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9452B6D7-816B-42F8-A181-F3987C73D5EC}" xr6:coauthVersionLast="47" xr6:coauthVersionMax="47" xr10:uidLastSave="{00000000-0000-0000-0000-000000000000}"/>
  <bookViews>
    <workbookView xWindow="-110" yWindow="-110" windowWidth="19420" windowHeight="10420" xr2:uid="{ADB07563-DC97-4392-843D-D8B986DF41B2}"/>
  </bookViews>
  <sheets>
    <sheet name="Cover Sheet" sheetId="1" r:id="rId1"/>
    <sheet name="Contents" sheetId="13" r:id="rId2"/>
    <sheet name="Notes" sheetId="3" r:id="rId3"/>
    <sheet name="Commentary" sheetId="4" r:id="rId4"/>
    <sheet name="Main Table" sheetId="5" r:id="rId5"/>
    <sheet name="Annual" sheetId="6" r:id="rId6"/>
    <sheet name="Quarter" sheetId="7" r:id="rId7"/>
    <sheet name="Quarter (1999 to 2005)" sheetId="10" state="hidden" r:id="rId8"/>
    <sheet name="Quarter (2006 to 2010)" sheetId="9" state="hidden" r:id="rId9"/>
    <sheet name="Quarter (2011 to 2012)" sheetId="8" state="hidden" r:id="rId10"/>
    <sheet name="Quarter (2013 to 2018)" sheetId="11" state="hidden" r:id="rId11"/>
    <sheet name="Calculation" sheetId="12" state="hidden" r:id="rId12"/>
  </sheets>
  <externalReferences>
    <externalReference r:id="rId13"/>
  </externalReferences>
  <definedNames>
    <definedName name="INPUT_BOX" localSheetId="1">#REF!</definedName>
    <definedName name="INPUT_BOX">#REF!</definedName>
    <definedName name="_xlnm.Print_Area" localSheetId="5">Annual!$AH$2:$BF$31</definedName>
    <definedName name="_xlnm.Print_Area" localSheetId="4">'Main Table'!$A$1:$S$31</definedName>
    <definedName name="_xlnm.Print_Area" localSheetId="6">Quarter!#REF!</definedName>
    <definedName name="_xlnm.Print_Area" localSheetId="7">'Quarter (1999 to 2005)'!$DZ$5:$FE$30</definedName>
    <definedName name="_xlnm.Print_Area" localSheetId="8">'Quarter (2006 to 2010)'!$DZ$5:$FE$30</definedName>
    <definedName name="_xlnm.Print_Area" localSheetId="9">'Quarter (2011 to 2012)'!#REF!</definedName>
    <definedName name="_xlnm.Print_Area" localSheetId="10">'Quarter (2013 to 2018)'!#REF!</definedName>
    <definedName name="_xlnm.Print_Titles" localSheetId="5">Annual!$A:$A</definedName>
    <definedName name="_xlnm.Print_Titles" localSheetId="6">Quarter!$A:$A</definedName>
    <definedName name="_xlnm.Print_Titles" localSheetId="7">'Quarter (1999 to 2005)'!$A:$A</definedName>
    <definedName name="_xlnm.Print_Titles" localSheetId="8">'Quarter (2006 to 2010)'!$A:$A</definedName>
    <definedName name="_xlnm.Print_Titles" localSheetId="9">'Quarter (2011 to 2012)'!$A:$A</definedName>
    <definedName name="_xlnm.Print_Titles" localSheetId="10">'Quarter (2013 to 2018)'!$A:$A</definedName>
    <definedName name="Table_3a_only">#REF!</definedName>
    <definedName name="Table_3b_only" localSheetId="4">'Main Table'!$A$3:$S$31</definedName>
    <definedName name="Table_3b_only">'[1]3.3 Annual Balance'!$B$4:$S$29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E7" i="6" l="1"/>
  <c r="HF7" i="6"/>
  <c r="HG7" i="6"/>
  <c r="HH7" i="6"/>
  <c r="HI7" i="6"/>
  <c r="HJ7" i="6"/>
  <c r="HK7" i="6"/>
  <c r="HL7" i="6"/>
  <c r="HE8" i="6"/>
  <c r="HF8" i="6"/>
  <c r="HG8" i="6"/>
  <c r="HH8" i="6"/>
  <c r="HI8" i="6"/>
  <c r="HJ8" i="6"/>
  <c r="HK8" i="6"/>
  <c r="HL8" i="6"/>
  <c r="HE9" i="6"/>
  <c r="HF9" i="6"/>
  <c r="HG9" i="6"/>
  <c r="HH9" i="6"/>
  <c r="HI9" i="6"/>
  <c r="HJ9" i="6"/>
  <c r="HK9" i="6"/>
  <c r="HL9" i="6"/>
  <c r="HE10" i="6"/>
  <c r="HF10" i="6"/>
  <c r="HG10" i="6"/>
  <c r="HH10" i="6"/>
  <c r="HI10" i="6"/>
  <c r="HJ10" i="6"/>
  <c r="HK10" i="6"/>
  <c r="HL10" i="6"/>
  <c r="HE11" i="6"/>
  <c r="HF11" i="6"/>
  <c r="HG11" i="6"/>
  <c r="HH11" i="6"/>
  <c r="HI11" i="6"/>
  <c r="HJ11" i="6"/>
  <c r="HK11" i="6"/>
  <c r="HL11" i="6"/>
  <c r="HE12" i="6"/>
  <c r="HF12" i="6"/>
  <c r="HG12" i="6"/>
  <c r="HH12" i="6"/>
  <c r="HI12" i="6"/>
  <c r="HJ12" i="6"/>
  <c r="HK12" i="6"/>
  <c r="HL12" i="6"/>
  <c r="HE13" i="6"/>
  <c r="HF13" i="6"/>
  <c r="HG13" i="6"/>
  <c r="HH13" i="6"/>
  <c r="HI13" i="6"/>
  <c r="HJ13" i="6"/>
  <c r="HK13" i="6"/>
  <c r="HL13" i="6"/>
  <c r="HE14" i="6"/>
  <c r="HF14" i="6"/>
  <c r="HG14" i="6"/>
  <c r="HH14" i="6"/>
  <c r="HI14" i="6"/>
  <c r="HJ14" i="6"/>
  <c r="HK14" i="6"/>
  <c r="HL14" i="6"/>
  <c r="HE15" i="6"/>
  <c r="HF15" i="6"/>
  <c r="HG15" i="6"/>
  <c r="HH15" i="6"/>
  <c r="HI15" i="6"/>
  <c r="HJ15" i="6"/>
  <c r="HK15" i="6"/>
  <c r="HL15" i="6"/>
  <c r="HE16" i="6"/>
  <c r="HF16" i="6"/>
  <c r="HG16" i="6"/>
  <c r="HH16" i="6"/>
  <c r="HI16" i="6"/>
  <c r="HJ16" i="6"/>
  <c r="HK16" i="6"/>
  <c r="HL16" i="6"/>
  <c r="HE17" i="6"/>
  <c r="HF17" i="6"/>
  <c r="HG17" i="6"/>
  <c r="HH17" i="6"/>
  <c r="HI17" i="6"/>
  <c r="HJ17" i="6"/>
  <c r="HK17" i="6"/>
  <c r="HL17" i="6"/>
  <c r="HE18" i="6"/>
  <c r="HF18" i="6"/>
  <c r="HG18" i="6"/>
  <c r="HH18" i="6"/>
  <c r="HI18" i="6"/>
  <c r="HJ18" i="6"/>
  <c r="HK18" i="6"/>
  <c r="HL18" i="6"/>
  <c r="HE19" i="6"/>
  <c r="HF19" i="6"/>
  <c r="HG19" i="6"/>
  <c r="HH19" i="6"/>
  <c r="HI19" i="6"/>
  <c r="HJ19" i="6"/>
  <c r="HK19" i="6"/>
  <c r="HL19" i="6"/>
  <c r="HE20" i="6"/>
  <c r="HF20" i="6"/>
  <c r="HG20" i="6"/>
  <c r="HH20" i="6"/>
  <c r="HI20" i="6"/>
  <c r="HJ20" i="6"/>
  <c r="HK20" i="6"/>
  <c r="HL20" i="6"/>
  <c r="HE21" i="6"/>
  <c r="HF21" i="6"/>
  <c r="HG21" i="6"/>
  <c r="HH21" i="6"/>
  <c r="HI21" i="6"/>
  <c r="HJ21" i="6"/>
  <c r="HK21" i="6"/>
  <c r="HL21" i="6"/>
  <c r="HE22" i="6"/>
  <c r="HF22" i="6"/>
  <c r="HG22" i="6"/>
  <c r="HH22" i="6"/>
  <c r="HI22" i="6"/>
  <c r="HJ22" i="6"/>
  <c r="HK22" i="6"/>
  <c r="HL22" i="6"/>
  <c r="HE23" i="6"/>
  <c r="HF23" i="6"/>
  <c r="HG23" i="6"/>
  <c r="HH23" i="6"/>
  <c r="HI23" i="6"/>
  <c r="HJ23" i="6"/>
  <c r="HK23" i="6"/>
  <c r="HL23" i="6"/>
  <c r="HE24" i="6"/>
  <c r="HF24" i="6"/>
  <c r="HG24" i="6"/>
  <c r="HH24" i="6"/>
  <c r="HI24" i="6"/>
  <c r="HJ24" i="6"/>
  <c r="HK24" i="6"/>
  <c r="HL24" i="6"/>
  <c r="HE25" i="6"/>
  <c r="HF25" i="6"/>
  <c r="HG25" i="6"/>
  <c r="HH25" i="6"/>
  <c r="HI25" i="6"/>
  <c r="HJ25" i="6"/>
  <c r="HK25" i="6"/>
  <c r="HL25" i="6"/>
  <c r="HE26" i="6"/>
  <c r="HF26" i="6"/>
  <c r="HG26" i="6"/>
  <c r="HH26" i="6"/>
  <c r="HI26" i="6"/>
  <c r="HJ26" i="6"/>
  <c r="HK26" i="6"/>
  <c r="HL26" i="6"/>
  <c r="HE27" i="6"/>
  <c r="HF27" i="6"/>
  <c r="HG27" i="6"/>
  <c r="HH27" i="6"/>
  <c r="HI27" i="6"/>
  <c r="HJ27" i="6"/>
  <c r="HK27" i="6"/>
  <c r="HL27" i="6"/>
  <c r="HE28" i="6"/>
  <c r="HF28" i="6"/>
  <c r="HG28" i="6"/>
  <c r="HH28" i="6"/>
  <c r="HI28" i="6"/>
  <c r="HJ28" i="6"/>
  <c r="HK28" i="6"/>
  <c r="HL28" i="6"/>
  <c r="HE29" i="6"/>
  <c r="HF29" i="6"/>
  <c r="HG29" i="6"/>
  <c r="HH29" i="6"/>
  <c r="HI29" i="6"/>
  <c r="HJ29" i="6"/>
  <c r="HK29" i="6"/>
  <c r="HL29" i="6"/>
  <c r="HE30" i="6"/>
  <c r="HF30" i="6"/>
  <c r="HG30" i="6"/>
  <c r="HH30" i="6"/>
  <c r="HI30" i="6"/>
  <c r="HJ30" i="6"/>
  <c r="HK30" i="6"/>
  <c r="HL30" i="6"/>
  <c r="HE31" i="6"/>
  <c r="HF31" i="6"/>
  <c r="HG31" i="6"/>
  <c r="HH31" i="6"/>
  <c r="HI31" i="6"/>
  <c r="HJ31" i="6"/>
  <c r="HK31" i="6"/>
  <c r="HL31" i="6"/>
  <c r="HD8" i="6"/>
  <c r="HD9" i="6"/>
  <c r="HD10" i="6"/>
  <c r="HD11" i="6"/>
  <c r="HD12" i="6"/>
  <c r="HD13" i="6"/>
  <c r="HD14" i="6"/>
  <c r="HD15" i="6"/>
  <c r="HD16" i="6"/>
  <c r="HD17" i="6"/>
  <c r="HD18" i="6"/>
  <c r="HD19" i="6"/>
  <c r="HD20" i="6"/>
  <c r="HD21" i="6"/>
  <c r="HD22" i="6"/>
  <c r="HD23" i="6"/>
  <c r="HD24" i="6"/>
  <c r="HD25" i="6"/>
  <c r="HD26" i="6"/>
  <c r="HD27" i="6"/>
  <c r="HD28" i="6"/>
  <c r="HD29" i="6"/>
  <c r="HD30" i="6"/>
  <c r="HD31" i="6"/>
  <c r="HD7" i="6"/>
  <c r="D8" i="12" l="1"/>
  <c r="GU8" i="6" l="1"/>
  <c r="GV8" i="6"/>
  <c r="GW8" i="6"/>
  <c r="GX8" i="6"/>
  <c r="GY8" i="6"/>
  <c r="GZ8" i="6"/>
  <c r="HA8" i="6"/>
  <c r="HB8" i="6"/>
  <c r="HC8" i="6"/>
  <c r="GU9" i="6"/>
  <c r="GV9" i="6"/>
  <c r="GW9" i="6"/>
  <c r="GX9" i="6"/>
  <c r="GY9" i="6"/>
  <c r="GZ9" i="6"/>
  <c r="HA9" i="6"/>
  <c r="HB9" i="6"/>
  <c r="HC9" i="6"/>
  <c r="GU10" i="6"/>
  <c r="GV10" i="6"/>
  <c r="GW10" i="6"/>
  <c r="GX10" i="6"/>
  <c r="GY10" i="6"/>
  <c r="GZ10" i="6"/>
  <c r="HA10" i="6"/>
  <c r="HB10" i="6"/>
  <c r="HC10" i="6"/>
  <c r="GU11" i="6"/>
  <c r="GV11" i="6"/>
  <c r="GW11" i="6"/>
  <c r="GX11" i="6"/>
  <c r="GY11" i="6"/>
  <c r="GZ11" i="6"/>
  <c r="HA11" i="6"/>
  <c r="HB11" i="6"/>
  <c r="HC11" i="6"/>
  <c r="GU12" i="6"/>
  <c r="GV12" i="6"/>
  <c r="GW12" i="6"/>
  <c r="GX12" i="6"/>
  <c r="GY12" i="6"/>
  <c r="GZ12" i="6"/>
  <c r="HA12" i="6"/>
  <c r="HB12" i="6"/>
  <c r="HC12" i="6"/>
  <c r="GU13" i="6"/>
  <c r="GV13" i="6"/>
  <c r="GW13" i="6"/>
  <c r="GX13" i="6"/>
  <c r="GY13" i="6"/>
  <c r="GZ13" i="6"/>
  <c r="HA13" i="6"/>
  <c r="HB13" i="6"/>
  <c r="HC13" i="6"/>
  <c r="GU14" i="6"/>
  <c r="GV14" i="6"/>
  <c r="GW14" i="6"/>
  <c r="GX14" i="6"/>
  <c r="GY14" i="6"/>
  <c r="GZ14" i="6"/>
  <c r="HA14" i="6"/>
  <c r="HB14" i="6"/>
  <c r="HC14" i="6"/>
  <c r="GU15" i="6"/>
  <c r="GV15" i="6"/>
  <c r="GW15" i="6"/>
  <c r="GX15" i="6"/>
  <c r="GY15" i="6"/>
  <c r="GZ15" i="6"/>
  <c r="HA15" i="6"/>
  <c r="HB15" i="6"/>
  <c r="HC15" i="6"/>
  <c r="GU16" i="6"/>
  <c r="GV16" i="6"/>
  <c r="GW16" i="6"/>
  <c r="GX16" i="6"/>
  <c r="GY16" i="6"/>
  <c r="GZ16" i="6"/>
  <c r="HA16" i="6"/>
  <c r="HB16" i="6"/>
  <c r="HC16" i="6"/>
  <c r="GU17" i="6"/>
  <c r="GV17" i="6"/>
  <c r="GW17" i="6"/>
  <c r="GX17" i="6"/>
  <c r="GY17" i="6"/>
  <c r="GZ17" i="6"/>
  <c r="HA17" i="6"/>
  <c r="HB17" i="6"/>
  <c r="HC17" i="6"/>
  <c r="GU18" i="6"/>
  <c r="GV18" i="6"/>
  <c r="GW18" i="6"/>
  <c r="GX18" i="6"/>
  <c r="GY18" i="6"/>
  <c r="GZ18" i="6"/>
  <c r="HA18" i="6"/>
  <c r="HB18" i="6"/>
  <c r="HC18" i="6"/>
  <c r="GU19" i="6"/>
  <c r="GV19" i="6"/>
  <c r="GW19" i="6"/>
  <c r="GX19" i="6"/>
  <c r="GY19" i="6"/>
  <c r="GZ19" i="6"/>
  <c r="HA19" i="6"/>
  <c r="HB19" i="6"/>
  <c r="HC19" i="6"/>
  <c r="GU20" i="6"/>
  <c r="GV20" i="6"/>
  <c r="GW20" i="6"/>
  <c r="GX20" i="6"/>
  <c r="GY20" i="6"/>
  <c r="GZ20" i="6"/>
  <c r="HA20" i="6"/>
  <c r="HB20" i="6"/>
  <c r="HC20" i="6"/>
  <c r="GU21" i="6"/>
  <c r="GV21" i="6"/>
  <c r="GW21" i="6"/>
  <c r="GX21" i="6"/>
  <c r="GY21" i="6"/>
  <c r="GZ21" i="6"/>
  <c r="HA21" i="6"/>
  <c r="HB21" i="6"/>
  <c r="HC21" i="6"/>
  <c r="GU22" i="6"/>
  <c r="GV22" i="6"/>
  <c r="GW22" i="6"/>
  <c r="GX22" i="6"/>
  <c r="GY22" i="6"/>
  <c r="GZ22" i="6"/>
  <c r="HA22" i="6"/>
  <c r="HB22" i="6"/>
  <c r="HC22" i="6"/>
  <c r="GU23" i="6"/>
  <c r="GV23" i="6"/>
  <c r="GW23" i="6"/>
  <c r="GX23" i="6"/>
  <c r="GY23" i="6"/>
  <c r="GZ23" i="6"/>
  <c r="HA23" i="6"/>
  <c r="HB23" i="6"/>
  <c r="HC23" i="6"/>
  <c r="GU24" i="6"/>
  <c r="GV24" i="6"/>
  <c r="GW24" i="6"/>
  <c r="GX24" i="6"/>
  <c r="GY24" i="6"/>
  <c r="GZ24" i="6"/>
  <c r="HA24" i="6"/>
  <c r="HB24" i="6"/>
  <c r="HC24" i="6"/>
  <c r="GU25" i="6"/>
  <c r="GV25" i="6"/>
  <c r="GW25" i="6"/>
  <c r="GX25" i="6"/>
  <c r="GY25" i="6"/>
  <c r="GZ25" i="6"/>
  <c r="HA25" i="6"/>
  <c r="HB25" i="6"/>
  <c r="HC25" i="6"/>
  <c r="GU26" i="6"/>
  <c r="GV26" i="6"/>
  <c r="GW26" i="6"/>
  <c r="GX26" i="6"/>
  <c r="GY26" i="6"/>
  <c r="GZ26" i="6"/>
  <c r="HA26" i="6"/>
  <c r="HB26" i="6"/>
  <c r="HC26" i="6"/>
  <c r="GU27" i="6"/>
  <c r="GV27" i="6"/>
  <c r="GW27" i="6"/>
  <c r="GX27" i="6"/>
  <c r="GY27" i="6"/>
  <c r="GZ27" i="6"/>
  <c r="HA27" i="6"/>
  <c r="HB27" i="6"/>
  <c r="HC27" i="6"/>
  <c r="GU28" i="6"/>
  <c r="GV28" i="6"/>
  <c r="GW28" i="6"/>
  <c r="GX28" i="6"/>
  <c r="GY28" i="6"/>
  <c r="GZ28" i="6"/>
  <c r="HA28" i="6"/>
  <c r="HB28" i="6"/>
  <c r="HC28" i="6"/>
  <c r="GU29" i="6"/>
  <c r="GV29" i="6"/>
  <c r="GW29" i="6"/>
  <c r="GX29" i="6"/>
  <c r="GY29" i="6"/>
  <c r="GZ29" i="6"/>
  <c r="HA29" i="6"/>
  <c r="HB29" i="6"/>
  <c r="HC29" i="6"/>
  <c r="GU30" i="6"/>
  <c r="GV30" i="6"/>
  <c r="GW30" i="6"/>
  <c r="GX30" i="6"/>
  <c r="GY30" i="6"/>
  <c r="GZ30" i="6"/>
  <c r="HA30" i="6"/>
  <c r="HB30" i="6"/>
  <c r="HC30" i="6"/>
  <c r="GU31" i="6"/>
  <c r="GV31" i="6"/>
  <c r="GW31" i="6"/>
  <c r="GX31" i="6"/>
  <c r="GY31" i="6"/>
  <c r="GZ31" i="6"/>
  <c r="HA31" i="6"/>
  <c r="HB31" i="6"/>
  <c r="HC31" i="6"/>
  <c r="GV7" i="6"/>
  <c r="GW7" i="6"/>
  <c r="GX7" i="6"/>
  <c r="GY7" i="6"/>
  <c r="GZ7" i="6"/>
  <c r="HA7" i="6"/>
  <c r="HB7" i="6"/>
  <c r="HC7" i="6"/>
  <c r="GU7" i="6"/>
  <c r="CX29" i="6" l="1"/>
  <c r="BP31" i="6"/>
  <c r="BQ31" i="6"/>
  <c r="BR31" i="6"/>
  <c r="BS31" i="6"/>
  <c r="BT31" i="6"/>
  <c r="BU31" i="6"/>
  <c r="BV31" i="6"/>
  <c r="BW31" i="6"/>
  <c r="BX31" i="6"/>
  <c r="BY31" i="6"/>
  <c r="BZ31" i="6"/>
  <c r="CA31" i="6"/>
  <c r="CB31" i="6"/>
  <c r="CC31" i="6"/>
  <c r="CD31" i="6"/>
  <c r="CE31" i="6"/>
  <c r="CF31" i="6"/>
  <c r="CG31" i="6"/>
  <c r="CH31" i="6"/>
  <c r="CI31" i="6"/>
  <c r="CJ31" i="6"/>
  <c r="CK31" i="6"/>
  <c r="CL31" i="6"/>
  <c r="CM31" i="6"/>
  <c r="CN31" i="6"/>
  <c r="CO31" i="6"/>
  <c r="CP31" i="6"/>
  <c r="CQ31" i="6"/>
  <c r="CR31" i="6"/>
  <c r="CS31" i="6"/>
  <c r="CT31" i="6"/>
  <c r="CU31" i="6"/>
  <c r="CV31" i="6"/>
  <c r="CW31" i="6"/>
  <c r="CX31" i="6"/>
  <c r="CY31" i="6"/>
  <c r="BG31" i="6"/>
  <c r="BH31" i="6"/>
  <c r="BI31" i="6"/>
  <c r="BJ31" i="6"/>
  <c r="BK31" i="6"/>
  <c r="BL31" i="6"/>
  <c r="BM31" i="6"/>
  <c r="BN31" i="6"/>
  <c r="BO31" i="6"/>
  <c r="GL8" i="6" l="1"/>
  <c r="GM8" i="6"/>
  <c r="GN8" i="6"/>
  <c r="GO8" i="6"/>
  <c r="GP8" i="6"/>
  <c r="GQ8" i="6"/>
  <c r="GR8" i="6"/>
  <c r="GS8" i="6"/>
  <c r="GT8" i="6"/>
  <c r="GL9" i="6"/>
  <c r="GM9" i="6"/>
  <c r="GN9" i="6"/>
  <c r="GO9" i="6"/>
  <c r="GP9" i="6"/>
  <c r="GQ9" i="6"/>
  <c r="GR9" i="6"/>
  <c r="GS9" i="6"/>
  <c r="GT9" i="6"/>
  <c r="GL10" i="6"/>
  <c r="GM10" i="6"/>
  <c r="GN10" i="6"/>
  <c r="GO10" i="6"/>
  <c r="GP10" i="6"/>
  <c r="GQ10" i="6"/>
  <c r="GR10" i="6"/>
  <c r="GS10" i="6"/>
  <c r="GT10" i="6"/>
  <c r="GL11" i="6"/>
  <c r="GM11" i="6"/>
  <c r="GN11" i="6"/>
  <c r="GO11" i="6"/>
  <c r="GP11" i="6"/>
  <c r="GQ11" i="6"/>
  <c r="GR11" i="6"/>
  <c r="GS11" i="6"/>
  <c r="GT11" i="6"/>
  <c r="GL12" i="6"/>
  <c r="GM12" i="6"/>
  <c r="GN12" i="6"/>
  <c r="GO12" i="6"/>
  <c r="GP12" i="6"/>
  <c r="GQ12" i="6"/>
  <c r="GR12" i="6"/>
  <c r="GS12" i="6"/>
  <c r="GT12" i="6"/>
  <c r="GL13" i="6"/>
  <c r="GM13" i="6"/>
  <c r="GN13" i="6"/>
  <c r="GO13" i="6"/>
  <c r="GP13" i="6"/>
  <c r="GQ13" i="6"/>
  <c r="GR13" i="6"/>
  <c r="GS13" i="6"/>
  <c r="GT13" i="6"/>
  <c r="GL14" i="6"/>
  <c r="GM14" i="6"/>
  <c r="GN14" i="6"/>
  <c r="GO14" i="6"/>
  <c r="GP14" i="6"/>
  <c r="GQ14" i="6"/>
  <c r="GR14" i="6"/>
  <c r="GS14" i="6"/>
  <c r="GT14" i="6"/>
  <c r="GL15" i="6"/>
  <c r="GM15" i="6"/>
  <c r="GN15" i="6"/>
  <c r="GO15" i="6"/>
  <c r="GP15" i="6"/>
  <c r="GQ15" i="6"/>
  <c r="GR15" i="6"/>
  <c r="GS15" i="6"/>
  <c r="GT15" i="6"/>
  <c r="GL16" i="6"/>
  <c r="GM16" i="6"/>
  <c r="GN16" i="6"/>
  <c r="GO16" i="6"/>
  <c r="GP16" i="6"/>
  <c r="GQ16" i="6"/>
  <c r="GR16" i="6"/>
  <c r="GS16" i="6"/>
  <c r="GT16" i="6"/>
  <c r="GL17" i="6"/>
  <c r="GM17" i="6"/>
  <c r="GN17" i="6"/>
  <c r="GO17" i="6"/>
  <c r="GP17" i="6"/>
  <c r="GQ17" i="6"/>
  <c r="GR17" i="6"/>
  <c r="GS17" i="6"/>
  <c r="GT17" i="6"/>
  <c r="GL18" i="6"/>
  <c r="GM18" i="6"/>
  <c r="GN18" i="6"/>
  <c r="GO18" i="6"/>
  <c r="GP18" i="6"/>
  <c r="GQ18" i="6"/>
  <c r="GR18" i="6"/>
  <c r="GS18" i="6"/>
  <c r="GT18" i="6"/>
  <c r="GL19" i="6"/>
  <c r="GM19" i="6"/>
  <c r="GN19" i="6"/>
  <c r="GO19" i="6"/>
  <c r="GP19" i="6"/>
  <c r="GQ19" i="6"/>
  <c r="GR19" i="6"/>
  <c r="GS19" i="6"/>
  <c r="GT19" i="6"/>
  <c r="GL20" i="6"/>
  <c r="GM20" i="6"/>
  <c r="GN20" i="6"/>
  <c r="GO20" i="6"/>
  <c r="GP20" i="6"/>
  <c r="GQ20" i="6"/>
  <c r="GR20" i="6"/>
  <c r="GS20" i="6"/>
  <c r="GT20" i="6"/>
  <c r="GL21" i="6"/>
  <c r="GM21" i="6"/>
  <c r="GN21" i="6"/>
  <c r="GO21" i="6"/>
  <c r="GP21" i="6"/>
  <c r="GQ21" i="6"/>
  <c r="GR21" i="6"/>
  <c r="GS21" i="6"/>
  <c r="GT21" i="6"/>
  <c r="GL22" i="6"/>
  <c r="GM22" i="6"/>
  <c r="GN22" i="6"/>
  <c r="GO22" i="6"/>
  <c r="GP22" i="6"/>
  <c r="GQ22" i="6"/>
  <c r="GR22" i="6"/>
  <c r="GS22" i="6"/>
  <c r="GT22" i="6"/>
  <c r="GL23" i="6"/>
  <c r="GM23" i="6"/>
  <c r="GN23" i="6"/>
  <c r="GO23" i="6"/>
  <c r="GP23" i="6"/>
  <c r="GQ23" i="6"/>
  <c r="GR23" i="6"/>
  <c r="GS23" i="6"/>
  <c r="GT23" i="6"/>
  <c r="GL24" i="6"/>
  <c r="GM24" i="6"/>
  <c r="GN24" i="6"/>
  <c r="GO24" i="6"/>
  <c r="GP24" i="6"/>
  <c r="GQ24" i="6"/>
  <c r="GR24" i="6"/>
  <c r="GS24" i="6"/>
  <c r="GT24" i="6"/>
  <c r="GL25" i="6"/>
  <c r="GM25" i="6"/>
  <c r="GN25" i="6"/>
  <c r="GO25" i="6"/>
  <c r="GP25" i="6"/>
  <c r="GQ25" i="6"/>
  <c r="GR25" i="6"/>
  <c r="GS25" i="6"/>
  <c r="GT25" i="6"/>
  <c r="GL26" i="6"/>
  <c r="GM26" i="6"/>
  <c r="GN26" i="6"/>
  <c r="GO26" i="6"/>
  <c r="GP26" i="6"/>
  <c r="GQ26" i="6"/>
  <c r="GR26" i="6"/>
  <c r="GS26" i="6"/>
  <c r="GT26" i="6"/>
  <c r="GL27" i="6"/>
  <c r="GM27" i="6"/>
  <c r="GN27" i="6"/>
  <c r="GO27" i="6"/>
  <c r="GP27" i="6"/>
  <c r="GQ27" i="6"/>
  <c r="GR27" i="6"/>
  <c r="GS27" i="6"/>
  <c r="GT27" i="6"/>
  <c r="GL28" i="6"/>
  <c r="GM28" i="6"/>
  <c r="GN28" i="6"/>
  <c r="GO28" i="6"/>
  <c r="GP28" i="6"/>
  <c r="GQ28" i="6"/>
  <c r="GR28" i="6"/>
  <c r="GS28" i="6"/>
  <c r="GT28" i="6"/>
  <c r="GL29" i="6"/>
  <c r="GM29" i="6"/>
  <c r="GN29" i="6"/>
  <c r="GO29" i="6"/>
  <c r="GP29" i="6"/>
  <c r="GQ29" i="6"/>
  <c r="GR29" i="6"/>
  <c r="GS29" i="6"/>
  <c r="GT29" i="6"/>
  <c r="GL30" i="6"/>
  <c r="GM30" i="6"/>
  <c r="GN30" i="6"/>
  <c r="GO30" i="6"/>
  <c r="GP30" i="6"/>
  <c r="GQ30" i="6"/>
  <c r="GR30" i="6"/>
  <c r="GS30" i="6"/>
  <c r="GT30" i="6"/>
  <c r="GL31" i="6"/>
  <c r="GM31" i="6"/>
  <c r="GN31" i="6"/>
  <c r="GO31" i="6"/>
  <c r="GP31" i="6"/>
  <c r="GQ31" i="6"/>
  <c r="GR31" i="6"/>
  <c r="GS31" i="6"/>
  <c r="GT31" i="6"/>
  <c r="GM7" i="6"/>
  <c r="GN7" i="6"/>
  <c r="GO7" i="6"/>
  <c r="GP7" i="6"/>
  <c r="GQ7" i="6"/>
  <c r="GR7" i="6"/>
  <c r="GS7" i="6"/>
  <c r="GT7" i="6"/>
  <c r="GL7" i="6"/>
  <c r="D35" i="12"/>
  <c r="D34" i="12"/>
  <c r="D33" i="12"/>
  <c r="D32" i="12"/>
  <c r="D31" i="12"/>
  <c r="D30" i="12"/>
  <c r="D29" i="12"/>
  <c r="D28" i="12"/>
  <c r="D27" i="12"/>
  <c r="D26" i="12"/>
  <c r="D25" i="12"/>
  <c r="D24" i="12"/>
  <c r="D23" i="12"/>
  <c r="D22" i="12"/>
  <c r="D21" i="12"/>
  <c r="D20" i="12"/>
  <c r="D19" i="12"/>
  <c r="D18" i="12"/>
  <c r="D17" i="12"/>
  <c r="D16" i="12"/>
  <c r="D15" i="12"/>
  <c r="D14" i="12"/>
  <c r="D13" i="12"/>
  <c r="D12" i="12"/>
  <c r="D11" i="12"/>
  <c r="M5" i="12"/>
  <c r="M35" i="12" s="1"/>
  <c r="E5" i="12"/>
  <c r="E35" i="12" s="1"/>
  <c r="GK31" i="6"/>
  <c r="GJ31" i="6"/>
  <c r="GI31" i="6"/>
  <c r="GH31" i="6"/>
  <c r="GG31" i="6"/>
  <c r="GF31" i="6"/>
  <c r="GE31" i="6"/>
  <c r="GD31" i="6"/>
  <c r="GC31" i="6"/>
  <c r="GB31" i="6"/>
  <c r="GA31" i="6"/>
  <c r="FZ31" i="6"/>
  <c r="FY31" i="6"/>
  <c r="FX31" i="6"/>
  <c r="FW31" i="6"/>
  <c r="FV31" i="6"/>
  <c r="FU31" i="6"/>
  <c r="FT31" i="6"/>
  <c r="FS31" i="6"/>
  <c r="FR31" i="6"/>
  <c r="FQ31" i="6"/>
  <c r="FP31" i="6"/>
  <c r="FO31" i="6"/>
  <c r="FN31" i="6"/>
  <c r="FM31" i="6"/>
  <c r="FL31" i="6"/>
  <c r="FK31" i="6"/>
  <c r="FJ31" i="6"/>
  <c r="FI31" i="6"/>
  <c r="FH31" i="6"/>
  <c r="FG31" i="6"/>
  <c r="FF31" i="6"/>
  <c r="FE31" i="6"/>
  <c r="FD31" i="6"/>
  <c r="FC31" i="6"/>
  <c r="FB31" i="6"/>
  <c r="FA31" i="6"/>
  <c r="EZ31" i="6"/>
  <c r="EY31" i="6"/>
  <c r="EX31" i="6"/>
  <c r="EW31" i="6"/>
  <c r="EV31" i="6"/>
  <c r="EU31" i="6"/>
  <c r="ET31" i="6"/>
  <c r="ES31" i="6"/>
  <c r="ER31" i="6"/>
  <c r="EQ31" i="6"/>
  <c r="EP31" i="6"/>
  <c r="EO31" i="6"/>
  <c r="EN31" i="6"/>
  <c r="EM31" i="6"/>
  <c r="EL31" i="6"/>
  <c r="EK31" i="6"/>
  <c r="EJ31" i="6"/>
  <c r="EI31" i="6"/>
  <c r="EH31" i="6"/>
  <c r="EG31" i="6"/>
  <c r="EF31" i="6"/>
  <c r="EE31" i="6"/>
  <c r="ED31" i="6"/>
  <c r="EC31" i="6"/>
  <c r="EB31" i="6"/>
  <c r="EA31" i="6"/>
  <c r="DZ31" i="6"/>
  <c r="DY31" i="6"/>
  <c r="DX31" i="6"/>
  <c r="DW31" i="6"/>
  <c r="DV31" i="6"/>
  <c r="DU31" i="6"/>
  <c r="DT31" i="6"/>
  <c r="DS31" i="6"/>
  <c r="DR31" i="6"/>
  <c r="DQ31" i="6"/>
  <c r="DP31" i="6"/>
  <c r="DO31" i="6"/>
  <c r="DN31" i="6"/>
  <c r="DM31" i="6"/>
  <c r="DL31" i="6"/>
  <c r="DK31" i="6"/>
  <c r="DJ31" i="6"/>
  <c r="DI31" i="6"/>
  <c r="DH31" i="6"/>
  <c r="DG31" i="6"/>
  <c r="DF31" i="6"/>
  <c r="DE31" i="6"/>
  <c r="DD31" i="6"/>
  <c r="DC31" i="6"/>
  <c r="DB31" i="6"/>
  <c r="DA31" i="6"/>
  <c r="CZ31" i="6"/>
  <c r="BF31" i="6"/>
  <c r="BE31" i="6"/>
  <c r="BD31" i="6"/>
  <c r="BC31" i="6"/>
  <c r="BB31" i="6"/>
  <c r="BA31" i="6"/>
  <c r="AZ31" i="6"/>
  <c r="AY31" i="6"/>
  <c r="AX31" i="6"/>
  <c r="AV31" i="6"/>
  <c r="AU31" i="6"/>
  <c r="AT31" i="6"/>
  <c r="AS31" i="6"/>
  <c r="AR31" i="6"/>
  <c r="AQ31" i="6"/>
  <c r="AP31" i="6"/>
  <c r="AO31" i="6"/>
  <c r="AN31" i="6"/>
  <c r="AM31" i="6"/>
  <c r="AL31" i="6"/>
  <c r="AK31" i="6"/>
  <c r="AJ31" i="6"/>
  <c r="AI31" i="6"/>
  <c r="AH31" i="6"/>
  <c r="AG31" i="6"/>
  <c r="AF31" i="6"/>
  <c r="AE31" i="6"/>
  <c r="AD31" i="6"/>
  <c r="AC31" i="6"/>
  <c r="AB31" i="6"/>
  <c r="AA31" i="6"/>
  <c r="Z31" i="6"/>
  <c r="Y31" i="6"/>
  <c r="X31" i="6"/>
  <c r="W31" i="6"/>
  <c r="V31" i="6"/>
  <c r="U31" i="6"/>
  <c r="T31" i="6"/>
  <c r="S31" i="6"/>
  <c r="R31" i="6"/>
  <c r="P31" i="6"/>
  <c r="O31" i="6"/>
  <c r="N31" i="6"/>
  <c r="M31" i="6"/>
  <c r="L31" i="6"/>
  <c r="K31" i="6"/>
  <c r="J31" i="6"/>
  <c r="I31" i="6"/>
  <c r="H31" i="6"/>
  <c r="G31" i="6"/>
  <c r="F31" i="6"/>
  <c r="E31" i="6"/>
  <c r="D31" i="6"/>
  <c r="C31" i="6"/>
  <c r="B31" i="6"/>
  <c r="GK30" i="6"/>
  <c r="GJ30" i="6"/>
  <c r="GI30" i="6"/>
  <c r="GH30" i="6"/>
  <c r="GG30" i="6"/>
  <c r="GF30" i="6"/>
  <c r="GE30" i="6"/>
  <c r="GD30" i="6"/>
  <c r="GC30" i="6"/>
  <c r="GB30" i="6"/>
  <c r="GA30" i="6"/>
  <c r="FZ30" i="6"/>
  <c r="FY30" i="6"/>
  <c r="FX30" i="6"/>
  <c r="FW30" i="6"/>
  <c r="FV30" i="6"/>
  <c r="FU30" i="6"/>
  <c r="FT30" i="6"/>
  <c r="FS30" i="6"/>
  <c r="FR30" i="6"/>
  <c r="FQ30" i="6"/>
  <c r="FP30" i="6"/>
  <c r="FO30" i="6"/>
  <c r="FN30" i="6"/>
  <c r="FM30" i="6"/>
  <c r="FL30" i="6"/>
  <c r="FK30" i="6"/>
  <c r="FJ30" i="6"/>
  <c r="FI30" i="6"/>
  <c r="FH30" i="6"/>
  <c r="FG30" i="6"/>
  <c r="FF30" i="6"/>
  <c r="FE30" i="6"/>
  <c r="FD30" i="6"/>
  <c r="FC30" i="6"/>
  <c r="FB30" i="6"/>
  <c r="FA30" i="6"/>
  <c r="EZ30" i="6"/>
  <c r="EY30" i="6"/>
  <c r="EX30" i="6"/>
  <c r="EW30" i="6"/>
  <c r="EV30" i="6"/>
  <c r="EU30" i="6"/>
  <c r="ET30" i="6"/>
  <c r="ES30" i="6"/>
  <c r="ER30" i="6"/>
  <c r="EQ30" i="6"/>
  <c r="EP30" i="6"/>
  <c r="EO30" i="6"/>
  <c r="EN30" i="6"/>
  <c r="EM30" i="6"/>
  <c r="EL30" i="6"/>
  <c r="EK30" i="6"/>
  <c r="EJ30" i="6"/>
  <c r="EI30" i="6"/>
  <c r="EH30" i="6"/>
  <c r="EG30" i="6"/>
  <c r="EF30" i="6"/>
  <c r="EE30" i="6"/>
  <c r="ED30" i="6"/>
  <c r="EC30" i="6"/>
  <c r="EB30" i="6"/>
  <c r="EA30" i="6"/>
  <c r="DZ30" i="6"/>
  <c r="DY30" i="6"/>
  <c r="DX30" i="6"/>
  <c r="DW30" i="6"/>
  <c r="DV30" i="6"/>
  <c r="DU30" i="6"/>
  <c r="DT30" i="6"/>
  <c r="DS30" i="6"/>
  <c r="DR30" i="6"/>
  <c r="DQ30" i="6"/>
  <c r="DP30" i="6"/>
  <c r="DO30" i="6"/>
  <c r="DN30" i="6"/>
  <c r="DM30" i="6"/>
  <c r="DL30" i="6"/>
  <c r="DK30" i="6"/>
  <c r="DJ30" i="6"/>
  <c r="DI30" i="6"/>
  <c r="DH30" i="6"/>
  <c r="DG30" i="6"/>
  <c r="DF30" i="6"/>
  <c r="DE30" i="6"/>
  <c r="DD30" i="6"/>
  <c r="DC30" i="6"/>
  <c r="DB30" i="6"/>
  <c r="DA30" i="6"/>
  <c r="CZ30" i="6"/>
  <c r="CY30" i="6"/>
  <c r="CX30" i="6"/>
  <c r="CW30" i="6"/>
  <c r="CV30" i="6"/>
  <c r="CU30" i="6"/>
  <c r="CT30" i="6"/>
  <c r="CS30" i="6"/>
  <c r="CR30" i="6"/>
  <c r="CQ30" i="6"/>
  <c r="CP30" i="6"/>
  <c r="CO30" i="6"/>
  <c r="CN30" i="6"/>
  <c r="CM30" i="6"/>
  <c r="CL30" i="6"/>
  <c r="CK30" i="6"/>
  <c r="CJ30" i="6"/>
  <c r="CI30" i="6"/>
  <c r="CH30" i="6"/>
  <c r="CG30" i="6"/>
  <c r="CF30" i="6"/>
  <c r="CE30" i="6"/>
  <c r="CD30" i="6"/>
  <c r="CC30" i="6"/>
  <c r="CB30" i="6"/>
  <c r="CA30" i="6"/>
  <c r="BZ30" i="6"/>
  <c r="BY30" i="6"/>
  <c r="BX30" i="6"/>
  <c r="BW30" i="6"/>
  <c r="BV30" i="6"/>
  <c r="BU30" i="6"/>
  <c r="BT30" i="6"/>
  <c r="BS30" i="6"/>
  <c r="BR30" i="6"/>
  <c r="BQ30" i="6"/>
  <c r="BP30" i="6"/>
  <c r="BO30" i="6"/>
  <c r="BN30" i="6"/>
  <c r="BM30" i="6"/>
  <c r="BL30" i="6"/>
  <c r="BK30" i="6"/>
  <c r="BJ30" i="6"/>
  <c r="BI30" i="6"/>
  <c r="BH30" i="6"/>
  <c r="BG30" i="6"/>
  <c r="BF30" i="6"/>
  <c r="BE30" i="6"/>
  <c r="BD30" i="6"/>
  <c r="BC30" i="6"/>
  <c r="BB30" i="6"/>
  <c r="BA30" i="6"/>
  <c r="AZ30" i="6"/>
  <c r="AY30" i="6"/>
  <c r="AX30" i="6"/>
  <c r="AV30" i="6"/>
  <c r="AU30" i="6"/>
  <c r="AT30" i="6"/>
  <c r="AS30" i="6"/>
  <c r="AR30" i="6"/>
  <c r="AQ30" i="6"/>
  <c r="AP30" i="6"/>
  <c r="AO30" i="6"/>
  <c r="AN30" i="6"/>
  <c r="AM30" i="6"/>
  <c r="AL30" i="6"/>
  <c r="AK30" i="6"/>
  <c r="AJ30" i="6"/>
  <c r="AI30" i="6"/>
  <c r="AH30" i="6"/>
  <c r="AG30" i="6"/>
  <c r="AF30" i="6"/>
  <c r="AE30" i="6"/>
  <c r="AD30" i="6"/>
  <c r="AC30" i="6"/>
  <c r="AB30" i="6"/>
  <c r="AA30" i="6"/>
  <c r="Z30" i="6"/>
  <c r="Y30" i="6"/>
  <c r="X30" i="6"/>
  <c r="W30" i="6"/>
  <c r="V30" i="6"/>
  <c r="U30" i="6"/>
  <c r="T30" i="6"/>
  <c r="S30" i="6"/>
  <c r="R30" i="6"/>
  <c r="P30" i="6"/>
  <c r="O30" i="6"/>
  <c r="N30" i="6"/>
  <c r="M30" i="6"/>
  <c r="L30" i="6"/>
  <c r="K30" i="6"/>
  <c r="J30" i="6"/>
  <c r="I30" i="6"/>
  <c r="H30" i="6"/>
  <c r="G30" i="6"/>
  <c r="F30" i="6"/>
  <c r="E30" i="6"/>
  <c r="D30" i="6"/>
  <c r="C30" i="6"/>
  <c r="B30" i="6"/>
  <c r="GK29" i="6"/>
  <c r="GJ29" i="6"/>
  <c r="GI29" i="6"/>
  <c r="GH29" i="6"/>
  <c r="GG29" i="6"/>
  <c r="GF29" i="6"/>
  <c r="GE29" i="6"/>
  <c r="GD29" i="6"/>
  <c r="GC29" i="6"/>
  <c r="GB29" i="6"/>
  <c r="GA29" i="6"/>
  <c r="FZ29" i="6"/>
  <c r="FY29" i="6"/>
  <c r="FX29" i="6"/>
  <c r="FW29" i="6"/>
  <c r="FV29" i="6"/>
  <c r="FU29" i="6"/>
  <c r="FT29" i="6"/>
  <c r="FS29" i="6"/>
  <c r="FR29" i="6"/>
  <c r="FQ29" i="6"/>
  <c r="FP29" i="6"/>
  <c r="FO29" i="6"/>
  <c r="FN29" i="6"/>
  <c r="FM29" i="6"/>
  <c r="FL29" i="6"/>
  <c r="FK29" i="6"/>
  <c r="FJ29" i="6"/>
  <c r="FI29" i="6"/>
  <c r="FH29" i="6"/>
  <c r="FG29" i="6"/>
  <c r="FF29" i="6"/>
  <c r="FE29" i="6"/>
  <c r="FD29" i="6"/>
  <c r="FC29" i="6"/>
  <c r="FB29" i="6"/>
  <c r="FA29" i="6"/>
  <c r="EZ29" i="6"/>
  <c r="EY29" i="6"/>
  <c r="EX29" i="6"/>
  <c r="EW29" i="6"/>
  <c r="EV29" i="6"/>
  <c r="EU29" i="6"/>
  <c r="ET29" i="6"/>
  <c r="ES29" i="6"/>
  <c r="ER29" i="6"/>
  <c r="EQ29" i="6"/>
  <c r="EP29" i="6"/>
  <c r="EO29" i="6"/>
  <c r="EN29" i="6"/>
  <c r="EM29" i="6"/>
  <c r="EL29" i="6"/>
  <c r="EK29" i="6"/>
  <c r="EJ29" i="6"/>
  <c r="EI29" i="6"/>
  <c r="EH29" i="6"/>
  <c r="EG29" i="6"/>
  <c r="EF29" i="6"/>
  <c r="EE29" i="6"/>
  <c r="ED29" i="6"/>
  <c r="EC29" i="6"/>
  <c r="EB29" i="6"/>
  <c r="EA29" i="6"/>
  <c r="DZ29" i="6"/>
  <c r="DY29" i="6"/>
  <c r="DX29" i="6"/>
  <c r="DW29" i="6"/>
  <c r="DV29" i="6"/>
  <c r="DU29" i="6"/>
  <c r="DT29" i="6"/>
  <c r="DS29" i="6"/>
  <c r="DR29" i="6"/>
  <c r="DQ29" i="6"/>
  <c r="DP29" i="6"/>
  <c r="DO29" i="6"/>
  <c r="DN29" i="6"/>
  <c r="DM29" i="6"/>
  <c r="DL29" i="6"/>
  <c r="DK29" i="6"/>
  <c r="DJ29" i="6"/>
  <c r="DI29" i="6"/>
  <c r="DH29" i="6"/>
  <c r="DG29" i="6"/>
  <c r="DF29" i="6"/>
  <c r="DE29" i="6"/>
  <c r="DD29" i="6"/>
  <c r="DC29" i="6"/>
  <c r="DB29" i="6"/>
  <c r="DA29" i="6"/>
  <c r="CZ29" i="6"/>
  <c r="CY29" i="6"/>
  <c r="CW29" i="6"/>
  <c r="CV29" i="6"/>
  <c r="CU29" i="6"/>
  <c r="CT29" i="6"/>
  <c r="CS29" i="6"/>
  <c r="CR29" i="6"/>
  <c r="CQ29" i="6"/>
  <c r="CP29" i="6"/>
  <c r="CO29" i="6"/>
  <c r="CN29" i="6"/>
  <c r="CM29" i="6"/>
  <c r="CL29" i="6"/>
  <c r="CK29" i="6"/>
  <c r="CJ29" i="6"/>
  <c r="CI29" i="6"/>
  <c r="CH29" i="6"/>
  <c r="CG29" i="6"/>
  <c r="CF29" i="6"/>
  <c r="CE29" i="6"/>
  <c r="CD29" i="6"/>
  <c r="CC29" i="6"/>
  <c r="CB29" i="6"/>
  <c r="CA29" i="6"/>
  <c r="BZ29" i="6"/>
  <c r="BY29" i="6"/>
  <c r="BX29" i="6"/>
  <c r="BW29" i="6"/>
  <c r="BV29" i="6"/>
  <c r="BU29" i="6"/>
  <c r="BT29" i="6"/>
  <c r="BS29" i="6"/>
  <c r="BR29" i="6"/>
  <c r="BQ29" i="6"/>
  <c r="BP29" i="6"/>
  <c r="BO29" i="6"/>
  <c r="BN29" i="6"/>
  <c r="BM29" i="6"/>
  <c r="BL29" i="6"/>
  <c r="BK29" i="6"/>
  <c r="BJ29" i="6"/>
  <c r="BI29" i="6"/>
  <c r="BH29" i="6"/>
  <c r="BG29" i="6"/>
  <c r="BF29" i="6"/>
  <c r="BE29" i="6"/>
  <c r="BD29" i="6"/>
  <c r="BC29" i="6"/>
  <c r="BB29" i="6"/>
  <c r="BA29" i="6"/>
  <c r="AZ29" i="6"/>
  <c r="AY29" i="6"/>
  <c r="AX29" i="6"/>
  <c r="AV29" i="6"/>
  <c r="AU29" i="6"/>
  <c r="AT29" i="6"/>
  <c r="AS29" i="6"/>
  <c r="AR29" i="6"/>
  <c r="AQ29" i="6"/>
  <c r="AP29" i="6"/>
  <c r="AO29" i="6"/>
  <c r="AN29" i="6"/>
  <c r="AM29" i="6"/>
  <c r="AL29" i="6"/>
  <c r="AK29" i="6"/>
  <c r="AJ29" i="6"/>
  <c r="AI29" i="6"/>
  <c r="AH29" i="6"/>
  <c r="AG29" i="6"/>
  <c r="AF29" i="6"/>
  <c r="AE29" i="6"/>
  <c r="AD29" i="6"/>
  <c r="AC29" i="6"/>
  <c r="AB29" i="6"/>
  <c r="AA29" i="6"/>
  <c r="Z29" i="6"/>
  <c r="Y29" i="6"/>
  <c r="X29" i="6"/>
  <c r="W29" i="6"/>
  <c r="V29" i="6"/>
  <c r="U29" i="6"/>
  <c r="T29" i="6"/>
  <c r="S29" i="6"/>
  <c r="R29" i="6"/>
  <c r="P29" i="6"/>
  <c r="O29" i="6"/>
  <c r="N29" i="6"/>
  <c r="M29" i="6"/>
  <c r="L29" i="6"/>
  <c r="K29" i="6"/>
  <c r="J29" i="6"/>
  <c r="I29" i="6"/>
  <c r="H29" i="6"/>
  <c r="G29" i="6"/>
  <c r="F29" i="6"/>
  <c r="E29" i="6"/>
  <c r="D29" i="6"/>
  <c r="C29" i="6"/>
  <c r="B29" i="6"/>
  <c r="GK28" i="6"/>
  <c r="GJ28" i="6"/>
  <c r="GI28" i="6"/>
  <c r="GH28" i="6"/>
  <c r="GG28" i="6"/>
  <c r="GF28" i="6"/>
  <c r="GE28" i="6"/>
  <c r="GD28" i="6"/>
  <c r="GC28" i="6"/>
  <c r="GB28" i="6"/>
  <c r="GA28" i="6"/>
  <c r="FZ28" i="6"/>
  <c r="FY28" i="6"/>
  <c r="FX28" i="6"/>
  <c r="FW28" i="6"/>
  <c r="FV28" i="6"/>
  <c r="FU28" i="6"/>
  <c r="FT28" i="6"/>
  <c r="FS28" i="6"/>
  <c r="FR28" i="6"/>
  <c r="FQ28" i="6"/>
  <c r="FP28" i="6"/>
  <c r="FO28" i="6"/>
  <c r="FN28" i="6"/>
  <c r="FM28" i="6"/>
  <c r="FL28" i="6"/>
  <c r="FK28" i="6"/>
  <c r="FJ28" i="6"/>
  <c r="FI28" i="6"/>
  <c r="FH28" i="6"/>
  <c r="FG28" i="6"/>
  <c r="FF28" i="6"/>
  <c r="FE28" i="6"/>
  <c r="FD28" i="6"/>
  <c r="FC28" i="6"/>
  <c r="FB28" i="6"/>
  <c r="FA28" i="6"/>
  <c r="EZ28" i="6"/>
  <c r="EY28" i="6"/>
  <c r="EX28" i="6"/>
  <c r="EW28" i="6"/>
  <c r="EV28" i="6"/>
  <c r="EU28" i="6"/>
  <c r="ET28" i="6"/>
  <c r="ES28" i="6"/>
  <c r="ER28" i="6"/>
  <c r="EQ28" i="6"/>
  <c r="EP28" i="6"/>
  <c r="EO28" i="6"/>
  <c r="EN28" i="6"/>
  <c r="EM28" i="6"/>
  <c r="EL28" i="6"/>
  <c r="EK28" i="6"/>
  <c r="EJ28" i="6"/>
  <c r="EI28" i="6"/>
  <c r="EH28" i="6"/>
  <c r="EG28" i="6"/>
  <c r="EF28" i="6"/>
  <c r="EE28" i="6"/>
  <c r="ED28" i="6"/>
  <c r="EC28" i="6"/>
  <c r="EB28" i="6"/>
  <c r="EA28" i="6"/>
  <c r="DZ28" i="6"/>
  <c r="DY28" i="6"/>
  <c r="DX28" i="6"/>
  <c r="DW28" i="6"/>
  <c r="DV28" i="6"/>
  <c r="DU28" i="6"/>
  <c r="DT28" i="6"/>
  <c r="DS28" i="6"/>
  <c r="DR28" i="6"/>
  <c r="DQ28" i="6"/>
  <c r="DP28" i="6"/>
  <c r="DO28" i="6"/>
  <c r="DN28" i="6"/>
  <c r="DM28" i="6"/>
  <c r="DL28" i="6"/>
  <c r="DK28" i="6"/>
  <c r="DJ28" i="6"/>
  <c r="DI28" i="6"/>
  <c r="DH28" i="6"/>
  <c r="DG28" i="6"/>
  <c r="DF28" i="6"/>
  <c r="DE28" i="6"/>
  <c r="DD28" i="6"/>
  <c r="DC28" i="6"/>
  <c r="DB28" i="6"/>
  <c r="DA28" i="6"/>
  <c r="CZ28" i="6"/>
  <c r="CY28" i="6"/>
  <c r="CX28" i="6"/>
  <c r="CW28" i="6"/>
  <c r="CV28" i="6"/>
  <c r="CU28" i="6"/>
  <c r="CT28" i="6"/>
  <c r="CS28" i="6"/>
  <c r="CR28" i="6"/>
  <c r="CQ28" i="6"/>
  <c r="CP28" i="6"/>
  <c r="CO28" i="6"/>
  <c r="CN28" i="6"/>
  <c r="CM28" i="6"/>
  <c r="CL28" i="6"/>
  <c r="CK28" i="6"/>
  <c r="CJ28" i="6"/>
  <c r="CI28" i="6"/>
  <c r="CH28" i="6"/>
  <c r="CG28" i="6"/>
  <c r="CF28" i="6"/>
  <c r="CE28" i="6"/>
  <c r="CD28" i="6"/>
  <c r="CC28" i="6"/>
  <c r="CB28" i="6"/>
  <c r="CA28" i="6"/>
  <c r="BZ28" i="6"/>
  <c r="BY28" i="6"/>
  <c r="BX28" i="6"/>
  <c r="BW28" i="6"/>
  <c r="BV28" i="6"/>
  <c r="BU28" i="6"/>
  <c r="BT28" i="6"/>
  <c r="BS28" i="6"/>
  <c r="BR28" i="6"/>
  <c r="BQ28" i="6"/>
  <c r="BP28" i="6"/>
  <c r="BO28" i="6"/>
  <c r="BN28" i="6"/>
  <c r="BM28" i="6"/>
  <c r="BL28" i="6"/>
  <c r="BK28" i="6"/>
  <c r="BJ28" i="6"/>
  <c r="BI28" i="6"/>
  <c r="BH28" i="6"/>
  <c r="BG28" i="6"/>
  <c r="BF28" i="6"/>
  <c r="BE28" i="6"/>
  <c r="BD28" i="6"/>
  <c r="BC28" i="6"/>
  <c r="BB28" i="6"/>
  <c r="BA28" i="6"/>
  <c r="AZ28" i="6"/>
  <c r="AY28" i="6"/>
  <c r="AX28" i="6"/>
  <c r="AV28" i="6"/>
  <c r="AU28" i="6"/>
  <c r="AT28" i="6"/>
  <c r="AS28" i="6"/>
  <c r="AR28" i="6"/>
  <c r="AQ28" i="6"/>
  <c r="AP28" i="6"/>
  <c r="AO28" i="6"/>
  <c r="AN28" i="6"/>
  <c r="AM28" i="6"/>
  <c r="AL28" i="6"/>
  <c r="AK28" i="6"/>
  <c r="AJ28" i="6"/>
  <c r="AI28" i="6"/>
  <c r="AH28" i="6"/>
  <c r="AG28" i="6"/>
  <c r="AF28" i="6"/>
  <c r="AE28" i="6"/>
  <c r="AD28" i="6"/>
  <c r="AC28" i="6"/>
  <c r="AB28" i="6"/>
  <c r="AA28" i="6"/>
  <c r="Z28" i="6"/>
  <c r="Y28" i="6"/>
  <c r="X28" i="6"/>
  <c r="W28" i="6"/>
  <c r="V28" i="6"/>
  <c r="U28" i="6"/>
  <c r="T28" i="6"/>
  <c r="S28" i="6"/>
  <c r="R28" i="6"/>
  <c r="P28" i="6"/>
  <c r="O28" i="6"/>
  <c r="N28" i="6"/>
  <c r="M28" i="6"/>
  <c r="L28" i="6"/>
  <c r="K28" i="6"/>
  <c r="J28" i="6"/>
  <c r="I28" i="6"/>
  <c r="H28" i="6"/>
  <c r="G28" i="6"/>
  <c r="F28" i="6"/>
  <c r="E28" i="6"/>
  <c r="D28" i="6"/>
  <c r="C28" i="6"/>
  <c r="B28" i="6"/>
  <c r="GK27" i="6"/>
  <c r="GJ27" i="6"/>
  <c r="GI27" i="6"/>
  <c r="GH27" i="6"/>
  <c r="GG27" i="6"/>
  <c r="GF27" i="6"/>
  <c r="GE27" i="6"/>
  <c r="GD27" i="6"/>
  <c r="GC27" i="6"/>
  <c r="GB27" i="6"/>
  <c r="GA27" i="6"/>
  <c r="FZ27" i="6"/>
  <c r="FY27" i="6"/>
  <c r="FX27" i="6"/>
  <c r="FW27" i="6"/>
  <c r="FV27" i="6"/>
  <c r="FU27" i="6"/>
  <c r="FT27" i="6"/>
  <c r="FS27" i="6"/>
  <c r="FR27" i="6"/>
  <c r="FQ27" i="6"/>
  <c r="FP27" i="6"/>
  <c r="FO27" i="6"/>
  <c r="FN27" i="6"/>
  <c r="FM27" i="6"/>
  <c r="FL27" i="6"/>
  <c r="FK27" i="6"/>
  <c r="FJ27" i="6"/>
  <c r="FI27" i="6"/>
  <c r="FH27" i="6"/>
  <c r="FG27" i="6"/>
  <c r="FF27" i="6"/>
  <c r="FE27" i="6"/>
  <c r="FD27" i="6"/>
  <c r="FC27" i="6"/>
  <c r="FB27" i="6"/>
  <c r="FA27" i="6"/>
  <c r="EZ27" i="6"/>
  <c r="EY27" i="6"/>
  <c r="EX27" i="6"/>
  <c r="EW27" i="6"/>
  <c r="EV27" i="6"/>
  <c r="EU27" i="6"/>
  <c r="ET27" i="6"/>
  <c r="ES27" i="6"/>
  <c r="ER27" i="6"/>
  <c r="EQ27" i="6"/>
  <c r="EP27" i="6"/>
  <c r="EO27" i="6"/>
  <c r="EN27" i="6"/>
  <c r="EM27" i="6"/>
  <c r="EL27" i="6"/>
  <c r="EK27" i="6"/>
  <c r="EJ27" i="6"/>
  <c r="EI27" i="6"/>
  <c r="EH27" i="6"/>
  <c r="EG27" i="6"/>
  <c r="EF27" i="6"/>
  <c r="EE27" i="6"/>
  <c r="ED27" i="6"/>
  <c r="EC27" i="6"/>
  <c r="EB27" i="6"/>
  <c r="EA27" i="6"/>
  <c r="DZ27" i="6"/>
  <c r="DY27" i="6"/>
  <c r="DX27" i="6"/>
  <c r="DW27" i="6"/>
  <c r="DV27" i="6"/>
  <c r="DU27" i="6"/>
  <c r="DT27" i="6"/>
  <c r="DS27" i="6"/>
  <c r="DR27" i="6"/>
  <c r="DQ27" i="6"/>
  <c r="DP27" i="6"/>
  <c r="DO27" i="6"/>
  <c r="DN27" i="6"/>
  <c r="DM27" i="6"/>
  <c r="DL27" i="6"/>
  <c r="DK27" i="6"/>
  <c r="DJ27" i="6"/>
  <c r="DI27" i="6"/>
  <c r="DH27" i="6"/>
  <c r="DG27" i="6"/>
  <c r="DF27" i="6"/>
  <c r="DE27" i="6"/>
  <c r="DD27" i="6"/>
  <c r="DC27" i="6"/>
  <c r="DB27" i="6"/>
  <c r="DA27" i="6"/>
  <c r="CZ27" i="6"/>
  <c r="CY27" i="6"/>
  <c r="CX27" i="6"/>
  <c r="CW27" i="6"/>
  <c r="CV27" i="6"/>
  <c r="CU27" i="6"/>
  <c r="CT27" i="6"/>
  <c r="CS27" i="6"/>
  <c r="CR27" i="6"/>
  <c r="CQ27" i="6"/>
  <c r="CP27" i="6"/>
  <c r="CO27" i="6"/>
  <c r="CN27" i="6"/>
  <c r="CM27" i="6"/>
  <c r="CL27" i="6"/>
  <c r="CK27" i="6"/>
  <c r="CJ27" i="6"/>
  <c r="CI27" i="6"/>
  <c r="CH27" i="6"/>
  <c r="CG27" i="6"/>
  <c r="CF27" i="6"/>
  <c r="CE27" i="6"/>
  <c r="CD27" i="6"/>
  <c r="CC27" i="6"/>
  <c r="CB27" i="6"/>
  <c r="CA27" i="6"/>
  <c r="BZ27" i="6"/>
  <c r="BY27" i="6"/>
  <c r="BX27" i="6"/>
  <c r="BW27" i="6"/>
  <c r="BV27" i="6"/>
  <c r="BU27" i="6"/>
  <c r="BT27" i="6"/>
  <c r="BS27" i="6"/>
  <c r="BR27" i="6"/>
  <c r="BQ27" i="6"/>
  <c r="BP27" i="6"/>
  <c r="BO27" i="6"/>
  <c r="BN27" i="6"/>
  <c r="BM27" i="6"/>
  <c r="BL27" i="6"/>
  <c r="BK27" i="6"/>
  <c r="BJ27" i="6"/>
  <c r="BI27" i="6"/>
  <c r="BH27" i="6"/>
  <c r="BG27" i="6"/>
  <c r="BF27" i="6"/>
  <c r="BE27" i="6"/>
  <c r="BD27" i="6"/>
  <c r="BC27" i="6"/>
  <c r="BB27" i="6"/>
  <c r="BA27" i="6"/>
  <c r="AZ27" i="6"/>
  <c r="AY27" i="6"/>
  <c r="AX27" i="6"/>
  <c r="AV27" i="6"/>
  <c r="AU27" i="6"/>
  <c r="AT27" i="6"/>
  <c r="AS27" i="6"/>
  <c r="AR27" i="6"/>
  <c r="AQ27" i="6"/>
  <c r="AP27" i="6"/>
  <c r="AO27" i="6"/>
  <c r="AN27" i="6"/>
  <c r="AM27" i="6"/>
  <c r="AL27" i="6"/>
  <c r="AK27" i="6"/>
  <c r="AJ27" i="6"/>
  <c r="AI27" i="6"/>
  <c r="AH27" i="6"/>
  <c r="AG27" i="6"/>
  <c r="AF27" i="6"/>
  <c r="AE27" i="6"/>
  <c r="AD27" i="6"/>
  <c r="AC27" i="6"/>
  <c r="AB27" i="6"/>
  <c r="AA27" i="6"/>
  <c r="Z27" i="6"/>
  <c r="Y27" i="6"/>
  <c r="X27" i="6"/>
  <c r="W27" i="6"/>
  <c r="V27" i="6"/>
  <c r="U27" i="6"/>
  <c r="T27" i="6"/>
  <c r="S27" i="6"/>
  <c r="R27" i="6"/>
  <c r="P27" i="6"/>
  <c r="O27" i="6"/>
  <c r="N27" i="6"/>
  <c r="M27" i="6"/>
  <c r="L27" i="6"/>
  <c r="K27" i="6"/>
  <c r="J27" i="6"/>
  <c r="I27" i="6"/>
  <c r="H27" i="6"/>
  <c r="G27" i="6"/>
  <c r="F27" i="6"/>
  <c r="E27" i="6"/>
  <c r="D27" i="6"/>
  <c r="C27" i="6"/>
  <c r="B27" i="6"/>
  <c r="GK26" i="6"/>
  <c r="GJ26" i="6"/>
  <c r="GI26" i="6"/>
  <c r="GH26" i="6"/>
  <c r="GG26" i="6"/>
  <c r="GF26" i="6"/>
  <c r="GE26" i="6"/>
  <c r="GD26" i="6"/>
  <c r="GC26" i="6"/>
  <c r="GB26" i="6"/>
  <c r="GA26" i="6"/>
  <c r="FZ26" i="6"/>
  <c r="FY26" i="6"/>
  <c r="FX26" i="6"/>
  <c r="FW26" i="6"/>
  <c r="FV26" i="6"/>
  <c r="FU26" i="6"/>
  <c r="FT26" i="6"/>
  <c r="FS26" i="6"/>
  <c r="FR26" i="6"/>
  <c r="FQ26" i="6"/>
  <c r="FP26" i="6"/>
  <c r="FO26" i="6"/>
  <c r="FN26" i="6"/>
  <c r="FM26" i="6"/>
  <c r="FL26" i="6"/>
  <c r="FK26" i="6"/>
  <c r="FJ26" i="6"/>
  <c r="FI26" i="6"/>
  <c r="FH26" i="6"/>
  <c r="FG26" i="6"/>
  <c r="FF26" i="6"/>
  <c r="FE26" i="6"/>
  <c r="FD26" i="6"/>
  <c r="FC26" i="6"/>
  <c r="FB26" i="6"/>
  <c r="FA26" i="6"/>
  <c r="EZ26" i="6"/>
  <c r="EY26" i="6"/>
  <c r="EX26" i="6"/>
  <c r="EW26" i="6"/>
  <c r="EV26" i="6"/>
  <c r="EU26" i="6"/>
  <c r="ET26" i="6"/>
  <c r="ES26" i="6"/>
  <c r="ER26" i="6"/>
  <c r="EQ26" i="6"/>
  <c r="EP26" i="6"/>
  <c r="EO26" i="6"/>
  <c r="EN26" i="6"/>
  <c r="EM26" i="6"/>
  <c r="EL26" i="6"/>
  <c r="EK26" i="6"/>
  <c r="EJ26" i="6"/>
  <c r="EI26" i="6"/>
  <c r="EH26" i="6"/>
  <c r="EG26" i="6"/>
  <c r="EF26" i="6"/>
  <c r="EE26" i="6"/>
  <c r="ED26" i="6"/>
  <c r="EC26" i="6"/>
  <c r="EB26" i="6"/>
  <c r="EA26" i="6"/>
  <c r="DZ26" i="6"/>
  <c r="DY26" i="6"/>
  <c r="DX26" i="6"/>
  <c r="DW26" i="6"/>
  <c r="DV26" i="6"/>
  <c r="DU26" i="6"/>
  <c r="DT26" i="6"/>
  <c r="DS26" i="6"/>
  <c r="DR26" i="6"/>
  <c r="DQ26" i="6"/>
  <c r="DP26" i="6"/>
  <c r="DO26" i="6"/>
  <c r="DN26" i="6"/>
  <c r="DM26" i="6"/>
  <c r="DL26" i="6"/>
  <c r="DK26" i="6"/>
  <c r="DJ26" i="6"/>
  <c r="DI26" i="6"/>
  <c r="DH26" i="6"/>
  <c r="DG26" i="6"/>
  <c r="DF26" i="6"/>
  <c r="DE26" i="6"/>
  <c r="DD26" i="6"/>
  <c r="DC26" i="6"/>
  <c r="DB26" i="6"/>
  <c r="DA26" i="6"/>
  <c r="CZ26" i="6"/>
  <c r="CY26" i="6"/>
  <c r="CX26" i="6"/>
  <c r="CW26" i="6"/>
  <c r="CV26" i="6"/>
  <c r="CU26" i="6"/>
  <c r="CT26" i="6"/>
  <c r="CS26" i="6"/>
  <c r="CR26" i="6"/>
  <c r="CQ26" i="6"/>
  <c r="CP26" i="6"/>
  <c r="CO26" i="6"/>
  <c r="CN26" i="6"/>
  <c r="CM26" i="6"/>
  <c r="CL26" i="6"/>
  <c r="CK26" i="6"/>
  <c r="CJ26" i="6"/>
  <c r="CI26" i="6"/>
  <c r="CH26" i="6"/>
  <c r="CG26" i="6"/>
  <c r="CF26" i="6"/>
  <c r="CE26" i="6"/>
  <c r="CD26" i="6"/>
  <c r="CC26" i="6"/>
  <c r="CB26" i="6"/>
  <c r="CA26" i="6"/>
  <c r="BZ26" i="6"/>
  <c r="BY26" i="6"/>
  <c r="BX26" i="6"/>
  <c r="BW26" i="6"/>
  <c r="BV26" i="6"/>
  <c r="BU26" i="6"/>
  <c r="BT26" i="6"/>
  <c r="BS26" i="6"/>
  <c r="BR26" i="6"/>
  <c r="BQ26" i="6"/>
  <c r="BP26" i="6"/>
  <c r="BO26" i="6"/>
  <c r="BN26" i="6"/>
  <c r="BM26" i="6"/>
  <c r="BL26" i="6"/>
  <c r="BK26" i="6"/>
  <c r="BJ26" i="6"/>
  <c r="BI26" i="6"/>
  <c r="BH26" i="6"/>
  <c r="BG26" i="6"/>
  <c r="BF26" i="6"/>
  <c r="BE26" i="6"/>
  <c r="BD26" i="6"/>
  <c r="BC26" i="6"/>
  <c r="BB26" i="6"/>
  <c r="BA26" i="6"/>
  <c r="AZ26" i="6"/>
  <c r="AY26" i="6"/>
  <c r="AX26" i="6"/>
  <c r="AV26" i="6"/>
  <c r="AU26" i="6"/>
  <c r="AT26" i="6"/>
  <c r="AS26" i="6"/>
  <c r="AR26" i="6"/>
  <c r="AQ26" i="6"/>
  <c r="AP26" i="6"/>
  <c r="AO26" i="6"/>
  <c r="AN26" i="6"/>
  <c r="AM26" i="6"/>
  <c r="AL26" i="6"/>
  <c r="AK26" i="6"/>
  <c r="AJ26" i="6"/>
  <c r="AI26" i="6"/>
  <c r="AH26" i="6"/>
  <c r="AG26" i="6"/>
  <c r="AF26" i="6"/>
  <c r="AE26" i="6"/>
  <c r="AD26" i="6"/>
  <c r="AC26" i="6"/>
  <c r="AB26" i="6"/>
  <c r="AA26" i="6"/>
  <c r="Z26" i="6"/>
  <c r="Y26" i="6"/>
  <c r="X26" i="6"/>
  <c r="W26" i="6"/>
  <c r="V26" i="6"/>
  <c r="U26" i="6"/>
  <c r="T26" i="6"/>
  <c r="S26" i="6"/>
  <c r="R26" i="6"/>
  <c r="P26" i="6"/>
  <c r="O26" i="6"/>
  <c r="N26" i="6"/>
  <c r="M26" i="6"/>
  <c r="L26" i="6"/>
  <c r="K26" i="6"/>
  <c r="J26" i="6"/>
  <c r="I26" i="6"/>
  <c r="H26" i="6"/>
  <c r="G26" i="6"/>
  <c r="F26" i="6"/>
  <c r="E26" i="6"/>
  <c r="D26" i="6"/>
  <c r="C26" i="6"/>
  <c r="B26" i="6"/>
  <c r="GK25" i="6"/>
  <c r="GJ25" i="6"/>
  <c r="GI25" i="6"/>
  <c r="GH25" i="6"/>
  <c r="GG25" i="6"/>
  <c r="GF25" i="6"/>
  <c r="GE25" i="6"/>
  <c r="GD25" i="6"/>
  <c r="GC25" i="6"/>
  <c r="GB25" i="6"/>
  <c r="GA25" i="6"/>
  <c r="FZ25" i="6"/>
  <c r="FY25" i="6"/>
  <c r="FX25" i="6"/>
  <c r="FW25" i="6"/>
  <c r="FV25" i="6"/>
  <c r="FU25" i="6"/>
  <c r="FT25" i="6"/>
  <c r="FS25" i="6"/>
  <c r="FR25" i="6"/>
  <c r="FQ25" i="6"/>
  <c r="FP25" i="6"/>
  <c r="FO25" i="6"/>
  <c r="FN25" i="6"/>
  <c r="FM25" i="6"/>
  <c r="FL25" i="6"/>
  <c r="FK25" i="6"/>
  <c r="FJ25" i="6"/>
  <c r="FI25" i="6"/>
  <c r="FH25" i="6"/>
  <c r="FG25" i="6"/>
  <c r="FF25" i="6"/>
  <c r="FE25" i="6"/>
  <c r="FD25" i="6"/>
  <c r="FC25" i="6"/>
  <c r="FB25" i="6"/>
  <c r="FA25" i="6"/>
  <c r="EZ25" i="6"/>
  <c r="EY25" i="6"/>
  <c r="EX25" i="6"/>
  <c r="EW25" i="6"/>
  <c r="EV25" i="6"/>
  <c r="EU25" i="6"/>
  <c r="ET25" i="6"/>
  <c r="ES25" i="6"/>
  <c r="ER25" i="6"/>
  <c r="EQ25" i="6"/>
  <c r="EP25" i="6"/>
  <c r="EO25" i="6"/>
  <c r="EN25" i="6"/>
  <c r="EM25" i="6"/>
  <c r="EL25" i="6"/>
  <c r="EK25" i="6"/>
  <c r="EJ25" i="6"/>
  <c r="EI25" i="6"/>
  <c r="EH25" i="6"/>
  <c r="EG25" i="6"/>
  <c r="EF25" i="6"/>
  <c r="EE25" i="6"/>
  <c r="ED25" i="6"/>
  <c r="EC25" i="6"/>
  <c r="EB25" i="6"/>
  <c r="EA25" i="6"/>
  <c r="DZ25" i="6"/>
  <c r="DY25" i="6"/>
  <c r="DX25" i="6"/>
  <c r="DW25" i="6"/>
  <c r="DV25" i="6"/>
  <c r="DU25" i="6"/>
  <c r="DT25" i="6"/>
  <c r="DS25" i="6"/>
  <c r="DR25" i="6"/>
  <c r="DQ25" i="6"/>
  <c r="DP25" i="6"/>
  <c r="DO25" i="6"/>
  <c r="DN25" i="6"/>
  <c r="DM25" i="6"/>
  <c r="DL25" i="6"/>
  <c r="DK25" i="6"/>
  <c r="DJ25" i="6"/>
  <c r="DI25" i="6"/>
  <c r="DH25" i="6"/>
  <c r="DG25" i="6"/>
  <c r="DF25" i="6"/>
  <c r="DE25" i="6"/>
  <c r="DD25" i="6"/>
  <c r="DC25" i="6"/>
  <c r="DB25" i="6"/>
  <c r="DA25" i="6"/>
  <c r="CZ25" i="6"/>
  <c r="CY25" i="6"/>
  <c r="CX25" i="6"/>
  <c r="CW25" i="6"/>
  <c r="CV25" i="6"/>
  <c r="CU25" i="6"/>
  <c r="CT25" i="6"/>
  <c r="CS25" i="6"/>
  <c r="CR25" i="6"/>
  <c r="CQ25" i="6"/>
  <c r="CP25" i="6"/>
  <c r="CO25" i="6"/>
  <c r="CN25" i="6"/>
  <c r="CM25" i="6"/>
  <c r="CL25" i="6"/>
  <c r="CK25" i="6"/>
  <c r="CJ25" i="6"/>
  <c r="CI25" i="6"/>
  <c r="CH25" i="6"/>
  <c r="CG25" i="6"/>
  <c r="CF25" i="6"/>
  <c r="CE25" i="6"/>
  <c r="CD25" i="6"/>
  <c r="CC25" i="6"/>
  <c r="CB25" i="6"/>
  <c r="CA25" i="6"/>
  <c r="BZ25" i="6"/>
  <c r="BY25" i="6"/>
  <c r="BX25" i="6"/>
  <c r="BW25" i="6"/>
  <c r="BV25" i="6"/>
  <c r="BU25" i="6"/>
  <c r="BT25" i="6"/>
  <c r="BS25" i="6"/>
  <c r="BR25" i="6"/>
  <c r="BQ25" i="6"/>
  <c r="BP25" i="6"/>
  <c r="BO25" i="6"/>
  <c r="BN25" i="6"/>
  <c r="BM25" i="6"/>
  <c r="BL25" i="6"/>
  <c r="BK25" i="6"/>
  <c r="BJ25" i="6"/>
  <c r="BI25" i="6"/>
  <c r="BH25" i="6"/>
  <c r="BG25" i="6"/>
  <c r="BF25" i="6"/>
  <c r="BE25" i="6"/>
  <c r="BD25" i="6"/>
  <c r="BC25" i="6"/>
  <c r="BB25" i="6"/>
  <c r="BA25" i="6"/>
  <c r="AZ25" i="6"/>
  <c r="AY25" i="6"/>
  <c r="AX25" i="6"/>
  <c r="AV25" i="6"/>
  <c r="AU25" i="6"/>
  <c r="AT25" i="6"/>
  <c r="AS25" i="6"/>
  <c r="AR25" i="6"/>
  <c r="AQ25" i="6"/>
  <c r="AP25" i="6"/>
  <c r="AO25" i="6"/>
  <c r="AN25" i="6"/>
  <c r="AM25" i="6"/>
  <c r="AL25" i="6"/>
  <c r="AK25" i="6"/>
  <c r="AJ25" i="6"/>
  <c r="AI25" i="6"/>
  <c r="AH25" i="6"/>
  <c r="AG25" i="6"/>
  <c r="AF25" i="6"/>
  <c r="AE25" i="6"/>
  <c r="AD25" i="6"/>
  <c r="AC25" i="6"/>
  <c r="AB25" i="6"/>
  <c r="AA25" i="6"/>
  <c r="Z25" i="6"/>
  <c r="Y25" i="6"/>
  <c r="X25" i="6"/>
  <c r="W25" i="6"/>
  <c r="V25" i="6"/>
  <c r="U25" i="6"/>
  <c r="T25" i="6"/>
  <c r="S25" i="6"/>
  <c r="R25" i="6"/>
  <c r="P25" i="6"/>
  <c r="O25" i="6"/>
  <c r="N25" i="6"/>
  <c r="M25" i="6"/>
  <c r="L25" i="6"/>
  <c r="K25" i="6"/>
  <c r="J25" i="6"/>
  <c r="I25" i="6"/>
  <c r="H25" i="6"/>
  <c r="G25" i="6"/>
  <c r="F25" i="6"/>
  <c r="E25" i="6"/>
  <c r="D25" i="6"/>
  <c r="C25" i="6"/>
  <c r="B25" i="6"/>
  <c r="GK24" i="6"/>
  <c r="GJ24" i="6"/>
  <c r="GI24" i="6"/>
  <c r="GH24" i="6"/>
  <c r="GG24" i="6"/>
  <c r="GF24" i="6"/>
  <c r="GE24" i="6"/>
  <c r="GD24" i="6"/>
  <c r="GC24" i="6"/>
  <c r="GB24" i="6"/>
  <c r="GA24" i="6"/>
  <c r="FZ24" i="6"/>
  <c r="FY24" i="6"/>
  <c r="FX24" i="6"/>
  <c r="FW24" i="6"/>
  <c r="FV24" i="6"/>
  <c r="FU24" i="6"/>
  <c r="FT24" i="6"/>
  <c r="FS24" i="6"/>
  <c r="FR24" i="6"/>
  <c r="FQ24" i="6"/>
  <c r="FP24" i="6"/>
  <c r="FO24" i="6"/>
  <c r="FN24" i="6"/>
  <c r="FM24" i="6"/>
  <c r="FL24" i="6"/>
  <c r="FK24" i="6"/>
  <c r="FJ24" i="6"/>
  <c r="FI24" i="6"/>
  <c r="FH24" i="6"/>
  <c r="FG24" i="6"/>
  <c r="FF24" i="6"/>
  <c r="FE24" i="6"/>
  <c r="FD24" i="6"/>
  <c r="FC24" i="6"/>
  <c r="FB24" i="6"/>
  <c r="FA24" i="6"/>
  <c r="EZ24" i="6"/>
  <c r="EY24" i="6"/>
  <c r="EX24" i="6"/>
  <c r="EW24" i="6"/>
  <c r="EV24" i="6"/>
  <c r="EU24" i="6"/>
  <c r="ET24" i="6"/>
  <c r="ES24" i="6"/>
  <c r="ER24" i="6"/>
  <c r="EQ24" i="6"/>
  <c r="EP24" i="6"/>
  <c r="EO24" i="6"/>
  <c r="EN24" i="6"/>
  <c r="EM24" i="6"/>
  <c r="EL24" i="6"/>
  <c r="EK24" i="6"/>
  <c r="EJ24" i="6"/>
  <c r="EI24" i="6"/>
  <c r="EH24" i="6"/>
  <c r="EG24" i="6"/>
  <c r="EF24" i="6"/>
  <c r="EE24" i="6"/>
  <c r="ED24" i="6"/>
  <c r="EC24" i="6"/>
  <c r="EB24" i="6"/>
  <c r="EA24" i="6"/>
  <c r="DZ24" i="6"/>
  <c r="DY24" i="6"/>
  <c r="DX24" i="6"/>
  <c r="DW24" i="6"/>
  <c r="DV24" i="6"/>
  <c r="DU24" i="6"/>
  <c r="DT24" i="6"/>
  <c r="DS24" i="6"/>
  <c r="DR24" i="6"/>
  <c r="DQ24" i="6"/>
  <c r="DP24" i="6"/>
  <c r="DO24" i="6"/>
  <c r="DN24" i="6"/>
  <c r="DM24" i="6"/>
  <c r="DL24" i="6"/>
  <c r="DK24" i="6"/>
  <c r="DJ24" i="6"/>
  <c r="DI24" i="6"/>
  <c r="DH24" i="6"/>
  <c r="DG24" i="6"/>
  <c r="DF24" i="6"/>
  <c r="DE24" i="6"/>
  <c r="DD24" i="6"/>
  <c r="DC24" i="6"/>
  <c r="DB24" i="6"/>
  <c r="DA24" i="6"/>
  <c r="CZ24" i="6"/>
  <c r="CY24" i="6"/>
  <c r="CX24" i="6"/>
  <c r="CW24" i="6"/>
  <c r="CV24" i="6"/>
  <c r="CU24" i="6"/>
  <c r="CT24" i="6"/>
  <c r="CS24" i="6"/>
  <c r="CR24" i="6"/>
  <c r="CQ24" i="6"/>
  <c r="CP24" i="6"/>
  <c r="CO24" i="6"/>
  <c r="CN24" i="6"/>
  <c r="CM24" i="6"/>
  <c r="CL24" i="6"/>
  <c r="CK24" i="6"/>
  <c r="CJ24" i="6"/>
  <c r="CI24" i="6"/>
  <c r="CH24" i="6"/>
  <c r="CG24" i="6"/>
  <c r="CF24" i="6"/>
  <c r="CE24" i="6"/>
  <c r="CD24" i="6"/>
  <c r="CC24" i="6"/>
  <c r="CB24" i="6"/>
  <c r="CA24" i="6"/>
  <c r="BZ24" i="6"/>
  <c r="BY24" i="6"/>
  <c r="BX24" i="6"/>
  <c r="BW24" i="6"/>
  <c r="BV24" i="6"/>
  <c r="BU24" i="6"/>
  <c r="BT24" i="6"/>
  <c r="BS24" i="6"/>
  <c r="BR24" i="6"/>
  <c r="BQ24" i="6"/>
  <c r="BP24" i="6"/>
  <c r="BO24" i="6"/>
  <c r="BN24" i="6"/>
  <c r="BM24" i="6"/>
  <c r="BL24" i="6"/>
  <c r="BK24" i="6"/>
  <c r="BJ24" i="6"/>
  <c r="BI24" i="6"/>
  <c r="BH24" i="6"/>
  <c r="BG24" i="6"/>
  <c r="BF24" i="6"/>
  <c r="BE24" i="6"/>
  <c r="BD24" i="6"/>
  <c r="BC24" i="6"/>
  <c r="BB24" i="6"/>
  <c r="BA24" i="6"/>
  <c r="AZ24" i="6"/>
  <c r="AY24" i="6"/>
  <c r="AX24" i="6"/>
  <c r="AV24" i="6"/>
  <c r="AU24" i="6"/>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T24" i="6"/>
  <c r="S24" i="6"/>
  <c r="R24" i="6"/>
  <c r="P24" i="6"/>
  <c r="O24" i="6"/>
  <c r="N24" i="6"/>
  <c r="M24" i="6"/>
  <c r="L24" i="6"/>
  <c r="K24" i="6"/>
  <c r="J24" i="6"/>
  <c r="I24" i="6"/>
  <c r="H24" i="6"/>
  <c r="G24" i="6"/>
  <c r="F24" i="6"/>
  <c r="E24" i="6"/>
  <c r="D24" i="6"/>
  <c r="C24" i="6"/>
  <c r="B24" i="6"/>
  <c r="GK23" i="6"/>
  <c r="GJ23" i="6"/>
  <c r="GI23" i="6"/>
  <c r="GH23" i="6"/>
  <c r="GG23" i="6"/>
  <c r="GF23" i="6"/>
  <c r="GE23" i="6"/>
  <c r="GD23" i="6"/>
  <c r="GC23" i="6"/>
  <c r="GB23" i="6"/>
  <c r="GA23" i="6"/>
  <c r="FZ23" i="6"/>
  <c r="FY23" i="6"/>
  <c r="FX23" i="6"/>
  <c r="FW23" i="6"/>
  <c r="FV23" i="6"/>
  <c r="FU23" i="6"/>
  <c r="FT23" i="6"/>
  <c r="FS23" i="6"/>
  <c r="FR23" i="6"/>
  <c r="FQ23" i="6"/>
  <c r="FP23" i="6"/>
  <c r="FO23" i="6"/>
  <c r="FN23" i="6"/>
  <c r="FM23" i="6"/>
  <c r="FL23" i="6"/>
  <c r="FK23" i="6"/>
  <c r="FJ23" i="6"/>
  <c r="FI23" i="6"/>
  <c r="FH23" i="6"/>
  <c r="FG23" i="6"/>
  <c r="FF23" i="6"/>
  <c r="FE23" i="6"/>
  <c r="FD23" i="6"/>
  <c r="FC23" i="6"/>
  <c r="FB23" i="6"/>
  <c r="FA23" i="6"/>
  <c r="EZ23" i="6"/>
  <c r="EY23" i="6"/>
  <c r="EX23" i="6"/>
  <c r="EW23" i="6"/>
  <c r="EV23" i="6"/>
  <c r="EU23" i="6"/>
  <c r="ET23" i="6"/>
  <c r="ES23" i="6"/>
  <c r="ER23" i="6"/>
  <c r="EQ23" i="6"/>
  <c r="EP23" i="6"/>
  <c r="EO23" i="6"/>
  <c r="EN23" i="6"/>
  <c r="EM23" i="6"/>
  <c r="EL23" i="6"/>
  <c r="EK23" i="6"/>
  <c r="EJ23" i="6"/>
  <c r="EI23" i="6"/>
  <c r="EH23" i="6"/>
  <c r="EG23" i="6"/>
  <c r="EF23" i="6"/>
  <c r="EE23" i="6"/>
  <c r="ED23" i="6"/>
  <c r="EC23" i="6"/>
  <c r="EB23" i="6"/>
  <c r="EA23" i="6"/>
  <c r="DZ23" i="6"/>
  <c r="DY23" i="6"/>
  <c r="DX23" i="6"/>
  <c r="DW23" i="6"/>
  <c r="DV23" i="6"/>
  <c r="DU23" i="6"/>
  <c r="DT23" i="6"/>
  <c r="DS23" i="6"/>
  <c r="DR23" i="6"/>
  <c r="DQ23" i="6"/>
  <c r="DP23" i="6"/>
  <c r="DO23" i="6"/>
  <c r="DN23" i="6"/>
  <c r="DM23" i="6"/>
  <c r="DL23" i="6"/>
  <c r="DK23" i="6"/>
  <c r="DJ23" i="6"/>
  <c r="DI23" i="6"/>
  <c r="DH23" i="6"/>
  <c r="DG23" i="6"/>
  <c r="DF23" i="6"/>
  <c r="DE23" i="6"/>
  <c r="DD23" i="6"/>
  <c r="DC23" i="6"/>
  <c r="DB23" i="6"/>
  <c r="DA23" i="6"/>
  <c r="CZ23" i="6"/>
  <c r="BF23" i="6"/>
  <c r="BE23" i="6"/>
  <c r="BD23" i="6"/>
  <c r="BC23" i="6"/>
  <c r="BB23" i="6"/>
  <c r="BA23" i="6"/>
  <c r="AZ23" i="6"/>
  <c r="AY23" i="6"/>
  <c r="AX23" i="6"/>
  <c r="AV23" i="6"/>
  <c r="AU23" i="6"/>
  <c r="AT23" i="6"/>
  <c r="AS23" i="6"/>
  <c r="AR23" i="6"/>
  <c r="AQ23" i="6"/>
  <c r="AP23" i="6"/>
  <c r="AO23" i="6"/>
  <c r="AN23" i="6"/>
  <c r="AM23" i="6"/>
  <c r="AL23" i="6"/>
  <c r="AK23" i="6"/>
  <c r="AJ23" i="6"/>
  <c r="AI23" i="6"/>
  <c r="AH23" i="6"/>
  <c r="AG23" i="6"/>
  <c r="AF23" i="6"/>
  <c r="AE23" i="6"/>
  <c r="AD23" i="6"/>
  <c r="AC23" i="6"/>
  <c r="AB23" i="6"/>
  <c r="AA23" i="6"/>
  <c r="Z23" i="6"/>
  <c r="Y23" i="6"/>
  <c r="X23" i="6"/>
  <c r="W23" i="6"/>
  <c r="V23" i="6"/>
  <c r="U23" i="6"/>
  <c r="T23" i="6"/>
  <c r="S23" i="6"/>
  <c r="R23" i="6"/>
  <c r="P23" i="6"/>
  <c r="O23" i="6"/>
  <c r="N23" i="6"/>
  <c r="M23" i="6"/>
  <c r="L23" i="6"/>
  <c r="K23" i="6"/>
  <c r="GK22" i="6"/>
  <c r="GJ22" i="6"/>
  <c r="GI22" i="6"/>
  <c r="GH22" i="6"/>
  <c r="GG22" i="6"/>
  <c r="GF22" i="6"/>
  <c r="GE22" i="6"/>
  <c r="GD22" i="6"/>
  <c r="GC22" i="6"/>
  <c r="GB22" i="6"/>
  <c r="GA22" i="6"/>
  <c r="FZ22" i="6"/>
  <c r="FY22" i="6"/>
  <c r="FX22" i="6"/>
  <c r="FW22" i="6"/>
  <c r="FV22" i="6"/>
  <c r="FU22" i="6"/>
  <c r="FT22" i="6"/>
  <c r="FS22" i="6"/>
  <c r="FR22" i="6"/>
  <c r="FQ22" i="6"/>
  <c r="FP22" i="6"/>
  <c r="FO22" i="6"/>
  <c r="FN22" i="6"/>
  <c r="FM22" i="6"/>
  <c r="FL22" i="6"/>
  <c r="FK22" i="6"/>
  <c r="FJ22" i="6"/>
  <c r="FI22" i="6"/>
  <c r="FH22" i="6"/>
  <c r="FG22" i="6"/>
  <c r="FF22" i="6"/>
  <c r="FE22" i="6"/>
  <c r="FD22" i="6"/>
  <c r="FC22" i="6"/>
  <c r="FB22" i="6"/>
  <c r="FA22" i="6"/>
  <c r="EZ22" i="6"/>
  <c r="EY22" i="6"/>
  <c r="EX22" i="6"/>
  <c r="EW22" i="6"/>
  <c r="EV22" i="6"/>
  <c r="EU22" i="6"/>
  <c r="ET22" i="6"/>
  <c r="ES22" i="6"/>
  <c r="ER22" i="6"/>
  <c r="EQ22" i="6"/>
  <c r="EP22" i="6"/>
  <c r="EO22" i="6"/>
  <c r="EN22" i="6"/>
  <c r="EM22" i="6"/>
  <c r="EL22" i="6"/>
  <c r="EK22" i="6"/>
  <c r="EJ22" i="6"/>
  <c r="EI22" i="6"/>
  <c r="EH22" i="6"/>
  <c r="EG22" i="6"/>
  <c r="EF22" i="6"/>
  <c r="EE22" i="6"/>
  <c r="ED22" i="6"/>
  <c r="EC22" i="6"/>
  <c r="EB22" i="6"/>
  <c r="EA22" i="6"/>
  <c r="DZ22" i="6"/>
  <c r="DY22" i="6"/>
  <c r="DX22" i="6"/>
  <c r="DW22" i="6"/>
  <c r="DV22" i="6"/>
  <c r="DU22" i="6"/>
  <c r="DT22" i="6"/>
  <c r="DS22" i="6"/>
  <c r="DR22" i="6"/>
  <c r="DQ22" i="6"/>
  <c r="DP22" i="6"/>
  <c r="DO22" i="6"/>
  <c r="DN22" i="6"/>
  <c r="DM22" i="6"/>
  <c r="DL22" i="6"/>
  <c r="DK22" i="6"/>
  <c r="DJ22" i="6"/>
  <c r="DI22" i="6"/>
  <c r="DH22" i="6"/>
  <c r="DG22" i="6"/>
  <c r="DF22" i="6"/>
  <c r="DE22" i="6"/>
  <c r="DD22" i="6"/>
  <c r="DC22" i="6"/>
  <c r="DB22" i="6"/>
  <c r="DA22" i="6"/>
  <c r="CZ22" i="6"/>
  <c r="CY22" i="6"/>
  <c r="CX22" i="6"/>
  <c r="CW22" i="6"/>
  <c r="CV22" i="6"/>
  <c r="CU22" i="6"/>
  <c r="CT22" i="6"/>
  <c r="CS22" i="6"/>
  <c r="CR22" i="6"/>
  <c r="CQ22" i="6"/>
  <c r="CP22" i="6"/>
  <c r="CO22" i="6"/>
  <c r="CN22" i="6"/>
  <c r="CM22" i="6"/>
  <c r="CL22" i="6"/>
  <c r="CK22" i="6"/>
  <c r="CJ22" i="6"/>
  <c r="CI22" i="6"/>
  <c r="CH22" i="6"/>
  <c r="CG22" i="6"/>
  <c r="CF22" i="6"/>
  <c r="CE22" i="6"/>
  <c r="CD22" i="6"/>
  <c r="CC22" i="6"/>
  <c r="CB22" i="6"/>
  <c r="CA22" i="6"/>
  <c r="BZ22" i="6"/>
  <c r="BY22" i="6"/>
  <c r="BX22" i="6"/>
  <c r="BW22" i="6"/>
  <c r="BV22" i="6"/>
  <c r="BU22" i="6"/>
  <c r="BT22" i="6"/>
  <c r="BS22" i="6"/>
  <c r="BR22" i="6"/>
  <c r="BQ22" i="6"/>
  <c r="BP22" i="6"/>
  <c r="BO22" i="6"/>
  <c r="BN22" i="6"/>
  <c r="BM22" i="6"/>
  <c r="BL22" i="6"/>
  <c r="BK22" i="6"/>
  <c r="BJ22" i="6"/>
  <c r="BI22" i="6"/>
  <c r="BH22" i="6"/>
  <c r="BG22" i="6"/>
  <c r="BF22" i="6"/>
  <c r="BE22" i="6"/>
  <c r="BD22" i="6"/>
  <c r="BC22" i="6"/>
  <c r="BB22" i="6"/>
  <c r="BA22" i="6"/>
  <c r="AZ22" i="6"/>
  <c r="AY22" i="6"/>
  <c r="AX22" i="6"/>
  <c r="AV22" i="6"/>
  <c r="AU22" i="6"/>
  <c r="AT22" i="6"/>
  <c r="AS22" i="6"/>
  <c r="AR22" i="6"/>
  <c r="AQ22" i="6"/>
  <c r="AP22" i="6"/>
  <c r="AO22" i="6"/>
  <c r="AN22" i="6"/>
  <c r="AM22" i="6"/>
  <c r="AL22" i="6"/>
  <c r="AK22" i="6"/>
  <c r="AJ22" i="6"/>
  <c r="AI22" i="6"/>
  <c r="AH22" i="6"/>
  <c r="AG22" i="6"/>
  <c r="AF22" i="6"/>
  <c r="AE22" i="6"/>
  <c r="AD22" i="6"/>
  <c r="AC22" i="6"/>
  <c r="AB22" i="6"/>
  <c r="AA22" i="6"/>
  <c r="Z22" i="6"/>
  <c r="Y22" i="6"/>
  <c r="X22" i="6"/>
  <c r="W22" i="6"/>
  <c r="V22" i="6"/>
  <c r="U22" i="6"/>
  <c r="T22" i="6"/>
  <c r="S22" i="6"/>
  <c r="R22" i="6"/>
  <c r="P22" i="6"/>
  <c r="O22" i="6"/>
  <c r="N22" i="6"/>
  <c r="M22" i="6"/>
  <c r="L22" i="6"/>
  <c r="K22" i="6"/>
  <c r="J22" i="6"/>
  <c r="I22" i="6"/>
  <c r="H22" i="6"/>
  <c r="G22" i="6"/>
  <c r="F22" i="6"/>
  <c r="E22" i="6"/>
  <c r="D22" i="6"/>
  <c r="C22" i="6"/>
  <c r="B22" i="6"/>
  <c r="GK21" i="6"/>
  <c r="GJ21" i="6"/>
  <c r="GI21" i="6"/>
  <c r="GH21" i="6"/>
  <c r="GG21" i="6"/>
  <c r="GF21" i="6"/>
  <c r="GE21" i="6"/>
  <c r="GD21" i="6"/>
  <c r="GC21" i="6"/>
  <c r="GB21" i="6"/>
  <c r="GA21" i="6"/>
  <c r="FZ21" i="6"/>
  <c r="FY21" i="6"/>
  <c r="FX21" i="6"/>
  <c r="FW21" i="6"/>
  <c r="FV21" i="6"/>
  <c r="FU21" i="6"/>
  <c r="FT21" i="6"/>
  <c r="FS21" i="6"/>
  <c r="FR21" i="6"/>
  <c r="FQ21" i="6"/>
  <c r="FP21" i="6"/>
  <c r="FO21" i="6"/>
  <c r="FN21" i="6"/>
  <c r="FM21" i="6"/>
  <c r="FL21" i="6"/>
  <c r="FK21" i="6"/>
  <c r="FJ21" i="6"/>
  <c r="FI21" i="6"/>
  <c r="FH21" i="6"/>
  <c r="FG21" i="6"/>
  <c r="FF21" i="6"/>
  <c r="FE21" i="6"/>
  <c r="FD21" i="6"/>
  <c r="FC21" i="6"/>
  <c r="FB21" i="6"/>
  <c r="FA21" i="6"/>
  <c r="EZ21" i="6"/>
  <c r="EY21" i="6"/>
  <c r="EX21" i="6"/>
  <c r="EW21" i="6"/>
  <c r="EV21" i="6"/>
  <c r="EU21" i="6"/>
  <c r="ET21" i="6"/>
  <c r="ES21" i="6"/>
  <c r="ER21" i="6"/>
  <c r="EQ21" i="6"/>
  <c r="EP21" i="6"/>
  <c r="EO21" i="6"/>
  <c r="EN21" i="6"/>
  <c r="EM21" i="6"/>
  <c r="EL21" i="6"/>
  <c r="EK21" i="6"/>
  <c r="EJ21" i="6"/>
  <c r="EI21" i="6"/>
  <c r="EH21" i="6"/>
  <c r="EG21" i="6"/>
  <c r="EF21" i="6"/>
  <c r="EE21" i="6"/>
  <c r="ED21" i="6"/>
  <c r="EC21" i="6"/>
  <c r="EB21" i="6"/>
  <c r="EA21" i="6"/>
  <c r="DZ21" i="6"/>
  <c r="DY21" i="6"/>
  <c r="DX21" i="6"/>
  <c r="DW21" i="6"/>
  <c r="DV21" i="6"/>
  <c r="DU21" i="6"/>
  <c r="DT21" i="6"/>
  <c r="DS21" i="6"/>
  <c r="DR21" i="6"/>
  <c r="DQ21" i="6"/>
  <c r="DP21" i="6"/>
  <c r="DO21" i="6"/>
  <c r="DN21" i="6"/>
  <c r="DM21" i="6"/>
  <c r="DL21" i="6"/>
  <c r="DK21" i="6"/>
  <c r="DJ21" i="6"/>
  <c r="DI21" i="6"/>
  <c r="DH21" i="6"/>
  <c r="DG21" i="6"/>
  <c r="DF21" i="6"/>
  <c r="DE21" i="6"/>
  <c r="DD21" i="6"/>
  <c r="DC21" i="6"/>
  <c r="DB21" i="6"/>
  <c r="DA21" i="6"/>
  <c r="CZ21" i="6"/>
  <c r="CY21" i="6"/>
  <c r="CX21" i="6"/>
  <c r="CW21" i="6"/>
  <c r="CV21" i="6"/>
  <c r="CU21" i="6"/>
  <c r="CT21" i="6"/>
  <c r="CS21" i="6"/>
  <c r="CR21" i="6"/>
  <c r="CQ21" i="6"/>
  <c r="CP21" i="6"/>
  <c r="CO21" i="6"/>
  <c r="CN21" i="6"/>
  <c r="CM21" i="6"/>
  <c r="CL21" i="6"/>
  <c r="CK21" i="6"/>
  <c r="CJ21" i="6"/>
  <c r="CI21" i="6"/>
  <c r="CH21" i="6"/>
  <c r="CG21" i="6"/>
  <c r="CF21" i="6"/>
  <c r="CE21" i="6"/>
  <c r="CD21" i="6"/>
  <c r="CC21" i="6"/>
  <c r="CB21" i="6"/>
  <c r="CA21" i="6"/>
  <c r="BZ21" i="6"/>
  <c r="BY21" i="6"/>
  <c r="BX21" i="6"/>
  <c r="BW21" i="6"/>
  <c r="BV21" i="6"/>
  <c r="BU21" i="6"/>
  <c r="BT21" i="6"/>
  <c r="BS21" i="6"/>
  <c r="BR21" i="6"/>
  <c r="BQ21" i="6"/>
  <c r="BP21" i="6"/>
  <c r="BO21" i="6"/>
  <c r="BN21" i="6"/>
  <c r="BM21" i="6"/>
  <c r="BL21" i="6"/>
  <c r="BK21" i="6"/>
  <c r="BJ21" i="6"/>
  <c r="BI21" i="6"/>
  <c r="BH21" i="6"/>
  <c r="BG21" i="6"/>
  <c r="BF21" i="6"/>
  <c r="BE21" i="6"/>
  <c r="BD21" i="6"/>
  <c r="BC21" i="6"/>
  <c r="BB21" i="6"/>
  <c r="BA21" i="6"/>
  <c r="AZ21" i="6"/>
  <c r="AY21" i="6"/>
  <c r="AX21" i="6"/>
  <c r="AV21" i="6"/>
  <c r="AU21" i="6"/>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R21" i="6"/>
  <c r="P21" i="6"/>
  <c r="O21" i="6"/>
  <c r="N21" i="6"/>
  <c r="M21" i="6"/>
  <c r="L21" i="6"/>
  <c r="K21" i="6"/>
  <c r="J21" i="6"/>
  <c r="I21" i="6"/>
  <c r="H21" i="6"/>
  <c r="G21" i="6"/>
  <c r="F21" i="6"/>
  <c r="E21" i="6"/>
  <c r="D21" i="6"/>
  <c r="C21" i="6"/>
  <c r="B21" i="6"/>
  <c r="GK20" i="6"/>
  <c r="GJ20" i="6"/>
  <c r="GI20" i="6"/>
  <c r="GH20" i="6"/>
  <c r="GG20" i="6"/>
  <c r="GF20" i="6"/>
  <c r="GE20" i="6"/>
  <c r="GD20" i="6"/>
  <c r="GC20" i="6"/>
  <c r="GB20" i="6"/>
  <c r="GA20" i="6"/>
  <c r="FZ20" i="6"/>
  <c r="FY20" i="6"/>
  <c r="FX20" i="6"/>
  <c r="FW20" i="6"/>
  <c r="FV20" i="6"/>
  <c r="FU20" i="6"/>
  <c r="FT20" i="6"/>
  <c r="FS20" i="6"/>
  <c r="FR20" i="6"/>
  <c r="FQ20" i="6"/>
  <c r="FP20" i="6"/>
  <c r="FO20" i="6"/>
  <c r="FN20" i="6"/>
  <c r="FM20" i="6"/>
  <c r="FL20" i="6"/>
  <c r="FK20" i="6"/>
  <c r="FJ20" i="6"/>
  <c r="FI20" i="6"/>
  <c r="FH20" i="6"/>
  <c r="FG20" i="6"/>
  <c r="FF20" i="6"/>
  <c r="FE20" i="6"/>
  <c r="FD20" i="6"/>
  <c r="FC20" i="6"/>
  <c r="FB20" i="6"/>
  <c r="FA20" i="6"/>
  <c r="EZ20" i="6"/>
  <c r="EY20" i="6"/>
  <c r="EX20" i="6"/>
  <c r="EW20" i="6"/>
  <c r="EV20" i="6"/>
  <c r="EU20" i="6"/>
  <c r="ET20" i="6"/>
  <c r="ES20" i="6"/>
  <c r="ER20" i="6"/>
  <c r="EQ20" i="6"/>
  <c r="EP20" i="6"/>
  <c r="EO20" i="6"/>
  <c r="EN20" i="6"/>
  <c r="EM20" i="6"/>
  <c r="EL20" i="6"/>
  <c r="EK20" i="6"/>
  <c r="EJ20" i="6"/>
  <c r="EI20" i="6"/>
  <c r="EH20" i="6"/>
  <c r="EG20" i="6"/>
  <c r="EF20" i="6"/>
  <c r="EE20" i="6"/>
  <c r="ED20" i="6"/>
  <c r="EC20" i="6"/>
  <c r="EB20" i="6"/>
  <c r="EA20" i="6"/>
  <c r="DZ20" i="6"/>
  <c r="DY20" i="6"/>
  <c r="DX20" i="6"/>
  <c r="DW20" i="6"/>
  <c r="DV20" i="6"/>
  <c r="DU20" i="6"/>
  <c r="DT20" i="6"/>
  <c r="DS20" i="6"/>
  <c r="DR20" i="6"/>
  <c r="DQ20" i="6"/>
  <c r="DP20" i="6"/>
  <c r="DO20" i="6"/>
  <c r="DN20" i="6"/>
  <c r="DM20" i="6"/>
  <c r="DL20" i="6"/>
  <c r="DK20" i="6"/>
  <c r="DJ20" i="6"/>
  <c r="DI20" i="6"/>
  <c r="DH20" i="6"/>
  <c r="DG20" i="6"/>
  <c r="DF20" i="6"/>
  <c r="DE20" i="6"/>
  <c r="DD20" i="6"/>
  <c r="DC20" i="6"/>
  <c r="DB20" i="6"/>
  <c r="DA20" i="6"/>
  <c r="CZ20" i="6"/>
  <c r="CY20" i="6"/>
  <c r="CX20" i="6"/>
  <c r="CW20" i="6"/>
  <c r="CV20" i="6"/>
  <c r="CU20" i="6"/>
  <c r="CT20" i="6"/>
  <c r="CS20" i="6"/>
  <c r="CR20" i="6"/>
  <c r="CQ20" i="6"/>
  <c r="CP20" i="6"/>
  <c r="CO20" i="6"/>
  <c r="CN20" i="6"/>
  <c r="CM20" i="6"/>
  <c r="CL20" i="6"/>
  <c r="CK20" i="6"/>
  <c r="CJ20" i="6"/>
  <c r="CI20" i="6"/>
  <c r="CH20" i="6"/>
  <c r="CG20" i="6"/>
  <c r="CF20" i="6"/>
  <c r="CE20" i="6"/>
  <c r="CD20" i="6"/>
  <c r="CC20" i="6"/>
  <c r="CB20" i="6"/>
  <c r="CA20" i="6"/>
  <c r="BZ20" i="6"/>
  <c r="BY20" i="6"/>
  <c r="BX20" i="6"/>
  <c r="BW20" i="6"/>
  <c r="BV20" i="6"/>
  <c r="BU20" i="6"/>
  <c r="BT20" i="6"/>
  <c r="BS20" i="6"/>
  <c r="BR20" i="6"/>
  <c r="BQ20" i="6"/>
  <c r="BP20" i="6"/>
  <c r="BO20" i="6"/>
  <c r="BN20" i="6"/>
  <c r="BM20" i="6"/>
  <c r="BL20" i="6"/>
  <c r="BK20" i="6"/>
  <c r="BJ20" i="6"/>
  <c r="BI20" i="6"/>
  <c r="BH20" i="6"/>
  <c r="BG20" i="6"/>
  <c r="BF20" i="6"/>
  <c r="BE20" i="6"/>
  <c r="BD20" i="6"/>
  <c r="BC20" i="6"/>
  <c r="BB20" i="6"/>
  <c r="BA20" i="6"/>
  <c r="AZ20" i="6"/>
  <c r="AY20" i="6"/>
  <c r="AX20" i="6"/>
  <c r="AV20" i="6"/>
  <c r="AU20" i="6"/>
  <c r="AT20" i="6"/>
  <c r="AS20" i="6"/>
  <c r="AR20" i="6"/>
  <c r="AQ20" i="6"/>
  <c r="AP20" i="6"/>
  <c r="AO20" i="6"/>
  <c r="AN20" i="6"/>
  <c r="AM20" i="6"/>
  <c r="AL20" i="6"/>
  <c r="AK20" i="6"/>
  <c r="AJ20" i="6"/>
  <c r="AI20" i="6"/>
  <c r="AH20" i="6"/>
  <c r="AG20" i="6"/>
  <c r="AF20" i="6"/>
  <c r="AE20" i="6"/>
  <c r="AD20" i="6"/>
  <c r="AC20" i="6"/>
  <c r="AB20" i="6"/>
  <c r="AA20" i="6"/>
  <c r="Z20" i="6"/>
  <c r="Y20" i="6"/>
  <c r="X20" i="6"/>
  <c r="W20" i="6"/>
  <c r="V20" i="6"/>
  <c r="U20" i="6"/>
  <c r="T20" i="6"/>
  <c r="S20" i="6"/>
  <c r="R20" i="6"/>
  <c r="P20" i="6"/>
  <c r="O20" i="6"/>
  <c r="N20" i="6"/>
  <c r="M20" i="6"/>
  <c r="L20" i="6"/>
  <c r="K20" i="6"/>
  <c r="J20" i="6"/>
  <c r="I20" i="6"/>
  <c r="H20" i="6"/>
  <c r="G20" i="6"/>
  <c r="F20" i="6"/>
  <c r="E20" i="6"/>
  <c r="D20" i="6"/>
  <c r="C20" i="6"/>
  <c r="B20" i="6"/>
  <c r="GK19" i="6"/>
  <c r="GJ19" i="6"/>
  <c r="GI19" i="6"/>
  <c r="GH19" i="6"/>
  <c r="GG19" i="6"/>
  <c r="GF19" i="6"/>
  <c r="GE19" i="6"/>
  <c r="GD19" i="6"/>
  <c r="GC19" i="6"/>
  <c r="GB19" i="6"/>
  <c r="GA19" i="6"/>
  <c r="FZ19" i="6"/>
  <c r="FY19" i="6"/>
  <c r="FX19" i="6"/>
  <c r="FW19" i="6"/>
  <c r="FV19" i="6"/>
  <c r="FU19" i="6"/>
  <c r="FT19" i="6"/>
  <c r="FS19" i="6"/>
  <c r="FR19" i="6"/>
  <c r="FQ19" i="6"/>
  <c r="FP19" i="6"/>
  <c r="FO19" i="6"/>
  <c r="FN19" i="6"/>
  <c r="FM19" i="6"/>
  <c r="FL19" i="6"/>
  <c r="FK19" i="6"/>
  <c r="FJ19" i="6"/>
  <c r="FI19" i="6"/>
  <c r="FH19" i="6"/>
  <c r="FG19" i="6"/>
  <c r="FF19" i="6"/>
  <c r="FE19" i="6"/>
  <c r="FD19" i="6"/>
  <c r="FC19" i="6"/>
  <c r="FB19" i="6"/>
  <c r="FA19" i="6"/>
  <c r="EZ19" i="6"/>
  <c r="EY19" i="6"/>
  <c r="EX19" i="6"/>
  <c r="EW19" i="6"/>
  <c r="EV19" i="6"/>
  <c r="EU19" i="6"/>
  <c r="ET19" i="6"/>
  <c r="ES19" i="6"/>
  <c r="ER19" i="6"/>
  <c r="EQ19" i="6"/>
  <c r="EP19" i="6"/>
  <c r="EO19" i="6"/>
  <c r="EN19" i="6"/>
  <c r="EM19" i="6"/>
  <c r="EL19" i="6"/>
  <c r="EK19" i="6"/>
  <c r="EJ19" i="6"/>
  <c r="EI19" i="6"/>
  <c r="EH19" i="6"/>
  <c r="EG19" i="6"/>
  <c r="EF19" i="6"/>
  <c r="EE19" i="6"/>
  <c r="ED19" i="6"/>
  <c r="EC19" i="6"/>
  <c r="EB19" i="6"/>
  <c r="EA19" i="6"/>
  <c r="DZ19" i="6"/>
  <c r="DY19" i="6"/>
  <c r="DX19" i="6"/>
  <c r="DW19" i="6"/>
  <c r="DV19" i="6"/>
  <c r="DU19" i="6"/>
  <c r="DT19" i="6"/>
  <c r="DS19" i="6"/>
  <c r="DR19" i="6"/>
  <c r="DQ19" i="6"/>
  <c r="DP19" i="6"/>
  <c r="DO19" i="6"/>
  <c r="DN19" i="6"/>
  <c r="DM19" i="6"/>
  <c r="DL19" i="6"/>
  <c r="DK19" i="6"/>
  <c r="DJ19" i="6"/>
  <c r="DI19" i="6"/>
  <c r="DH19" i="6"/>
  <c r="DG19" i="6"/>
  <c r="DF19" i="6"/>
  <c r="DE19" i="6"/>
  <c r="DD19" i="6"/>
  <c r="DC19" i="6"/>
  <c r="DB19" i="6"/>
  <c r="DA19" i="6"/>
  <c r="CZ19" i="6"/>
  <c r="CY19" i="6"/>
  <c r="CX19" i="6"/>
  <c r="CW19" i="6"/>
  <c r="CV19" i="6"/>
  <c r="CU19" i="6"/>
  <c r="CT19" i="6"/>
  <c r="CS19" i="6"/>
  <c r="CR19" i="6"/>
  <c r="CQ19" i="6"/>
  <c r="CP19" i="6"/>
  <c r="CO19" i="6"/>
  <c r="CN19" i="6"/>
  <c r="CM19" i="6"/>
  <c r="CL19" i="6"/>
  <c r="CK19" i="6"/>
  <c r="CJ19" i="6"/>
  <c r="CI19" i="6"/>
  <c r="CH19" i="6"/>
  <c r="CG19" i="6"/>
  <c r="CF19" i="6"/>
  <c r="CE19" i="6"/>
  <c r="CD19" i="6"/>
  <c r="CC19" i="6"/>
  <c r="CB19" i="6"/>
  <c r="CA19" i="6"/>
  <c r="BZ19" i="6"/>
  <c r="BY19" i="6"/>
  <c r="BX19" i="6"/>
  <c r="BW19" i="6"/>
  <c r="BV19" i="6"/>
  <c r="BU19" i="6"/>
  <c r="BT19" i="6"/>
  <c r="BS19" i="6"/>
  <c r="BR19" i="6"/>
  <c r="BQ19" i="6"/>
  <c r="BP19" i="6"/>
  <c r="BO19" i="6"/>
  <c r="BN19" i="6"/>
  <c r="BM19" i="6"/>
  <c r="BL19" i="6"/>
  <c r="BK19" i="6"/>
  <c r="BJ19" i="6"/>
  <c r="BI19" i="6"/>
  <c r="BH19" i="6"/>
  <c r="BG19" i="6"/>
  <c r="BF19" i="6"/>
  <c r="BE19" i="6"/>
  <c r="BD19" i="6"/>
  <c r="BC19" i="6"/>
  <c r="BB19" i="6"/>
  <c r="BA19" i="6"/>
  <c r="AZ19" i="6"/>
  <c r="AY19" i="6"/>
  <c r="AX19" i="6"/>
  <c r="AV19" i="6"/>
  <c r="AU19" i="6"/>
  <c r="AT19" i="6"/>
  <c r="AS19" i="6"/>
  <c r="AR19" i="6"/>
  <c r="AQ19" i="6"/>
  <c r="AP19" i="6"/>
  <c r="AO19" i="6"/>
  <c r="AN19" i="6"/>
  <c r="AM19" i="6"/>
  <c r="AL19" i="6"/>
  <c r="AK19" i="6"/>
  <c r="AJ19" i="6"/>
  <c r="AI19" i="6"/>
  <c r="AH19" i="6"/>
  <c r="AG19" i="6"/>
  <c r="AF19" i="6"/>
  <c r="AE19" i="6"/>
  <c r="AD19" i="6"/>
  <c r="AC19" i="6"/>
  <c r="AB19" i="6"/>
  <c r="AA19" i="6"/>
  <c r="Z19" i="6"/>
  <c r="Y19" i="6"/>
  <c r="X19" i="6"/>
  <c r="W19" i="6"/>
  <c r="V19" i="6"/>
  <c r="U19" i="6"/>
  <c r="T19" i="6"/>
  <c r="S19" i="6"/>
  <c r="R19" i="6"/>
  <c r="P19" i="6"/>
  <c r="O19" i="6"/>
  <c r="N19" i="6"/>
  <c r="M19" i="6"/>
  <c r="L19" i="6"/>
  <c r="K19" i="6"/>
  <c r="J19" i="6"/>
  <c r="I19" i="6"/>
  <c r="H19" i="6"/>
  <c r="G19" i="6"/>
  <c r="F19" i="6"/>
  <c r="E19" i="6"/>
  <c r="D19" i="6"/>
  <c r="C19" i="6"/>
  <c r="B19" i="6"/>
  <c r="GK18" i="6"/>
  <c r="GJ18" i="6"/>
  <c r="GI18" i="6"/>
  <c r="GH18" i="6"/>
  <c r="GG18" i="6"/>
  <c r="GF18" i="6"/>
  <c r="GE18" i="6"/>
  <c r="GD18" i="6"/>
  <c r="GC18" i="6"/>
  <c r="GB18" i="6"/>
  <c r="GA18" i="6"/>
  <c r="FZ18" i="6"/>
  <c r="FY18" i="6"/>
  <c r="FX18" i="6"/>
  <c r="FW18" i="6"/>
  <c r="FV18" i="6"/>
  <c r="FU18" i="6"/>
  <c r="FT18" i="6"/>
  <c r="FS18" i="6"/>
  <c r="FR18" i="6"/>
  <c r="FQ18" i="6"/>
  <c r="FP18" i="6"/>
  <c r="FO18" i="6"/>
  <c r="FN18" i="6"/>
  <c r="FM18" i="6"/>
  <c r="FL18" i="6"/>
  <c r="FK18" i="6"/>
  <c r="FJ18" i="6"/>
  <c r="FI18" i="6"/>
  <c r="FH18" i="6"/>
  <c r="FG18" i="6"/>
  <c r="FF18" i="6"/>
  <c r="FE18" i="6"/>
  <c r="FD18" i="6"/>
  <c r="FC18" i="6"/>
  <c r="FB18" i="6"/>
  <c r="FA18" i="6"/>
  <c r="EZ18" i="6"/>
  <c r="EY18" i="6"/>
  <c r="EX18" i="6"/>
  <c r="EW18" i="6"/>
  <c r="EV18" i="6"/>
  <c r="EU18" i="6"/>
  <c r="ET18" i="6"/>
  <c r="ES18" i="6"/>
  <c r="ER18" i="6"/>
  <c r="EQ18" i="6"/>
  <c r="EP18" i="6"/>
  <c r="EO18" i="6"/>
  <c r="EN18" i="6"/>
  <c r="EM18" i="6"/>
  <c r="EL18" i="6"/>
  <c r="EK18" i="6"/>
  <c r="EJ18" i="6"/>
  <c r="EI18" i="6"/>
  <c r="EH18" i="6"/>
  <c r="EG18" i="6"/>
  <c r="EF18" i="6"/>
  <c r="EE18" i="6"/>
  <c r="ED18" i="6"/>
  <c r="EC18" i="6"/>
  <c r="EB18" i="6"/>
  <c r="EA18" i="6"/>
  <c r="DZ18" i="6"/>
  <c r="DY18" i="6"/>
  <c r="DX18" i="6"/>
  <c r="DW18" i="6"/>
  <c r="DV18" i="6"/>
  <c r="DU18" i="6"/>
  <c r="DT18" i="6"/>
  <c r="DS18" i="6"/>
  <c r="DR18" i="6"/>
  <c r="DQ18" i="6"/>
  <c r="DP18" i="6"/>
  <c r="DO18" i="6"/>
  <c r="DN18" i="6"/>
  <c r="DM18" i="6"/>
  <c r="DL18" i="6"/>
  <c r="DK18" i="6"/>
  <c r="DJ18" i="6"/>
  <c r="DI18" i="6"/>
  <c r="DH18" i="6"/>
  <c r="DG18" i="6"/>
  <c r="DF18" i="6"/>
  <c r="DE18" i="6"/>
  <c r="DD18" i="6"/>
  <c r="DC18" i="6"/>
  <c r="DB18" i="6"/>
  <c r="DA18" i="6"/>
  <c r="CZ18" i="6"/>
  <c r="CY18" i="6"/>
  <c r="CX18" i="6"/>
  <c r="CW18" i="6"/>
  <c r="CV18" i="6"/>
  <c r="CU18" i="6"/>
  <c r="CT18" i="6"/>
  <c r="CS18" i="6"/>
  <c r="CR18" i="6"/>
  <c r="CQ18" i="6"/>
  <c r="CP18" i="6"/>
  <c r="CO18" i="6"/>
  <c r="CN18" i="6"/>
  <c r="CM18" i="6"/>
  <c r="CL18" i="6"/>
  <c r="CK18" i="6"/>
  <c r="CJ18" i="6"/>
  <c r="CI18" i="6"/>
  <c r="CH18" i="6"/>
  <c r="CG18" i="6"/>
  <c r="CF18" i="6"/>
  <c r="CE18" i="6"/>
  <c r="CD18" i="6"/>
  <c r="CC18" i="6"/>
  <c r="CB18" i="6"/>
  <c r="CA18" i="6"/>
  <c r="BZ18" i="6"/>
  <c r="BY18" i="6"/>
  <c r="BX18" i="6"/>
  <c r="BW18" i="6"/>
  <c r="BV18" i="6"/>
  <c r="BU18" i="6"/>
  <c r="BT18" i="6"/>
  <c r="BS18" i="6"/>
  <c r="BR18" i="6"/>
  <c r="BQ18" i="6"/>
  <c r="BP18" i="6"/>
  <c r="BO18" i="6"/>
  <c r="BN18" i="6"/>
  <c r="BM18" i="6"/>
  <c r="BL18" i="6"/>
  <c r="BK18" i="6"/>
  <c r="BJ18" i="6"/>
  <c r="BI18" i="6"/>
  <c r="BH18" i="6"/>
  <c r="BG18" i="6"/>
  <c r="BF18" i="6"/>
  <c r="BE18" i="6"/>
  <c r="BD18" i="6"/>
  <c r="BC18" i="6"/>
  <c r="BB18" i="6"/>
  <c r="BA18" i="6"/>
  <c r="AZ18" i="6"/>
  <c r="AY18" i="6"/>
  <c r="AX18" i="6"/>
  <c r="AV18" i="6"/>
  <c r="AU18" i="6"/>
  <c r="AT18" i="6"/>
  <c r="AS18" i="6"/>
  <c r="AR18" i="6"/>
  <c r="AQ18" i="6"/>
  <c r="AP18" i="6"/>
  <c r="AO18" i="6"/>
  <c r="AN18" i="6"/>
  <c r="AM18" i="6"/>
  <c r="AL18" i="6"/>
  <c r="AK18" i="6"/>
  <c r="AJ18" i="6"/>
  <c r="AI18" i="6"/>
  <c r="AH18" i="6"/>
  <c r="AG18" i="6"/>
  <c r="AF18" i="6"/>
  <c r="AE18" i="6"/>
  <c r="AD18" i="6"/>
  <c r="AC18" i="6"/>
  <c r="AB18" i="6"/>
  <c r="AA18" i="6"/>
  <c r="Z18" i="6"/>
  <c r="Y18" i="6"/>
  <c r="X18" i="6"/>
  <c r="W18" i="6"/>
  <c r="V18" i="6"/>
  <c r="U18" i="6"/>
  <c r="T18" i="6"/>
  <c r="S18" i="6"/>
  <c r="R18" i="6"/>
  <c r="P18" i="6"/>
  <c r="O18" i="6"/>
  <c r="N18" i="6"/>
  <c r="M18" i="6"/>
  <c r="L18" i="6"/>
  <c r="K18" i="6"/>
  <c r="J18" i="6"/>
  <c r="I18" i="6"/>
  <c r="H18" i="6"/>
  <c r="G18" i="6"/>
  <c r="F18" i="6"/>
  <c r="E18" i="6"/>
  <c r="D18" i="6"/>
  <c r="C18" i="6"/>
  <c r="B18" i="6"/>
  <c r="GK17" i="6"/>
  <c r="GJ17" i="6"/>
  <c r="GI17" i="6"/>
  <c r="GH17" i="6"/>
  <c r="GG17" i="6"/>
  <c r="GF17" i="6"/>
  <c r="GE17" i="6"/>
  <c r="GD17" i="6"/>
  <c r="GC17" i="6"/>
  <c r="GB17" i="6"/>
  <c r="GA17" i="6"/>
  <c r="FZ17" i="6"/>
  <c r="FY17" i="6"/>
  <c r="FX17" i="6"/>
  <c r="FW17" i="6"/>
  <c r="FV17" i="6"/>
  <c r="FU17" i="6"/>
  <c r="FT17" i="6"/>
  <c r="FS17" i="6"/>
  <c r="FR17" i="6"/>
  <c r="FQ17" i="6"/>
  <c r="FP17" i="6"/>
  <c r="FO17" i="6"/>
  <c r="FN17" i="6"/>
  <c r="FM17" i="6"/>
  <c r="FL17" i="6"/>
  <c r="FK17" i="6"/>
  <c r="FJ17" i="6"/>
  <c r="FI17" i="6"/>
  <c r="FH17" i="6"/>
  <c r="FG17" i="6"/>
  <c r="FF17" i="6"/>
  <c r="FE17" i="6"/>
  <c r="FD17" i="6"/>
  <c r="FC17" i="6"/>
  <c r="FB17" i="6"/>
  <c r="FA17" i="6"/>
  <c r="EZ17" i="6"/>
  <c r="EY17" i="6"/>
  <c r="EX17" i="6"/>
  <c r="EW17" i="6"/>
  <c r="EV17" i="6"/>
  <c r="EU17" i="6"/>
  <c r="ET17" i="6"/>
  <c r="ES17" i="6"/>
  <c r="ER17" i="6"/>
  <c r="EQ17" i="6"/>
  <c r="EP17" i="6"/>
  <c r="EO17" i="6"/>
  <c r="EN17" i="6"/>
  <c r="EM17" i="6"/>
  <c r="EL17" i="6"/>
  <c r="EK17" i="6"/>
  <c r="EJ17" i="6"/>
  <c r="EI17" i="6"/>
  <c r="EH17" i="6"/>
  <c r="EG17" i="6"/>
  <c r="EF17" i="6"/>
  <c r="EE17" i="6"/>
  <c r="ED17" i="6"/>
  <c r="EC17" i="6"/>
  <c r="EB17" i="6"/>
  <c r="EA17" i="6"/>
  <c r="DZ17" i="6"/>
  <c r="DY17" i="6"/>
  <c r="DX17" i="6"/>
  <c r="DW17" i="6"/>
  <c r="DV17" i="6"/>
  <c r="DU17" i="6"/>
  <c r="DT17" i="6"/>
  <c r="DS17" i="6"/>
  <c r="DR17" i="6"/>
  <c r="DQ17" i="6"/>
  <c r="DP17" i="6"/>
  <c r="DO17" i="6"/>
  <c r="DN17" i="6"/>
  <c r="DM17" i="6"/>
  <c r="DL17" i="6"/>
  <c r="DK17" i="6"/>
  <c r="DJ17" i="6"/>
  <c r="DI17" i="6"/>
  <c r="DH17" i="6"/>
  <c r="DG17" i="6"/>
  <c r="DF17" i="6"/>
  <c r="DE17" i="6"/>
  <c r="DD17" i="6"/>
  <c r="DC17" i="6"/>
  <c r="DB17" i="6"/>
  <c r="DA17" i="6"/>
  <c r="CZ17" i="6"/>
  <c r="CY17" i="6"/>
  <c r="CX17" i="6"/>
  <c r="CW17" i="6"/>
  <c r="CV17" i="6"/>
  <c r="CU17" i="6"/>
  <c r="CT17" i="6"/>
  <c r="CS17" i="6"/>
  <c r="CR17" i="6"/>
  <c r="CQ17" i="6"/>
  <c r="CP17" i="6"/>
  <c r="CO17" i="6"/>
  <c r="CN17" i="6"/>
  <c r="CM17" i="6"/>
  <c r="CL17" i="6"/>
  <c r="CK17" i="6"/>
  <c r="CJ17" i="6"/>
  <c r="CI17" i="6"/>
  <c r="CH17" i="6"/>
  <c r="CG17" i="6"/>
  <c r="CF17" i="6"/>
  <c r="CE17" i="6"/>
  <c r="CD17" i="6"/>
  <c r="CC17" i="6"/>
  <c r="CB17" i="6"/>
  <c r="CA17" i="6"/>
  <c r="BZ17" i="6"/>
  <c r="BY17" i="6"/>
  <c r="BX17" i="6"/>
  <c r="BW17" i="6"/>
  <c r="BV17" i="6"/>
  <c r="BU17" i="6"/>
  <c r="BT17" i="6"/>
  <c r="BS17" i="6"/>
  <c r="BR17" i="6"/>
  <c r="BQ17" i="6"/>
  <c r="BP17" i="6"/>
  <c r="BO17" i="6"/>
  <c r="BN17" i="6"/>
  <c r="BM17" i="6"/>
  <c r="BL17" i="6"/>
  <c r="BK17" i="6"/>
  <c r="BJ17" i="6"/>
  <c r="BI17" i="6"/>
  <c r="BH17" i="6"/>
  <c r="BG17" i="6"/>
  <c r="BF17" i="6"/>
  <c r="BE17" i="6"/>
  <c r="BD17" i="6"/>
  <c r="BC17" i="6"/>
  <c r="BB17" i="6"/>
  <c r="BA17" i="6"/>
  <c r="AZ17" i="6"/>
  <c r="AY17" i="6"/>
  <c r="AX17" i="6"/>
  <c r="AV17" i="6"/>
  <c r="AU17" i="6"/>
  <c r="AT17" i="6"/>
  <c r="AS17" i="6"/>
  <c r="AR17" i="6"/>
  <c r="AQ17" i="6"/>
  <c r="AP17" i="6"/>
  <c r="AO17" i="6"/>
  <c r="AN17" i="6"/>
  <c r="AM17" i="6"/>
  <c r="AL17" i="6"/>
  <c r="AK17" i="6"/>
  <c r="AJ17" i="6"/>
  <c r="AI17" i="6"/>
  <c r="AH17" i="6"/>
  <c r="AG17" i="6"/>
  <c r="AF17" i="6"/>
  <c r="AE17" i="6"/>
  <c r="AD17" i="6"/>
  <c r="AC17" i="6"/>
  <c r="AB17" i="6"/>
  <c r="AA17" i="6"/>
  <c r="Z17" i="6"/>
  <c r="Y17" i="6"/>
  <c r="X17" i="6"/>
  <c r="W17" i="6"/>
  <c r="V17" i="6"/>
  <c r="U17" i="6"/>
  <c r="T17" i="6"/>
  <c r="S17" i="6"/>
  <c r="R17" i="6"/>
  <c r="P17" i="6"/>
  <c r="O17" i="6"/>
  <c r="N17" i="6"/>
  <c r="M17" i="6"/>
  <c r="L17" i="6"/>
  <c r="K17" i="6"/>
  <c r="J17" i="6"/>
  <c r="I17" i="6"/>
  <c r="H17" i="6"/>
  <c r="G17" i="6"/>
  <c r="F17" i="6"/>
  <c r="E17" i="6"/>
  <c r="D17" i="6"/>
  <c r="C17" i="6"/>
  <c r="B17" i="6"/>
  <c r="GK16" i="6"/>
  <c r="GJ16" i="6"/>
  <c r="GI16" i="6"/>
  <c r="GH16" i="6"/>
  <c r="GG16" i="6"/>
  <c r="GF16" i="6"/>
  <c r="GE16" i="6"/>
  <c r="GD16" i="6"/>
  <c r="GC16" i="6"/>
  <c r="GB16" i="6"/>
  <c r="GA16" i="6"/>
  <c r="FZ16" i="6"/>
  <c r="FY16" i="6"/>
  <c r="FX16" i="6"/>
  <c r="FW16" i="6"/>
  <c r="FV16" i="6"/>
  <c r="FU16" i="6"/>
  <c r="FT16" i="6"/>
  <c r="FS16" i="6"/>
  <c r="FR16" i="6"/>
  <c r="FQ16" i="6"/>
  <c r="FP16" i="6"/>
  <c r="FO16" i="6"/>
  <c r="FN16" i="6"/>
  <c r="FM16" i="6"/>
  <c r="FL16" i="6"/>
  <c r="FK16" i="6"/>
  <c r="FJ16" i="6"/>
  <c r="FI16" i="6"/>
  <c r="FH16" i="6"/>
  <c r="FG16" i="6"/>
  <c r="FF16" i="6"/>
  <c r="FE16" i="6"/>
  <c r="FD16" i="6"/>
  <c r="FC16" i="6"/>
  <c r="FB16" i="6"/>
  <c r="FA16" i="6"/>
  <c r="EZ16" i="6"/>
  <c r="EY16" i="6"/>
  <c r="EX16" i="6"/>
  <c r="EW16" i="6"/>
  <c r="EV16" i="6"/>
  <c r="EU16" i="6"/>
  <c r="ET16" i="6"/>
  <c r="ES16" i="6"/>
  <c r="ER16" i="6"/>
  <c r="EQ16" i="6"/>
  <c r="EP16" i="6"/>
  <c r="EO16" i="6"/>
  <c r="EN16" i="6"/>
  <c r="EM16" i="6"/>
  <c r="EL16" i="6"/>
  <c r="EK16" i="6"/>
  <c r="EJ16" i="6"/>
  <c r="EI16" i="6"/>
  <c r="EH16" i="6"/>
  <c r="EG16" i="6"/>
  <c r="EF16" i="6"/>
  <c r="EE16" i="6"/>
  <c r="ED16" i="6"/>
  <c r="EC16" i="6"/>
  <c r="EB16" i="6"/>
  <c r="EA16" i="6"/>
  <c r="DZ16" i="6"/>
  <c r="DY16" i="6"/>
  <c r="DX16" i="6"/>
  <c r="DW16" i="6"/>
  <c r="DV16" i="6"/>
  <c r="DU16" i="6"/>
  <c r="DT16" i="6"/>
  <c r="DS16" i="6"/>
  <c r="DR16" i="6"/>
  <c r="DQ16" i="6"/>
  <c r="DP16" i="6"/>
  <c r="DO16" i="6"/>
  <c r="DN16" i="6"/>
  <c r="DM16" i="6"/>
  <c r="DL16" i="6"/>
  <c r="DK16" i="6"/>
  <c r="DJ16" i="6"/>
  <c r="DI16" i="6"/>
  <c r="DH16" i="6"/>
  <c r="DG16" i="6"/>
  <c r="DF16" i="6"/>
  <c r="DE16" i="6"/>
  <c r="DD16" i="6"/>
  <c r="DC16" i="6"/>
  <c r="DB16" i="6"/>
  <c r="DA16" i="6"/>
  <c r="CZ16" i="6"/>
  <c r="CY16" i="6"/>
  <c r="CX16" i="6"/>
  <c r="CW16" i="6"/>
  <c r="CV16" i="6"/>
  <c r="CU16" i="6"/>
  <c r="CT16" i="6"/>
  <c r="CS16" i="6"/>
  <c r="CR16" i="6"/>
  <c r="CQ16" i="6"/>
  <c r="CP16" i="6"/>
  <c r="CO16" i="6"/>
  <c r="CN16" i="6"/>
  <c r="CM16" i="6"/>
  <c r="CL16" i="6"/>
  <c r="CK16" i="6"/>
  <c r="CJ16" i="6"/>
  <c r="CI16" i="6"/>
  <c r="CH16" i="6"/>
  <c r="CG16" i="6"/>
  <c r="CF16" i="6"/>
  <c r="CE16" i="6"/>
  <c r="CD16" i="6"/>
  <c r="CC16" i="6"/>
  <c r="CB16" i="6"/>
  <c r="CA16" i="6"/>
  <c r="BZ16" i="6"/>
  <c r="BY16" i="6"/>
  <c r="BX16" i="6"/>
  <c r="BW16" i="6"/>
  <c r="BV16" i="6"/>
  <c r="BU16" i="6"/>
  <c r="BT16" i="6"/>
  <c r="BS16" i="6"/>
  <c r="BR16" i="6"/>
  <c r="BQ16" i="6"/>
  <c r="BP16" i="6"/>
  <c r="BO16" i="6"/>
  <c r="BN16" i="6"/>
  <c r="BM16" i="6"/>
  <c r="BL16" i="6"/>
  <c r="BK16" i="6"/>
  <c r="BJ16" i="6"/>
  <c r="BI16" i="6"/>
  <c r="BH16" i="6"/>
  <c r="BG16" i="6"/>
  <c r="BF16" i="6"/>
  <c r="BE16" i="6"/>
  <c r="BD16" i="6"/>
  <c r="BC16" i="6"/>
  <c r="BB16" i="6"/>
  <c r="BA16" i="6"/>
  <c r="AZ16" i="6"/>
  <c r="AY16" i="6"/>
  <c r="AX16" i="6"/>
  <c r="AV16" i="6"/>
  <c r="AU16" i="6"/>
  <c r="AT16" i="6"/>
  <c r="AS16" i="6"/>
  <c r="AR16" i="6"/>
  <c r="AQ16" i="6"/>
  <c r="AP16" i="6"/>
  <c r="AO16" i="6"/>
  <c r="AN16" i="6"/>
  <c r="AM16" i="6"/>
  <c r="AL16" i="6"/>
  <c r="AK16" i="6"/>
  <c r="AJ16" i="6"/>
  <c r="AI16" i="6"/>
  <c r="AH16" i="6"/>
  <c r="AG16" i="6"/>
  <c r="AF16" i="6"/>
  <c r="AE16" i="6"/>
  <c r="AD16" i="6"/>
  <c r="AC16" i="6"/>
  <c r="AB16" i="6"/>
  <c r="AA16" i="6"/>
  <c r="Z16" i="6"/>
  <c r="Y16" i="6"/>
  <c r="X16" i="6"/>
  <c r="W16" i="6"/>
  <c r="V16" i="6"/>
  <c r="U16" i="6"/>
  <c r="T16" i="6"/>
  <c r="S16" i="6"/>
  <c r="R16" i="6"/>
  <c r="P16" i="6"/>
  <c r="O16" i="6"/>
  <c r="N16" i="6"/>
  <c r="M16" i="6"/>
  <c r="L16" i="6"/>
  <c r="K16" i="6"/>
  <c r="J16" i="6"/>
  <c r="I16" i="6"/>
  <c r="H16" i="6"/>
  <c r="G16" i="6"/>
  <c r="F16" i="6"/>
  <c r="E16" i="6"/>
  <c r="D16" i="6"/>
  <c r="C16" i="6"/>
  <c r="B16" i="6"/>
  <c r="GK15" i="6"/>
  <c r="GJ15" i="6"/>
  <c r="GI15" i="6"/>
  <c r="GH15" i="6"/>
  <c r="GG15" i="6"/>
  <c r="GF15" i="6"/>
  <c r="GE15" i="6"/>
  <c r="GD15" i="6"/>
  <c r="GC15" i="6"/>
  <c r="GB15" i="6"/>
  <c r="GA15" i="6"/>
  <c r="FZ15" i="6"/>
  <c r="FY15" i="6"/>
  <c r="FX15" i="6"/>
  <c r="FW15" i="6"/>
  <c r="FV15" i="6"/>
  <c r="FU15" i="6"/>
  <c r="FT15" i="6"/>
  <c r="FS15" i="6"/>
  <c r="FR15" i="6"/>
  <c r="FQ15" i="6"/>
  <c r="FP15" i="6"/>
  <c r="FO15" i="6"/>
  <c r="FN15" i="6"/>
  <c r="FM15" i="6"/>
  <c r="FL15" i="6"/>
  <c r="FK15" i="6"/>
  <c r="FJ15" i="6"/>
  <c r="FI15" i="6"/>
  <c r="FH15" i="6"/>
  <c r="FG15" i="6"/>
  <c r="FF15" i="6"/>
  <c r="FE15" i="6"/>
  <c r="FD15" i="6"/>
  <c r="FC15" i="6"/>
  <c r="FB15" i="6"/>
  <c r="FA15" i="6"/>
  <c r="EZ15" i="6"/>
  <c r="EY15" i="6"/>
  <c r="EX15" i="6"/>
  <c r="EW15" i="6"/>
  <c r="EV15" i="6"/>
  <c r="EU15" i="6"/>
  <c r="ET15" i="6"/>
  <c r="ES15" i="6"/>
  <c r="ER15" i="6"/>
  <c r="EQ15" i="6"/>
  <c r="EP15" i="6"/>
  <c r="EO15" i="6"/>
  <c r="EN15" i="6"/>
  <c r="EM15" i="6"/>
  <c r="EL15" i="6"/>
  <c r="EK15" i="6"/>
  <c r="EJ15" i="6"/>
  <c r="EI15" i="6"/>
  <c r="EH15" i="6"/>
  <c r="EG15" i="6"/>
  <c r="EF15" i="6"/>
  <c r="EE15" i="6"/>
  <c r="ED15" i="6"/>
  <c r="EC15" i="6"/>
  <c r="EB15" i="6"/>
  <c r="EA15" i="6"/>
  <c r="DZ15" i="6"/>
  <c r="DY15" i="6"/>
  <c r="DX15" i="6"/>
  <c r="DW15" i="6"/>
  <c r="DV15" i="6"/>
  <c r="DU15" i="6"/>
  <c r="DT15" i="6"/>
  <c r="DS15" i="6"/>
  <c r="DR15" i="6"/>
  <c r="DQ15" i="6"/>
  <c r="DP15" i="6"/>
  <c r="DO15" i="6"/>
  <c r="DN15" i="6"/>
  <c r="DM15" i="6"/>
  <c r="DL15" i="6"/>
  <c r="DK15" i="6"/>
  <c r="DJ15" i="6"/>
  <c r="DI15" i="6"/>
  <c r="DH15" i="6"/>
  <c r="DG15" i="6"/>
  <c r="DF15" i="6"/>
  <c r="DE15" i="6"/>
  <c r="DD15" i="6"/>
  <c r="DC15" i="6"/>
  <c r="DB15" i="6"/>
  <c r="DA15" i="6"/>
  <c r="CZ15" i="6"/>
  <c r="CY15" i="6"/>
  <c r="CX15" i="6"/>
  <c r="CW15" i="6"/>
  <c r="CV15" i="6"/>
  <c r="CU15" i="6"/>
  <c r="CT15" i="6"/>
  <c r="CS15" i="6"/>
  <c r="CR15" i="6"/>
  <c r="CQ15" i="6"/>
  <c r="CP15" i="6"/>
  <c r="CO15" i="6"/>
  <c r="CN15" i="6"/>
  <c r="CM15" i="6"/>
  <c r="CL15" i="6"/>
  <c r="CK15" i="6"/>
  <c r="CJ15" i="6"/>
  <c r="CI15" i="6"/>
  <c r="CH15" i="6"/>
  <c r="CG15" i="6"/>
  <c r="CF15" i="6"/>
  <c r="CE15" i="6"/>
  <c r="CD15" i="6"/>
  <c r="CC15" i="6"/>
  <c r="CB15" i="6"/>
  <c r="CA15" i="6"/>
  <c r="BZ15" i="6"/>
  <c r="BY15" i="6"/>
  <c r="BX15" i="6"/>
  <c r="BW15" i="6"/>
  <c r="BV15" i="6"/>
  <c r="BU15" i="6"/>
  <c r="BT15" i="6"/>
  <c r="BS15" i="6"/>
  <c r="BR15" i="6"/>
  <c r="BQ15" i="6"/>
  <c r="BP15" i="6"/>
  <c r="BO15" i="6"/>
  <c r="BN15" i="6"/>
  <c r="BM15" i="6"/>
  <c r="BL15" i="6"/>
  <c r="BK15" i="6"/>
  <c r="BJ15" i="6"/>
  <c r="BI15" i="6"/>
  <c r="BH15" i="6"/>
  <c r="BG15" i="6"/>
  <c r="BF15" i="6"/>
  <c r="BE15" i="6"/>
  <c r="BD15" i="6"/>
  <c r="BC15" i="6"/>
  <c r="BB15" i="6"/>
  <c r="BA15" i="6"/>
  <c r="AZ15" i="6"/>
  <c r="AY15" i="6"/>
  <c r="AX15" i="6"/>
  <c r="AV15" i="6"/>
  <c r="AU15" i="6"/>
  <c r="AT15" i="6"/>
  <c r="AS15" i="6"/>
  <c r="AR15" i="6"/>
  <c r="AQ15" i="6"/>
  <c r="AP15" i="6"/>
  <c r="AO15" i="6"/>
  <c r="AN15" i="6"/>
  <c r="AM15" i="6"/>
  <c r="AL15" i="6"/>
  <c r="AK15" i="6"/>
  <c r="AJ15" i="6"/>
  <c r="AI15" i="6"/>
  <c r="AH15" i="6"/>
  <c r="AG15" i="6"/>
  <c r="AF15" i="6"/>
  <c r="AE15" i="6"/>
  <c r="AD15" i="6"/>
  <c r="AC15" i="6"/>
  <c r="AB15" i="6"/>
  <c r="AA15" i="6"/>
  <c r="Z15" i="6"/>
  <c r="Y15" i="6"/>
  <c r="X15" i="6"/>
  <c r="W15" i="6"/>
  <c r="V15" i="6"/>
  <c r="U15" i="6"/>
  <c r="T15" i="6"/>
  <c r="S15" i="6"/>
  <c r="R15" i="6"/>
  <c r="P15" i="6"/>
  <c r="O15" i="6"/>
  <c r="N15" i="6"/>
  <c r="M15" i="6"/>
  <c r="L15" i="6"/>
  <c r="K15" i="6"/>
  <c r="J15" i="6"/>
  <c r="I15" i="6"/>
  <c r="H15" i="6"/>
  <c r="G15" i="6"/>
  <c r="F15" i="6"/>
  <c r="E15" i="6"/>
  <c r="D15" i="6"/>
  <c r="C15" i="6"/>
  <c r="B15" i="6"/>
  <c r="GK14" i="6"/>
  <c r="GJ14" i="6"/>
  <c r="GI14" i="6"/>
  <c r="GH14" i="6"/>
  <c r="GG14" i="6"/>
  <c r="GF14" i="6"/>
  <c r="GE14" i="6"/>
  <c r="GD14" i="6"/>
  <c r="GC14" i="6"/>
  <c r="GB14" i="6"/>
  <c r="GA14" i="6"/>
  <c r="FZ14" i="6"/>
  <c r="FY14" i="6"/>
  <c r="FX14" i="6"/>
  <c r="FW14" i="6"/>
  <c r="FV14" i="6"/>
  <c r="FU14" i="6"/>
  <c r="FT14" i="6"/>
  <c r="FS14" i="6"/>
  <c r="FR14" i="6"/>
  <c r="FQ14" i="6"/>
  <c r="FP14" i="6"/>
  <c r="FO14" i="6"/>
  <c r="FN14" i="6"/>
  <c r="FM14" i="6"/>
  <c r="FL14" i="6"/>
  <c r="FK14" i="6"/>
  <c r="FJ14" i="6"/>
  <c r="FI14" i="6"/>
  <c r="FH14" i="6"/>
  <c r="FG14" i="6"/>
  <c r="FF14" i="6"/>
  <c r="FE14" i="6"/>
  <c r="FD14" i="6"/>
  <c r="FC14" i="6"/>
  <c r="FB14" i="6"/>
  <c r="FA14" i="6"/>
  <c r="EZ14" i="6"/>
  <c r="EY14" i="6"/>
  <c r="EX14" i="6"/>
  <c r="EW14" i="6"/>
  <c r="EV14" i="6"/>
  <c r="EU14" i="6"/>
  <c r="ET14" i="6"/>
  <c r="ES14" i="6"/>
  <c r="ER14" i="6"/>
  <c r="EQ14" i="6"/>
  <c r="EP14" i="6"/>
  <c r="EO14" i="6"/>
  <c r="EN14" i="6"/>
  <c r="EM14" i="6"/>
  <c r="EL14" i="6"/>
  <c r="EK14" i="6"/>
  <c r="EJ14" i="6"/>
  <c r="EI14" i="6"/>
  <c r="EH14" i="6"/>
  <c r="EG14" i="6"/>
  <c r="EF14" i="6"/>
  <c r="EE14" i="6"/>
  <c r="ED14" i="6"/>
  <c r="EC14" i="6"/>
  <c r="EB14" i="6"/>
  <c r="EA14" i="6"/>
  <c r="DZ14" i="6"/>
  <c r="DY14" i="6"/>
  <c r="DX14" i="6"/>
  <c r="DW14" i="6"/>
  <c r="DV14" i="6"/>
  <c r="DU14" i="6"/>
  <c r="DT14" i="6"/>
  <c r="DS14" i="6"/>
  <c r="DR14" i="6"/>
  <c r="DQ14" i="6"/>
  <c r="DP14" i="6"/>
  <c r="DO14" i="6"/>
  <c r="DN14" i="6"/>
  <c r="DM14" i="6"/>
  <c r="DL14" i="6"/>
  <c r="DK14" i="6"/>
  <c r="DJ14" i="6"/>
  <c r="DI14" i="6"/>
  <c r="DH14" i="6"/>
  <c r="DG14" i="6"/>
  <c r="DF14" i="6"/>
  <c r="DE14" i="6"/>
  <c r="DD14" i="6"/>
  <c r="DC14" i="6"/>
  <c r="DB14" i="6"/>
  <c r="DA14" i="6"/>
  <c r="CZ14" i="6"/>
  <c r="CY14" i="6"/>
  <c r="CX14" i="6"/>
  <c r="CW14" i="6"/>
  <c r="CV14" i="6"/>
  <c r="CU14" i="6"/>
  <c r="CT14" i="6"/>
  <c r="CS14" i="6"/>
  <c r="CR14" i="6"/>
  <c r="CQ14" i="6"/>
  <c r="CP14" i="6"/>
  <c r="CO14" i="6"/>
  <c r="CN14" i="6"/>
  <c r="CM14" i="6"/>
  <c r="CL14" i="6"/>
  <c r="CK14" i="6"/>
  <c r="CJ14" i="6"/>
  <c r="CI14" i="6"/>
  <c r="CH14" i="6"/>
  <c r="CG14" i="6"/>
  <c r="CF14" i="6"/>
  <c r="CE14" i="6"/>
  <c r="CD14" i="6"/>
  <c r="CC14" i="6"/>
  <c r="CB14" i="6"/>
  <c r="CA14" i="6"/>
  <c r="BZ14" i="6"/>
  <c r="BY14" i="6"/>
  <c r="BX14" i="6"/>
  <c r="BW14" i="6"/>
  <c r="BV14" i="6"/>
  <c r="BU14" i="6"/>
  <c r="BT14" i="6"/>
  <c r="BS14" i="6"/>
  <c r="BR14" i="6"/>
  <c r="BQ14" i="6"/>
  <c r="BP14" i="6"/>
  <c r="BO14" i="6"/>
  <c r="BN14" i="6"/>
  <c r="BM14" i="6"/>
  <c r="BL14" i="6"/>
  <c r="BK14" i="6"/>
  <c r="BJ14" i="6"/>
  <c r="BI14" i="6"/>
  <c r="BH14" i="6"/>
  <c r="BG14" i="6"/>
  <c r="BF14" i="6"/>
  <c r="BE14" i="6"/>
  <c r="BD14" i="6"/>
  <c r="BC14" i="6"/>
  <c r="BB14" i="6"/>
  <c r="BA14" i="6"/>
  <c r="AZ14" i="6"/>
  <c r="AY14" i="6"/>
  <c r="AX14" i="6"/>
  <c r="AV14" i="6"/>
  <c r="AU14" i="6"/>
  <c r="AT14" i="6"/>
  <c r="AS14" i="6"/>
  <c r="AR14" i="6"/>
  <c r="AQ14" i="6"/>
  <c r="AP14" i="6"/>
  <c r="AO14" i="6"/>
  <c r="AN14" i="6"/>
  <c r="AM14" i="6"/>
  <c r="AL14" i="6"/>
  <c r="AK14" i="6"/>
  <c r="AJ14" i="6"/>
  <c r="AI14" i="6"/>
  <c r="AH14" i="6"/>
  <c r="AG14" i="6"/>
  <c r="AF14" i="6"/>
  <c r="AE14" i="6"/>
  <c r="AD14" i="6"/>
  <c r="AC14" i="6"/>
  <c r="AB14" i="6"/>
  <c r="AA14" i="6"/>
  <c r="Z14" i="6"/>
  <c r="Y14" i="6"/>
  <c r="X14" i="6"/>
  <c r="W14" i="6"/>
  <c r="V14" i="6"/>
  <c r="U14" i="6"/>
  <c r="T14" i="6"/>
  <c r="S14" i="6"/>
  <c r="R14" i="6"/>
  <c r="P14" i="6"/>
  <c r="O14" i="6"/>
  <c r="N14" i="6"/>
  <c r="M14" i="6"/>
  <c r="L14" i="6"/>
  <c r="K14" i="6"/>
  <c r="J14" i="6"/>
  <c r="I14" i="6"/>
  <c r="H14" i="6"/>
  <c r="G14" i="6"/>
  <c r="F14" i="6"/>
  <c r="E14" i="6"/>
  <c r="D14" i="6"/>
  <c r="C14" i="6"/>
  <c r="B14" i="6"/>
  <c r="GK13" i="6"/>
  <c r="GJ13" i="6"/>
  <c r="GI13" i="6"/>
  <c r="GH13" i="6"/>
  <c r="GG13" i="6"/>
  <c r="GF13" i="6"/>
  <c r="GE13" i="6"/>
  <c r="GD13" i="6"/>
  <c r="GC13" i="6"/>
  <c r="GB13" i="6"/>
  <c r="GA13" i="6"/>
  <c r="FZ13" i="6"/>
  <c r="FY13" i="6"/>
  <c r="FX13" i="6"/>
  <c r="FW13" i="6"/>
  <c r="FV13" i="6"/>
  <c r="FU13" i="6"/>
  <c r="FT13" i="6"/>
  <c r="FS13" i="6"/>
  <c r="FR13" i="6"/>
  <c r="FQ13" i="6"/>
  <c r="FP13" i="6"/>
  <c r="FO13" i="6"/>
  <c r="FN13" i="6"/>
  <c r="FM13" i="6"/>
  <c r="FL13" i="6"/>
  <c r="FK13" i="6"/>
  <c r="FJ13" i="6"/>
  <c r="FI13" i="6"/>
  <c r="FH13" i="6"/>
  <c r="FG13" i="6"/>
  <c r="FF13" i="6"/>
  <c r="FE13" i="6"/>
  <c r="FD13" i="6"/>
  <c r="FC13" i="6"/>
  <c r="FB13" i="6"/>
  <c r="FA13" i="6"/>
  <c r="EZ13" i="6"/>
  <c r="EY13" i="6"/>
  <c r="EX13" i="6"/>
  <c r="EW13" i="6"/>
  <c r="EV13" i="6"/>
  <c r="EU13" i="6"/>
  <c r="ET13" i="6"/>
  <c r="ES13" i="6"/>
  <c r="ER13" i="6"/>
  <c r="EQ13" i="6"/>
  <c r="EP13" i="6"/>
  <c r="EO13" i="6"/>
  <c r="EN13" i="6"/>
  <c r="EM13" i="6"/>
  <c r="EL13" i="6"/>
  <c r="EK13" i="6"/>
  <c r="EJ13" i="6"/>
  <c r="EI13" i="6"/>
  <c r="EH13" i="6"/>
  <c r="EG13" i="6"/>
  <c r="EF13" i="6"/>
  <c r="EE13" i="6"/>
  <c r="ED13" i="6"/>
  <c r="EC13" i="6"/>
  <c r="EB13" i="6"/>
  <c r="EA13" i="6"/>
  <c r="DZ13" i="6"/>
  <c r="DY13" i="6"/>
  <c r="DX13" i="6"/>
  <c r="DW13" i="6"/>
  <c r="DV13" i="6"/>
  <c r="DU13" i="6"/>
  <c r="DT13" i="6"/>
  <c r="DS13" i="6"/>
  <c r="DR13" i="6"/>
  <c r="DQ13" i="6"/>
  <c r="DP13" i="6"/>
  <c r="DO13" i="6"/>
  <c r="DN13" i="6"/>
  <c r="DM13" i="6"/>
  <c r="DL13" i="6"/>
  <c r="DK13" i="6"/>
  <c r="DJ13" i="6"/>
  <c r="DI13" i="6"/>
  <c r="DH13" i="6"/>
  <c r="DG13" i="6"/>
  <c r="DF13" i="6"/>
  <c r="DE13" i="6"/>
  <c r="DD13" i="6"/>
  <c r="DC13" i="6"/>
  <c r="DB13" i="6"/>
  <c r="DA13" i="6"/>
  <c r="CZ13" i="6"/>
  <c r="CY13" i="6"/>
  <c r="CX13" i="6"/>
  <c r="CW13" i="6"/>
  <c r="CV13" i="6"/>
  <c r="CU13" i="6"/>
  <c r="CT13" i="6"/>
  <c r="CS13" i="6"/>
  <c r="CR13" i="6"/>
  <c r="CQ13" i="6"/>
  <c r="CP13" i="6"/>
  <c r="CO13" i="6"/>
  <c r="CN13" i="6"/>
  <c r="CM13" i="6"/>
  <c r="CL13" i="6"/>
  <c r="CK13" i="6"/>
  <c r="CJ13" i="6"/>
  <c r="CI13" i="6"/>
  <c r="CH13" i="6"/>
  <c r="CG13" i="6"/>
  <c r="CF13" i="6"/>
  <c r="CE13" i="6"/>
  <c r="CD13" i="6"/>
  <c r="CC13" i="6"/>
  <c r="CB13" i="6"/>
  <c r="CA13" i="6"/>
  <c r="BZ13" i="6"/>
  <c r="BY13" i="6"/>
  <c r="BX13" i="6"/>
  <c r="BW13" i="6"/>
  <c r="BV13" i="6"/>
  <c r="BU13" i="6"/>
  <c r="BT13" i="6"/>
  <c r="BS13" i="6"/>
  <c r="BR13" i="6"/>
  <c r="BQ13" i="6"/>
  <c r="BP13" i="6"/>
  <c r="BO13" i="6"/>
  <c r="BN13" i="6"/>
  <c r="BM13" i="6"/>
  <c r="BL13" i="6"/>
  <c r="BK13" i="6"/>
  <c r="BJ13" i="6"/>
  <c r="BI13" i="6"/>
  <c r="BH13" i="6"/>
  <c r="BG13" i="6"/>
  <c r="BF13" i="6"/>
  <c r="BE13" i="6"/>
  <c r="BD13" i="6"/>
  <c r="BC13" i="6"/>
  <c r="BB13" i="6"/>
  <c r="BA13" i="6"/>
  <c r="AZ13" i="6"/>
  <c r="AY13" i="6"/>
  <c r="AX13" i="6"/>
  <c r="AV13" i="6"/>
  <c r="AU13" i="6"/>
  <c r="AT13" i="6"/>
  <c r="AS13" i="6"/>
  <c r="AR13" i="6"/>
  <c r="AQ13" i="6"/>
  <c r="AP13" i="6"/>
  <c r="AO13" i="6"/>
  <c r="AN13" i="6"/>
  <c r="AM13" i="6"/>
  <c r="AL13" i="6"/>
  <c r="AK13" i="6"/>
  <c r="AJ13" i="6"/>
  <c r="AI13" i="6"/>
  <c r="AH13" i="6"/>
  <c r="AG13" i="6"/>
  <c r="AF13" i="6"/>
  <c r="AE13" i="6"/>
  <c r="AD13" i="6"/>
  <c r="AC13" i="6"/>
  <c r="AB13" i="6"/>
  <c r="AA13" i="6"/>
  <c r="Z13" i="6"/>
  <c r="Y13" i="6"/>
  <c r="X13" i="6"/>
  <c r="W13" i="6"/>
  <c r="V13" i="6"/>
  <c r="U13" i="6"/>
  <c r="T13" i="6"/>
  <c r="S13" i="6"/>
  <c r="R13" i="6"/>
  <c r="P13" i="6"/>
  <c r="O13" i="6"/>
  <c r="N13" i="6"/>
  <c r="M13" i="6"/>
  <c r="L13" i="6"/>
  <c r="K13" i="6"/>
  <c r="J13" i="6"/>
  <c r="I13" i="6"/>
  <c r="H13" i="6"/>
  <c r="G13" i="6"/>
  <c r="F13" i="6"/>
  <c r="E13" i="6"/>
  <c r="D13" i="6"/>
  <c r="C13" i="6"/>
  <c r="B13" i="6"/>
  <c r="GK12" i="6"/>
  <c r="GJ12" i="6"/>
  <c r="GI12" i="6"/>
  <c r="GH12" i="6"/>
  <c r="GG12" i="6"/>
  <c r="GF12" i="6"/>
  <c r="GE12" i="6"/>
  <c r="GD12" i="6"/>
  <c r="GC12" i="6"/>
  <c r="GB12" i="6"/>
  <c r="GA12" i="6"/>
  <c r="FZ12" i="6"/>
  <c r="FY12" i="6"/>
  <c r="FX12" i="6"/>
  <c r="FW12" i="6"/>
  <c r="FV12" i="6"/>
  <c r="FU12" i="6"/>
  <c r="FT12" i="6"/>
  <c r="FS12" i="6"/>
  <c r="FR12" i="6"/>
  <c r="FQ12" i="6"/>
  <c r="FP12" i="6"/>
  <c r="FO12" i="6"/>
  <c r="FN12" i="6"/>
  <c r="FM12" i="6"/>
  <c r="FL12" i="6"/>
  <c r="FK12" i="6"/>
  <c r="FJ12" i="6"/>
  <c r="FI12" i="6"/>
  <c r="FH12" i="6"/>
  <c r="FG12" i="6"/>
  <c r="FF12" i="6"/>
  <c r="FE12" i="6"/>
  <c r="FD12" i="6"/>
  <c r="FC12" i="6"/>
  <c r="FB12" i="6"/>
  <c r="FA12" i="6"/>
  <c r="EZ12" i="6"/>
  <c r="EY12" i="6"/>
  <c r="EX12" i="6"/>
  <c r="EW12" i="6"/>
  <c r="EV12" i="6"/>
  <c r="EU12" i="6"/>
  <c r="ET12" i="6"/>
  <c r="ES12" i="6"/>
  <c r="ER12" i="6"/>
  <c r="EQ12" i="6"/>
  <c r="EP12" i="6"/>
  <c r="EO12" i="6"/>
  <c r="EN12" i="6"/>
  <c r="EM12" i="6"/>
  <c r="EL12" i="6"/>
  <c r="EK12" i="6"/>
  <c r="EJ12" i="6"/>
  <c r="EI12" i="6"/>
  <c r="EH12" i="6"/>
  <c r="EG12" i="6"/>
  <c r="EF12" i="6"/>
  <c r="EE12" i="6"/>
  <c r="ED12" i="6"/>
  <c r="EC12" i="6"/>
  <c r="EB12" i="6"/>
  <c r="EA12" i="6"/>
  <c r="DZ12" i="6"/>
  <c r="DY12" i="6"/>
  <c r="DX12" i="6"/>
  <c r="DW12" i="6"/>
  <c r="DV12" i="6"/>
  <c r="DU12" i="6"/>
  <c r="DT12" i="6"/>
  <c r="DS12" i="6"/>
  <c r="DR12" i="6"/>
  <c r="DQ12" i="6"/>
  <c r="DP12" i="6"/>
  <c r="DO12" i="6"/>
  <c r="DN12" i="6"/>
  <c r="DM12" i="6"/>
  <c r="DL12" i="6"/>
  <c r="DK12" i="6"/>
  <c r="DJ12" i="6"/>
  <c r="DI12" i="6"/>
  <c r="DH12" i="6"/>
  <c r="DG12" i="6"/>
  <c r="DF12" i="6"/>
  <c r="DE12" i="6"/>
  <c r="DD12" i="6"/>
  <c r="DC12" i="6"/>
  <c r="DB12" i="6"/>
  <c r="DA12" i="6"/>
  <c r="CZ12" i="6"/>
  <c r="CY12" i="6"/>
  <c r="CX12" i="6"/>
  <c r="CW12" i="6"/>
  <c r="CV12" i="6"/>
  <c r="CU12" i="6"/>
  <c r="CT12" i="6"/>
  <c r="CS12" i="6"/>
  <c r="CR12" i="6"/>
  <c r="CQ12" i="6"/>
  <c r="CP12" i="6"/>
  <c r="CO12" i="6"/>
  <c r="CN12" i="6"/>
  <c r="CM12" i="6"/>
  <c r="CL12" i="6"/>
  <c r="CK12" i="6"/>
  <c r="CJ12" i="6"/>
  <c r="CI12" i="6"/>
  <c r="CH12" i="6"/>
  <c r="CG12" i="6"/>
  <c r="CF12" i="6"/>
  <c r="CE12" i="6"/>
  <c r="CD12" i="6"/>
  <c r="CC12" i="6"/>
  <c r="CB12" i="6"/>
  <c r="CA12" i="6"/>
  <c r="BZ12" i="6"/>
  <c r="BY12" i="6"/>
  <c r="BX12" i="6"/>
  <c r="BW12" i="6"/>
  <c r="BV12" i="6"/>
  <c r="BU12" i="6"/>
  <c r="BT12" i="6"/>
  <c r="BS12" i="6"/>
  <c r="BR12" i="6"/>
  <c r="BQ12" i="6"/>
  <c r="BP12" i="6"/>
  <c r="BO12" i="6"/>
  <c r="BN12" i="6"/>
  <c r="BM12" i="6"/>
  <c r="BL12" i="6"/>
  <c r="BK12" i="6"/>
  <c r="BJ12" i="6"/>
  <c r="BI12" i="6"/>
  <c r="BH12" i="6"/>
  <c r="BG12" i="6"/>
  <c r="BF12" i="6"/>
  <c r="BE12" i="6"/>
  <c r="BD12" i="6"/>
  <c r="BC12" i="6"/>
  <c r="BB12" i="6"/>
  <c r="BA12" i="6"/>
  <c r="AZ12" i="6"/>
  <c r="AY12" i="6"/>
  <c r="AX12" i="6"/>
  <c r="AV12" i="6"/>
  <c r="AU12" i="6"/>
  <c r="AT12" i="6"/>
  <c r="AS12" i="6"/>
  <c r="AR12" i="6"/>
  <c r="AQ12" i="6"/>
  <c r="AP12" i="6"/>
  <c r="AO12" i="6"/>
  <c r="AN12" i="6"/>
  <c r="AM12" i="6"/>
  <c r="AL12" i="6"/>
  <c r="AK12" i="6"/>
  <c r="AJ12" i="6"/>
  <c r="AI12" i="6"/>
  <c r="AH12" i="6"/>
  <c r="AG12" i="6"/>
  <c r="AF12" i="6"/>
  <c r="AE12" i="6"/>
  <c r="AD12" i="6"/>
  <c r="AC12" i="6"/>
  <c r="AB12" i="6"/>
  <c r="AA12" i="6"/>
  <c r="Z12" i="6"/>
  <c r="Y12" i="6"/>
  <c r="X12" i="6"/>
  <c r="W12" i="6"/>
  <c r="V12" i="6"/>
  <c r="U12" i="6"/>
  <c r="T12" i="6"/>
  <c r="S12" i="6"/>
  <c r="R12" i="6"/>
  <c r="P12" i="6"/>
  <c r="O12" i="6"/>
  <c r="N12" i="6"/>
  <c r="M12" i="6"/>
  <c r="L12" i="6"/>
  <c r="K12" i="6"/>
  <c r="J12" i="6"/>
  <c r="I12" i="6"/>
  <c r="H12" i="6"/>
  <c r="G12" i="6"/>
  <c r="F12" i="6"/>
  <c r="E12" i="6"/>
  <c r="D12" i="6"/>
  <c r="C12" i="6"/>
  <c r="B12" i="6"/>
  <c r="GK11" i="6"/>
  <c r="GJ11" i="6"/>
  <c r="GI11" i="6"/>
  <c r="GH11" i="6"/>
  <c r="GG11" i="6"/>
  <c r="GF11" i="6"/>
  <c r="GE11" i="6"/>
  <c r="GD11" i="6"/>
  <c r="GC11" i="6"/>
  <c r="GB11" i="6"/>
  <c r="GA11" i="6"/>
  <c r="FZ11" i="6"/>
  <c r="FY11" i="6"/>
  <c r="FX11" i="6"/>
  <c r="FW11" i="6"/>
  <c r="FV11" i="6"/>
  <c r="FU11" i="6"/>
  <c r="FT11" i="6"/>
  <c r="FS11" i="6"/>
  <c r="FR11" i="6"/>
  <c r="FQ11" i="6"/>
  <c r="FP11" i="6"/>
  <c r="FO11" i="6"/>
  <c r="FN11" i="6"/>
  <c r="FM11" i="6"/>
  <c r="FL11" i="6"/>
  <c r="FK11" i="6"/>
  <c r="FJ11" i="6"/>
  <c r="FI11" i="6"/>
  <c r="FH11" i="6"/>
  <c r="FG11" i="6"/>
  <c r="FF11" i="6"/>
  <c r="FE11" i="6"/>
  <c r="FD11" i="6"/>
  <c r="FC11" i="6"/>
  <c r="FB11" i="6"/>
  <c r="FA11" i="6"/>
  <c r="EZ11" i="6"/>
  <c r="EY11" i="6"/>
  <c r="EX11" i="6"/>
  <c r="EW11" i="6"/>
  <c r="EV11" i="6"/>
  <c r="EU11" i="6"/>
  <c r="ET11" i="6"/>
  <c r="ES11" i="6"/>
  <c r="ER11" i="6"/>
  <c r="EQ11" i="6"/>
  <c r="EP11" i="6"/>
  <c r="EO11" i="6"/>
  <c r="EN11" i="6"/>
  <c r="EM11" i="6"/>
  <c r="EL11" i="6"/>
  <c r="EK11" i="6"/>
  <c r="EJ11" i="6"/>
  <c r="EI11" i="6"/>
  <c r="EH11" i="6"/>
  <c r="EG11" i="6"/>
  <c r="EF11" i="6"/>
  <c r="EE11" i="6"/>
  <c r="ED11" i="6"/>
  <c r="EC11" i="6"/>
  <c r="EB11" i="6"/>
  <c r="EA11" i="6"/>
  <c r="DZ11" i="6"/>
  <c r="DY11" i="6"/>
  <c r="DX11" i="6"/>
  <c r="DW11" i="6"/>
  <c r="DV11" i="6"/>
  <c r="DU11" i="6"/>
  <c r="DT11" i="6"/>
  <c r="DS11" i="6"/>
  <c r="DR11" i="6"/>
  <c r="DQ11" i="6"/>
  <c r="DP11" i="6"/>
  <c r="DO11" i="6"/>
  <c r="DN11" i="6"/>
  <c r="DM11" i="6"/>
  <c r="DL11" i="6"/>
  <c r="DK11" i="6"/>
  <c r="DJ11" i="6"/>
  <c r="DI11" i="6"/>
  <c r="DH11" i="6"/>
  <c r="DG11" i="6"/>
  <c r="DF11" i="6"/>
  <c r="DE11" i="6"/>
  <c r="DD11" i="6"/>
  <c r="DC11" i="6"/>
  <c r="DB11" i="6"/>
  <c r="DA11" i="6"/>
  <c r="CZ11" i="6"/>
  <c r="CY11" i="6"/>
  <c r="CX11" i="6"/>
  <c r="CW11" i="6"/>
  <c r="CV11" i="6"/>
  <c r="CU11" i="6"/>
  <c r="CT11" i="6"/>
  <c r="CS11" i="6"/>
  <c r="CR11" i="6"/>
  <c r="CQ11" i="6"/>
  <c r="CP11" i="6"/>
  <c r="CO11" i="6"/>
  <c r="CN11" i="6"/>
  <c r="CM11" i="6"/>
  <c r="CL11" i="6"/>
  <c r="CK11" i="6"/>
  <c r="CJ11" i="6"/>
  <c r="CI11" i="6"/>
  <c r="CH11" i="6"/>
  <c r="CG11" i="6"/>
  <c r="CF11" i="6"/>
  <c r="CE11" i="6"/>
  <c r="CD11" i="6"/>
  <c r="CC11" i="6"/>
  <c r="CB11" i="6"/>
  <c r="CA11" i="6"/>
  <c r="BZ11" i="6"/>
  <c r="BY11" i="6"/>
  <c r="BX11" i="6"/>
  <c r="BW11" i="6"/>
  <c r="BV11" i="6"/>
  <c r="BU11" i="6"/>
  <c r="BT11" i="6"/>
  <c r="BS11" i="6"/>
  <c r="BR11" i="6"/>
  <c r="BQ11" i="6"/>
  <c r="BP11" i="6"/>
  <c r="BO11" i="6"/>
  <c r="BN11" i="6"/>
  <c r="BM11" i="6"/>
  <c r="BL11" i="6"/>
  <c r="BK11" i="6"/>
  <c r="BJ11" i="6"/>
  <c r="BI11" i="6"/>
  <c r="BH11" i="6"/>
  <c r="BG11" i="6"/>
  <c r="BF11" i="6"/>
  <c r="BE11" i="6"/>
  <c r="BD11" i="6"/>
  <c r="BC11" i="6"/>
  <c r="BB11" i="6"/>
  <c r="BA11" i="6"/>
  <c r="AZ11" i="6"/>
  <c r="AY11" i="6"/>
  <c r="AX11" i="6"/>
  <c r="AV11" i="6"/>
  <c r="AU11" i="6"/>
  <c r="AT11" i="6"/>
  <c r="AS11" i="6"/>
  <c r="AR11" i="6"/>
  <c r="AQ11" i="6"/>
  <c r="AP11" i="6"/>
  <c r="AO11" i="6"/>
  <c r="AN11" i="6"/>
  <c r="AM11" i="6"/>
  <c r="AL11" i="6"/>
  <c r="AK11" i="6"/>
  <c r="AJ11" i="6"/>
  <c r="AI11" i="6"/>
  <c r="AH11" i="6"/>
  <c r="AG11" i="6"/>
  <c r="AF11" i="6"/>
  <c r="AE11" i="6"/>
  <c r="AD11" i="6"/>
  <c r="AC11" i="6"/>
  <c r="AB11" i="6"/>
  <c r="AA11" i="6"/>
  <c r="Z11" i="6"/>
  <c r="Y11" i="6"/>
  <c r="X11" i="6"/>
  <c r="W11" i="6"/>
  <c r="V11" i="6"/>
  <c r="U11" i="6"/>
  <c r="T11" i="6"/>
  <c r="S11" i="6"/>
  <c r="R11" i="6"/>
  <c r="P11" i="6"/>
  <c r="O11" i="6"/>
  <c r="N11" i="6"/>
  <c r="M11" i="6"/>
  <c r="L11" i="6"/>
  <c r="K11" i="6"/>
  <c r="J11" i="6"/>
  <c r="I11" i="6"/>
  <c r="H11" i="6"/>
  <c r="G11" i="6"/>
  <c r="F11" i="6"/>
  <c r="E11" i="6"/>
  <c r="D11" i="6"/>
  <c r="C11" i="6"/>
  <c r="B11" i="6"/>
  <c r="GK10" i="6"/>
  <c r="GJ10" i="6"/>
  <c r="GI10" i="6"/>
  <c r="GH10" i="6"/>
  <c r="GG10" i="6"/>
  <c r="GF10" i="6"/>
  <c r="GE10" i="6"/>
  <c r="GD10" i="6"/>
  <c r="GC10" i="6"/>
  <c r="GB10" i="6"/>
  <c r="GA10" i="6"/>
  <c r="FZ10" i="6"/>
  <c r="FY10" i="6"/>
  <c r="FX10" i="6"/>
  <c r="FW10" i="6"/>
  <c r="FV10" i="6"/>
  <c r="FU10" i="6"/>
  <c r="FT10" i="6"/>
  <c r="FS10" i="6"/>
  <c r="FR10" i="6"/>
  <c r="FQ10" i="6"/>
  <c r="FP10" i="6"/>
  <c r="FO10" i="6"/>
  <c r="FN10" i="6"/>
  <c r="FM10" i="6"/>
  <c r="FL10" i="6"/>
  <c r="FK10" i="6"/>
  <c r="FJ10" i="6"/>
  <c r="FI10" i="6"/>
  <c r="FH10" i="6"/>
  <c r="FG10" i="6"/>
  <c r="FF10" i="6"/>
  <c r="FE10" i="6"/>
  <c r="FD10" i="6"/>
  <c r="FC10" i="6"/>
  <c r="FB10" i="6"/>
  <c r="FA10" i="6"/>
  <c r="EZ10" i="6"/>
  <c r="EY10" i="6"/>
  <c r="EX10" i="6"/>
  <c r="EW10" i="6"/>
  <c r="EV10" i="6"/>
  <c r="EU10" i="6"/>
  <c r="ET10" i="6"/>
  <c r="ES10" i="6"/>
  <c r="ER10" i="6"/>
  <c r="EQ10" i="6"/>
  <c r="EP10" i="6"/>
  <c r="EO10" i="6"/>
  <c r="EN10" i="6"/>
  <c r="EM10" i="6"/>
  <c r="EL10" i="6"/>
  <c r="EK10" i="6"/>
  <c r="EJ10" i="6"/>
  <c r="EI10" i="6"/>
  <c r="EH10" i="6"/>
  <c r="EG10" i="6"/>
  <c r="EF10" i="6"/>
  <c r="EE10" i="6"/>
  <c r="ED10" i="6"/>
  <c r="EC10" i="6"/>
  <c r="EB10" i="6"/>
  <c r="EA10" i="6"/>
  <c r="DZ10" i="6"/>
  <c r="DY10" i="6"/>
  <c r="DX10" i="6"/>
  <c r="DW10" i="6"/>
  <c r="DV10" i="6"/>
  <c r="DU10" i="6"/>
  <c r="DT10" i="6"/>
  <c r="DS10" i="6"/>
  <c r="DR10" i="6"/>
  <c r="DQ10" i="6"/>
  <c r="DP10" i="6"/>
  <c r="DO10" i="6"/>
  <c r="DN10" i="6"/>
  <c r="DM10" i="6"/>
  <c r="DL10" i="6"/>
  <c r="DK10" i="6"/>
  <c r="DJ10" i="6"/>
  <c r="DI10" i="6"/>
  <c r="DH10" i="6"/>
  <c r="DG10" i="6"/>
  <c r="DF10" i="6"/>
  <c r="DE10" i="6"/>
  <c r="DD10" i="6"/>
  <c r="DC10" i="6"/>
  <c r="DB10" i="6"/>
  <c r="DA10" i="6"/>
  <c r="CZ10" i="6"/>
  <c r="CY10" i="6"/>
  <c r="CX10" i="6"/>
  <c r="CW10" i="6"/>
  <c r="CV10" i="6"/>
  <c r="CU10" i="6"/>
  <c r="CT10" i="6"/>
  <c r="CS10" i="6"/>
  <c r="CR10" i="6"/>
  <c r="CQ10" i="6"/>
  <c r="CP10" i="6"/>
  <c r="CO10" i="6"/>
  <c r="CN10" i="6"/>
  <c r="CM10" i="6"/>
  <c r="CL10" i="6"/>
  <c r="CK10" i="6"/>
  <c r="CJ10" i="6"/>
  <c r="CI10" i="6"/>
  <c r="CH10" i="6"/>
  <c r="CG10" i="6"/>
  <c r="CF10" i="6"/>
  <c r="CE10" i="6"/>
  <c r="CD10" i="6"/>
  <c r="CC10" i="6"/>
  <c r="CB10" i="6"/>
  <c r="CA10" i="6"/>
  <c r="BZ10" i="6"/>
  <c r="BY10" i="6"/>
  <c r="BX10" i="6"/>
  <c r="BW10" i="6"/>
  <c r="BV10" i="6"/>
  <c r="BU10" i="6"/>
  <c r="BT10" i="6"/>
  <c r="BS10" i="6"/>
  <c r="BR10" i="6"/>
  <c r="BQ10" i="6"/>
  <c r="BP10" i="6"/>
  <c r="BO10" i="6"/>
  <c r="BN10" i="6"/>
  <c r="BM10" i="6"/>
  <c r="BL10" i="6"/>
  <c r="BK10" i="6"/>
  <c r="BJ10" i="6"/>
  <c r="BI10" i="6"/>
  <c r="BH10" i="6"/>
  <c r="BG10" i="6"/>
  <c r="BF10" i="6"/>
  <c r="BE10" i="6"/>
  <c r="BD10" i="6"/>
  <c r="BC10" i="6"/>
  <c r="BB10" i="6"/>
  <c r="BA10" i="6"/>
  <c r="AZ10" i="6"/>
  <c r="AY10" i="6"/>
  <c r="AX10" i="6"/>
  <c r="AV10" i="6"/>
  <c r="AU10" i="6"/>
  <c r="AT10" i="6"/>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P10" i="6"/>
  <c r="O10" i="6"/>
  <c r="N10" i="6"/>
  <c r="M10" i="6"/>
  <c r="L10" i="6"/>
  <c r="K10" i="6"/>
  <c r="J10" i="6"/>
  <c r="I10" i="6"/>
  <c r="H10" i="6"/>
  <c r="G10" i="6"/>
  <c r="F10" i="6"/>
  <c r="E10" i="6"/>
  <c r="D10" i="6"/>
  <c r="C10" i="6"/>
  <c r="B10" i="6"/>
  <c r="GK9" i="6"/>
  <c r="GJ9" i="6"/>
  <c r="GI9" i="6"/>
  <c r="GH9" i="6"/>
  <c r="GG9" i="6"/>
  <c r="GF9" i="6"/>
  <c r="GE9" i="6"/>
  <c r="GD9" i="6"/>
  <c r="GC9" i="6"/>
  <c r="GB9" i="6"/>
  <c r="GA9" i="6"/>
  <c r="FZ9" i="6"/>
  <c r="FY9" i="6"/>
  <c r="FX9" i="6"/>
  <c r="FW9" i="6"/>
  <c r="FV9" i="6"/>
  <c r="FU9" i="6"/>
  <c r="FT9" i="6"/>
  <c r="FS9" i="6"/>
  <c r="FR9" i="6"/>
  <c r="FQ9" i="6"/>
  <c r="FP9" i="6"/>
  <c r="FO9" i="6"/>
  <c r="FN9" i="6"/>
  <c r="FM9" i="6"/>
  <c r="FL9" i="6"/>
  <c r="FK9" i="6"/>
  <c r="FJ9" i="6"/>
  <c r="FI9" i="6"/>
  <c r="FH9" i="6"/>
  <c r="FG9" i="6"/>
  <c r="FF9" i="6"/>
  <c r="FE9" i="6"/>
  <c r="FD9" i="6"/>
  <c r="FC9" i="6"/>
  <c r="FB9" i="6"/>
  <c r="FA9" i="6"/>
  <c r="EZ9" i="6"/>
  <c r="EY9" i="6"/>
  <c r="EX9" i="6"/>
  <c r="EW9" i="6"/>
  <c r="EV9" i="6"/>
  <c r="EU9" i="6"/>
  <c r="ET9" i="6"/>
  <c r="ES9" i="6"/>
  <c r="ER9" i="6"/>
  <c r="EQ9" i="6"/>
  <c r="EP9" i="6"/>
  <c r="EO9" i="6"/>
  <c r="EN9" i="6"/>
  <c r="EM9" i="6"/>
  <c r="EL9" i="6"/>
  <c r="EK9" i="6"/>
  <c r="EJ9" i="6"/>
  <c r="EI9" i="6"/>
  <c r="EH9" i="6"/>
  <c r="EG9" i="6"/>
  <c r="EF9" i="6"/>
  <c r="EE9" i="6"/>
  <c r="ED9" i="6"/>
  <c r="EC9" i="6"/>
  <c r="EB9" i="6"/>
  <c r="EA9" i="6"/>
  <c r="DZ9" i="6"/>
  <c r="DY9" i="6"/>
  <c r="DX9" i="6"/>
  <c r="DW9" i="6"/>
  <c r="DV9" i="6"/>
  <c r="DU9" i="6"/>
  <c r="DT9" i="6"/>
  <c r="DS9" i="6"/>
  <c r="DR9" i="6"/>
  <c r="DQ9" i="6"/>
  <c r="DP9" i="6"/>
  <c r="DO9" i="6"/>
  <c r="DN9" i="6"/>
  <c r="DM9" i="6"/>
  <c r="DL9" i="6"/>
  <c r="DK9" i="6"/>
  <c r="DJ9" i="6"/>
  <c r="DI9" i="6"/>
  <c r="DH9" i="6"/>
  <c r="DG9" i="6"/>
  <c r="DF9" i="6"/>
  <c r="DE9" i="6"/>
  <c r="DD9" i="6"/>
  <c r="DC9" i="6"/>
  <c r="DB9" i="6"/>
  <c r="DA9" i="6"/>
  <c r="CZ9" i="6"/>
  <c r="CY9" i="6"/>
  <c r="CX9" i="6"/>
  <c r="CW9" i="6"/>
  <c r="CV9" i="6"/>
  <c r="CU9" i="6"/>
  <c r="CT9" i="6"/>
  <c r="CS9" i="6"/>
  <c r="CR9" i="6"/>
  <c r="CQ9" i="6"/>
  <c r="CP9" i="6"/>
  <c r="CO9" i="6"/>
  <c r="CN9" i="6"/>
  <c r="CM9" i="6"/>
  <c r="CL9" i="6"/>
  <c r="CK9" i="6"/>
  <c r="CJ9" i="6"/>
  <c r="CI9" i="6"/>
  <c r="CH9" i="6"/>
  <c r="CG9" i="6"/>
  <c r="CF9" i="6"/>
  <c r="CE9" i="6"/>
  <c r="CD9" i="6"/>
  <c r="CC9" i="6"/>
  <c r="CB9" i="6"/>
  <c r="CA9" i="6"/>
  <c r="BZ9" i="6"/>
  <c r="BY9" i="6"/>
  <c r="BX9" i="6"/>
  <c r="BW9" i="6"/>
  <c r="BV9" i="6"/>
  <c r="BU9" i="6"/>
  <c r="BT9" i="6"/>
  <c r="BS9" i="6"/>
  <c r="BR9" i="6"/>
  <c r="BQ9" i="6"/>
  <c r="BP9" i="6"/>
  <c r="BO9" i="6"/>
  <c r="BN9" i="6"/>
  <c r="BM9" i="6"/>
  <c r="BL9" i="6"/>
  <c r="BK9" i="6"/>
  <c r="BJ9" i="6"/>
  <c r="BI9" i="6"/>
  <c r="BH9" i="6"/>
  <c r="BG9" i="6"/>
  <c r="BF9" i="6"/>
  <c r="BE9" i="6"/>
  <c r="BD9" i="6"/>
  <c r="BC9" i="6"/>
  <c r="BB9" i="6"/>
  <c r="BA9" i="6"/>
  <c r="AZ9" i="6"/>
  <c r="AY9" i="6"/>
  <c r="AX9" i="6"/>
  <c r="AV9" i="6"/>
  <c r="AU9" i="6"/>
  <c r="AT9" i="6"/>
  <c r="AS9" i="6"/>
  <c r="AR9" i="6"/>
  <c r="AQ9" i="6"/>
  <c r="AP9" i="6"/>
  <c r="AO9" i="6"/>
  <c r="AN9" i="6"/>
  <c r="AM9" i="6"/>
  <c r="AL9" i="6"/>
  <c r="AK9" i="6"/>
  <c r="AJ9" i="6"/>
  <c r="AI9" i="6"/>
  <c r="AH9" i="6"/>
  <c r="AG9" i="6"/>
  <c r="AF9" i="6"/>
  <c r="AE9" i="6"/>
  <c r="AD9" i="6"/>
  <c r="AC9" i="6"/>
  <c r="AB9" i="6"/>
  <c r="AA9" i="6"/>
  <c r="Z9" i="6"/>
  <c r="Y9" i="6"/>
  <c r="X9" i="6"/>
  <c r="W9" i="6"/>
  <c r="V9" i="6"/>
  <c r="U9" i="6"/>
  <c r="T9" i="6"/>
  <c r="S9" i="6"/>
  <c r="R9" i="6"/>
  <c r="P9" i="6"/>
  <c r="O9" i="6"/>
  <c r="N9" i="6"/>
  <c r="M9" i="6"/>
  <c r="L9" i="6"/>
  <c r="K9" i="6"/>
  <c r="J9" i="6"/>
  <c r="I9" i="6"/>
  <c r="H9" i="6"/>
  <c r="G9" i="6"/>
  <c r="F9" i="6"/>
  <c r="E9" i="6"/>
  <c r="D9" i="6"/>
  <c r="C9" i="6"/>
  <c r="B9" i="6"/>
  <c r="GK8" i="6"/>
  <c r="GJ8" i="6"/>
  <c r="GI8" i="6"/>
  <c r="GH8" i="6"/>
  <c r="GG8" i="6"/>
  <c r="GF8" i="6"/>
  <c r="GE8" i="6"/>
  <c r="GD8" i="6"/>
  <c r="GC8" i="6"/>
  <c r="GB8" i="6"/>
  <c r="GA8" i="6"/>
  <c r="FZ8" i="6"/>
  <c r="FY8" i="6"/>
  <c r="FX8" i="6"/>
  <c r="FW8" i="6"/>
  <c r="FV8" i="6"/>
  <c r="FU8" i="6"/>
  <c r="FT8" i="6"/>
  <c r="FS8" i="6"/>
  <c r="FR8" i="6"/>
  <c r="FQ8" i="6"/>
  <c r="FP8" i="6"/>
  <c r="FO8" i="6"/>
  <c r="FN8" i="6"/>
  <c r="FM8" i="6"/>
  <c r="FL8" i="6"/>
  <c r="FK8" i="6"/>
  <c r="FJ8" i="6"/>
  <c r="FI8" i="6"/>
  <c r="FH8" i="6"/>
  <c r="FG8" i="6"/>
  <c r="FF8" i="6"/>
  <c r="FE8" i="6"/>
  <c r="FD8" i="6"/>
  <c r="FC8" i="6"/>
  <c r="FB8" i="6"/>
  <c r="FA8" i="6"/>
  <c r="EZ8" i="6"/>
  <c r="EY8" i="6"/>
  <c r="EX8" i="6"/>
  <c r="EW8" i="6"/>
  <c r="EV8" i="6"/>
  <c r="EU8" i="6"/>
  <c r="ET8" i="6"/>
  <c r="ES8" i="6"/>
  <c r="ER8" i="6"/>
  <c r="EQ8" i="6"/>
  <c r="EP8" i="6"/>
  <c r="EO8" i="6"/>
  <c r="EN8" i="6"/>
  <c r="EM8" i="6"/>
  <c r="EL8" i="6"/>
  <c r="EK8" i="6"/>
  <c r="EJ8" i="6"/>
  <c r="EI8" i="6"/>
  <c r="EH8" i="6"/>
  <c r="EG8" i="6"/>
  <c r="EF8" i="6"/>
  <c r="EE8" i="6"/>
  <c r="ED8" i="6"/>
  <c r="EC8" i="6"/>
  <c r="EB8" i="6"/>
  <c r="EA8" i="6"/>
  <c r="DZ8" i="6"/>
  <c r="DY8" i="6"/>
  <c r="DX8" i="6"/>
  <c r="DW8" i="6"/>
  <c r="DV8" i="6"/>
  <c r="DU8" i="6"/>
  <c r="DT8" i="6"/>
  <c r="DS8" i="6"/>
  <c r="DR8" i="6"/>
  <c r="DQ8" i="6"/>
  <c r="DP8" i="6"/>
  <c r="DO8" i="6"/>
  <c r="DN8" i="6"/>
  <c r="DM8" i="6"/>
  <c r="DL8" i="6"/>
  <c r="DK8" i="6"/>
  <c r="DJ8" i="6"/>
  <c r="DI8" i="6"/>
  <c r="DH8" i="6"/>
  <c r="DG8" i="6"/>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P8" i="6"/>
  <c r="O8" i="6"/>
  <c r="N8" i="6"/>
  <c r="M8" i="6"/>
  <c r="L8" i="6"/>
  <c r="K8" i="6"/>
  <c r="J8" i="6"/>
  <c r="I8" i="6"/>
  <c r="H8" i="6"/>
  <c r="G8" i="6"/>
  <c r="F8" i="6"/>
  <c r="E8" i="6"/>
  <c r="D8" i="6"/>
  <c r="C8" i="6"/>
  <c r="B8" i="6"/>
  <c r="GK7" i="6"/>
  <c r="GJ7" i="6"/>
  <c r="GI7" i="6"/>
  <c r="GH7" i="6"/>
  <c r="GG7" i="6"/>
  <c r="GF7" i="6"/>
  <c r="GE7" i="6"/>
  <c r="GD7" i="6"/>
  <c r="GC7" i="6"/>
  <c r="GB7" i="6"/>
  <c r="GA7" i="6"/>
  <c r="FZ7" i="6"/>
  <c r="FY7" i="6"/>
  <c r="FX7" i="6"/>
  <c r="FW7" i="6"/>
  <c r="FV7" i="6"/>
  <c r="FU7" i="6"/>
  <c r="FT7" i="6"/>
  <c r="FS7" i="6"/>
  <c r="FR7" i="6"/>
  <c r="FQ7" i="6"/>
  <c r="FP7" i="6"/>
  <c r="FO7" i="6"/>
  <c r="FN7" i="6"/>
  <c r="FM7" i="6"/>
  <c r="FL7" i="6"/>
  <c r="FK7" i="6"/>
  <c r="FJ7" i="6"/>
  <c r="FI7" i="6"/>
  <c r="FH7" i="6"/>
  <c r="FG7" i="6"/>
  <c r="FF7" i="6"/>
  <c r="FE7" i="6"/>
  <c r="FD7" i="6"/>
  <c r="FC7" i="6"/>
  <c r="FB7" i="6"/>
  <c r="FA7" i="6"/>
  <c r="EZ7" i="6"/>
  <c r="EY7" i="6"/>
  <c r="EX7" i="6"/>
  <c r="EW7" i="6"/>
  <c r="EV7" i="6"/>
  <c r="EU7" i="6"/>
  <c r="ET7" i="6"/>
  <c r="ES7" i="6"/>
  <c r="ER7" i="6"/>
  <c r="EQ7" i="6"/>
  <c r="EP7" i="6"/>
  <c r="EO7" i="6"/>
  <c r="EN7" i="6"/>
  <c r="EM7" i="6"/>
  <c r="EL7" i="6"/>
  <c r="EK7" i="6"/>
  <c r="EJ7" i="6"/>
  <c r="EI7" i="6"/>
  <c r="EH7" i="6"/>
  <c r="EG7" i="6"/>
  <c r="EF7" i="6"/>
  <c r="EE7" i="6"/>
  <c r="ED7" i="6"/>
  <c r="EC7" i="6"/>
  <c r="EB7" i="6"/>
  <c r="EA7" i="6"/>
  <c r="DZ7" i="6"/>
  <c r="DY7" i="6"/>
  <c r="DX7" i="6"/>
  <c r="DW7" i="6"/>
  <c r="DV7" i="6"/>
  <c r="DU7" i="6"/>
  <c r="DT7" i="6"/>
  <c r="DS7" i="6"/>
  <c r="DR7" i="6"/>
  <c r="DQ7" i="6"/>
  <c r="DP7" i="6"/>
  <c r="DO7" i="6"/>
  <c r="DN7" i="6"/>
  <c r="DM7" i="6"/>
  <c r="DL7" i="6"/>
  <c r="DK7" i="6"/>
  <c r="DJ7" i="6"/>
  <c r="DI7" i="6"/>
  <c r="DH7" i="6"/>
  <c r="DG7" i="6"/>
  <c r="DF7" i="6"/>
  <c r="DE7" i="6"/>
  <c r="DD7" i="6"/>
  <c r="DC7" i="6"/>
  <c r="DB7" i="6"/>
  <c r="DA7" i="6"/>
  <c r="CZ7" i="6"/>
  <c r="CY7" i="6"/>
  <c r="CX7" i="6"/>
  <c r="CW7" i="6"/>
  <c r="CV7" i="6"/>
  <c r="CU7" i="6"/>
  <c r="CT7" i="6"/>
  <c r="CS7" i="6"/>
  <c r="CR7" i="6"/>
  <c r="CQ7" i="6"/>
  <c r="CP7" i="6"/>
  <c r="CO7" i="6"/>
  <c r="CN7" i="6"/>
  <c r="CM7" i="6"/>
  <c r="CL7" i="6"/>
  <c r="CK7" i="6"/>
  <c r="CJ7" i="6"/>
  <c r="CI7" i="6"/>
  <c r="CH7" i="6"/>
  <c r="CG7" i="6"/>
  <c r="CF7" i="6"/>
  <c r="CE7" i="6"/>
  <c r="CD7" i="6"/>
  <c r="CC7" i="6"/>
  <c r="CB7" i="6"/>
  <c r="CA7" i="6"/>
  <c r="BZ7" i="6"/>
  <c r="BY7" i="6"/>
  <c r="BX7" i="6"/>
  <c r="BW7" i="6"/>
  <c r="BV7" i="6"/>
  <c r="BU7" i="6"/>
  <c r="BT7" i="6"/>
  <c r="BS7" i="6"/>
  <c r="BR7" i="6"/>
  <c r="BQ7" i="6"/>
  <c r="BP7" i="6"/>
  <c r="BO7" i="6"/>
  <c r="BN7" i="6"/>
  <c r="BM7" i="6"/>
  <c r="BL7" i="6"/>
  <c r="BK7" i="6"/>
  <c r="BJ7" i="6"/>
  <c r="BI7" i="6"/>
  <c r="BH7" i="6"/>
  <c r="BG7" i="6"/>
  <c r="BF7" i="6"/>
  <c r="BE7" i="6"/>
  <c r="BD7" i="6"/>
  <c r="BC7" i="6"/>
  <c r="BB7" i="6"/>
  <c r="BA7" i="6"/>
  <c r="AZ7" i="6"/>
  <c r="AY7" i="6"/>
  <c r="AX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S7" i="6"/>
  <c r="R7" i="6"/>
  <c r="P7" i="6"/>
  <c r="O7" i="6"/>
  <c r="N7" i="6"/>
  <c r="M7" i="6"/>
  <c r="L7" i="6"/>
  <c r="K7" i="6"/>
  <c r="J7" i="6"/>
  <c r="I7" i="6"/>
  <c r="H7" i="6"/>
  <c r="G7" i="6"/>
  <c r="F7" i="6"/>
  <c r="E7" i="6"/>
  <c r="D7" i="6"/>
  <c r="C7" i="6"/>
  <c r="B7" i="6"/>
  <c r="B15" i="5"/>
  <c r="B22" i="5"/>
  <c r="B23" i="5"/>
  <c r="B28" i="5"/>
  <c r="B13" i="5"/>
  <c r="K31" i="5"/>
  <c r="B12" i="5"/>
  <c r="B16" i="5"/>
  <c r="B29" i="5"/>
  <c r="B18" i="5"/>
  <c r="B8" i="5"/>
  <c r="C31" i="5"/>
  <c r="B27" i="5"/>
  <c r="B14" i="5"/>
  <c r="B31" i="5"/>
  <c r="B30" i="5"/>
  <c r="B20" i="5"/>
  <c r="B21" i="5"/>
  <c r="B11" i="5"/>
  <c r="B7" i="5"/>
  <c r="B24" i="5"/>
  <c r="B19" i="5"/>
  <c r="B26" i="5"/>
  <c r="B10" i="5"/>
  <c r="B25" i="5"/>
  <c r="B17" i="5"/>
  <c r="B9" i="5"/>
  <c r="AW20" i="6" l="1"/>
  <c r="AW7" i="6"/>
  <c r="AW9" i="6"/>
  <c r="AW11" i="6"/>
  <c r="AW13" i="6"/>
  <c r="AW15" i="6"/>
  <c r="AW21" i="6"/>
  <c r="AW28" i="6"/>
  <c r="AW30" i="6"/>
  <c r="E11" i="12"/>
  <c r="E18" i="12"/>
  <c r="E24" i="12"/>
  <c r="AW8" i="6"/>
  <c r="AW10" i="6"/>
  <c r="AW12" i="6"/>
  <c r="E23" i="12"/>
  <c r="AW14" i="6"/>
  <c r="AW16" i="6"/>
  <c r="AW18" i="6"/>
  <c r="AW22" i="6"/>
  <c r="F5" i="12"/>
  <c r="F34" i="12" s="1"/>
  <c r="E27" i="12"/>
  <c r="E34" i="12"/>
  <c r="Q10" i="6"/>
  <c r="AW17" i="6"/>
  <c r="AW19" i="6"/>
  <c r="AW23" i="6"/>
  <c r="AW26" i="6"/>
  <c r="Q8" i="6"/>
  <c r="Q9" i="6"/>
  <c r="Q7" i="6"/>
  <c r="Q12" i="6"/>
  <c r="Q15" i="6"/>
  <c r="Q11" i="6"/>
  <c r="Q17" i="6"/>
  <c r="M12" i="12"/>
  <c r="M22" i="12"/>
  <c r="M28" i="12"/>
  <c r="Q16" i="6"/>
  <c r="AW24" i="6"/>
  <c r="M15" i="12"/>
  <c r="M31" i="12"/>
  <c r="N5" i="12"/>
  <c r="N14" i="12" s="1"/>
  <c r="M11" i="12"/>
  <c r="E14" i="12"/>
  <c r="E20" i="12"/>
  <c r="M27" i="12"/>
  <c r="E30" i="12"/>
  <c r="M24" i="12"/>
  <c r="M34" i="12"/>
  <c r="Q13" i="6"/>
  <c r="Q21" i="6"/>
  <c r="Q30" i="6"/>
  <c r="AW25" i="6"/>
  <c r="AW27" i="6"/>
  <c r="AW29" i="6"/>
  <c r="M14" i="12"/>
  <c r="E19" i="12"/>
  <c r="M20" i="12"/>
  <c r="M30" i="12"/>
  <c r="Q14" i="6"/>
  <c r="Q22" i="6"/>
  <c r="Q20" i="6"/>
  <c r="Q29" i="6"/>
  <c r="E16" i="12"/>
  <c r="M23" i="12"/>
  <c r="E26" i="12"/>
  <c r="E32" i="12"/>
  <c r="M18" i="12"/>
  <c r="Q19" i="6"/>
  <c r="M8" i="12"/>
  <c r="E15" i="12"/>
  <c r="M16" i="12"/>
  <c r="M26" i="12"/>
  <c r="E31" i="12"/>
  <c r="M32" i="12"/>
  <c r="Q18" i="6"/>
  <c r="Q28" i="6"/>
  <c r="E12" i="12"/>
  <c r="M19" i="12"/>
  <c r="E22" i="12"/>
  <c r="E28" i="12"/>
  <c r="Q27" i="6"/>
  <c r="Q23" i="6"/>
  <c r="Q24" i="6"/>
  <c r="Q26" i="6"/>
  <c r="Q31" i="6"/>
  <c r="Q25" i="6"/>
  <c r="AW31" i="6"/>
  <c r="E13" i="12"/>
  <c r="M13" i="12"/>
  <c r="E17" i="12"/>
  <c r="M17" i="12"/>
  <c r="E21" i="12"/>
  <c r="M21" i="12"/>
  <c r="E25" i="12"/>
  <c r="M25" i="12"/>
  <c r="E29" i="12"/>
  <c r="M29" i="12"/>
  <c r="E33" i="12"/>
  <c r="M33" i="12"/>
  <c r="K30" i="5"/>
  <c r="C25" i="5"/>
  <c r="C13" i="5"/>
  <c r="C18" i="5"/>
  <c r="D30" i="5"/>
  <c r="K18" i="5"/>
  <c r="C28" i="5"/>
  <c r="L10" i="5"/>
  <c r="K11" i="5"/>
  <c r="C9" i="5"/>
  <c r="K28" i="5"/>
  <c r="K7" i="5"/>
  <c r="K19" i="5"/>
  <c r="K20" i="5"/>
  <c r="K12" i="5"/>
  <c r="C20" i="5"/>
  <c r="C30" i="5"/>
  <c r="C12" i="5"/>
  <c r="C22" i="5"/>
  <c r="C10" i="5"/>
  <c r="K22" i="5"/>
  <c r="C27" i="5"/>
  <c r="K16" i="5"/>
  <c r="K9" i="5"/>
  <c r="K8" i="5"/>
  <c r="K27" i="5"/>
  <c r="K23" i="5"/>
  <c r="K29" i="5"/>
  <c r="K26" i="5"/>
  <c r="C8" i="5"/>
  <c r="C24" i="5"/>
  <c r="K13" i="5"/>
  <c r="K21" i="5"/>
  <c r="C15" i="5"/>
  <c r="C14" i="5"/>
  <c r="C29" i="5"/>
  <c r="K17" i="5"/>
  <c r="C7" i="5"/>
  <c r="K14" i="5"/>
  <c r="K10" i="5"/>
  <c r="C19" i="5"/>
  <c r="K25" i="5"/>
  <c r="C16" i="5"/>
  <c r="C17" i="5"/>
  <c r="K15" i="5"/>
  <c r="C23" i="5"/>
  <c r="C11" i="5"/>
  <c r="K24" i="5"/>
  <c r="C26" i="5"/>
  <c r="C21" i="5"/>
  <c r="F17" i="12" l="1"/>
  <c r="F22" i="12"/>
  <c r="F21" i="12"/>
  <c r="F18" i="12"/>
  <c r="F28" i="12"/>
  <c r="F33" i="12"/>
  <c r="F12" i="12"/>
  <c r="F31" i="12"/>
  <c r="N33" i="12"/>
  <c r="N29" i="12"/>
  <c r="N13" i="12"/>
  <c r="F30" i="12"/>
  <c r="F29" i="12"/>
  <c r="F26" i="12"/>
  <c r="F25" i="12"/>
  <c r="F32" i="12"/>
  <c r="F23" i="12"/>
  <c r="F14" i="12"/>
  <c r="F19" i="12"/>
  <c r="F35" i="12"/>
  <c r="F15" i="12"/>
  <c r="F24" i="12"/>
  <c r="F13" i="12"/>
  <c r="F20" i="12"/>
  <c r="F27" i="12"/>
  <c r="F16" i="12"/>
  <c r="F11" i="12"/>
  <c r="N24" i="12"/>
  <c r="N26" i="12"/>
  <c r="N12" i="12"/>
  <c r="N17" i="12"/>
  <c r="N28" i="12"/>
  <c r="G5" i="12"/>
  <c r="H5" i="12" s="1"/>
  <c r="I5" i="12" s="1"/>
  <c r="N22" i="12"/>
  <c r="N25" i="12"/>
  <c r="N20" i="12"/>
  <c r="N18" i="12"/>
  <c r="N21" i="12"/>
  <c r="N32" i="12"/>
  <c r="N16" i="12"/>
  <c r="N30" i="12"/>
  <c r="N34" i="12"/>
  <c r="N35" i="12"/>
  <c r="N23" i="12"/>
  <c r="N31" i="12"/>
  <c r="N15" i="12"/>
  <c r="N27" i="12"/>
  <c r="N11" i="12"/>
  <c r="O5" i="12"/>
  <c r="N19" i="12"/>
  <c r="D17" i="5"/>
  <c r="D15" i="5"/>
  <c r="D31" i="5"/>
  <c r="D12" i="5"/>
  <c r="D10" i="5"/>
  <c r="L20" i="5"/>
  <c r="L19" i="5"/>
  <c r="L28" i="5"/>
  <c r="D20" i="5"/>
  <c r="D22" i="5"/>
  <c r="D18" i="5"/>
  <c r="D21" i="5"/>
  <c r="L30" i="5"/>
  <c r="D26" i="5"/>
  <c r="D13" i="5"/>
  <c r="L9" i="5"/>
  <c r="L21" i="5"/>
  <c r="L22" i="5"/>
  <c r="L15" i="5"/>
  <c r="L26" i="5"/>
  <c r="D27" i="5"/>
  <c r="L23" i="5"/>
  <c r="D23" i="5"/>
  <c r="D24" i="5"/>
  <c r="D7" i="5"/>
  <c r="L25" i="5"/>
  <c r="L16" i="5"/>
  <c r="D9" i="5"/>
  <c r="D11" i="5"/>
  <c r="L18" i="5"/>
  <c r="D8" i="5"/>
  <c r="L29" i="5"/>
  <c r="D25" i="5"/>
  <c r="D19" i="5"/>
  <c r="L13" i="5"/>
  <c r="D14" i="5"/>
  <c r="L31" i="5"/>
  <c r="L27" i="5"/>
  <c r="D29" i="5"/>
  <c r="L8" i="5"/>
  <c r="L17" i="5"/>
  <c r="L11" i="5"/>
  <c r="D28" i="5"/>
  <c r="L24" i="5"/>
  <c r="L14" i="5"/>
  <c r="D16" i="5"/>
  <c r="L7" i="5"/>
  <c r="L12" i="5"/>
  <c r="G32" i="12" l="1"/>
  <c r="G25" i="12"/>
  <c r="H35" i="12"/>
  <c r="H19" i="12"/>
  <c r="H17" i="12"/>
  <c r="H33" i="12"/>
  <c r="H24" i="12"/>
  <c r="H14" i="12"/>
  <c r="G31" i="12"/>
  <c r="H30" i="12"/>
  <c r="G35" i="12"/>
  <c r="H18" i="12"/>
  <c r="H32" i="12"/>
  <c r="G34" i="12"/>
  <c r="G13" i="12"/>
  <c r="G24" i="12"/>
  <c r="H27" i="12"/>
  <c r="H26" i="12"/>
  <c r="H31" i="12"/>
  <c r="H13" i="12"/>
  <c r="G15" i="12"/>
  <c r="G18" i="12"/>
  <c r="G26" i="12"/>
  <c r="G14" i="12"/>
  <c r="G11" i="12"/>
  <c r="H11" i="12"/>
  <c r="H16" i="12"/>
  <c r="H25" i="12"/>
  <c r="G27" i="12"/>
  <c r="G16" i="12"/>
  <c r="G20" i="12"/>
  <c r="G12" i="12"/>
  <c r="G17" i="12"/>
  <c r="H34" i="12"/>
  <c r="H12" i="12"/>
  <c r="H21" i="12"/>
  <c r="G29" i="12"/>
  <c r="G30" i="12"/>
  <c r="H15" i="12"/>
  <c r="H20" i="12"/>
  <c r="H29" i="12"/>
  <c r="G23" i="12"/>
  <c r="G22" i="12"/>
  <c r="G21" i="12"/>
  <c r="H22" i="12"/>
  <c r="H23" i="12"/>
  <c r="H28" i="12"/>
  <c r="G19" i="12"/>
  <c r="G28" i="12"/>
  <c r="G33" i="12"/>
  <c r="O34" i="12"/>
  <c r="O35" i="12"/>
  <c r="O23" i="12"/>
  <c r="O27" i="12"/>
  <c r="O11" i="12"/>
  <c r="O31" i="12"/>
  <c r="O15" i="12"/>
  <c r="O19" i="12"/>
  <c r="O12" i="12"/>
  <c r="O20" i="12"/>
  <c r="O28" i="12"/>
  <c r="O21" i="12"/>
  <c r="P5" i="12"/>
  <c r="O22" i="12"/>
  <c r="O33" i="12"/>
  <c r="O25" i="12"/>
  <c r="O26" i="12"/>
  <c r="O18" i="12"/>
  <c r="O17" i="12"/>
  <c r="O16" i="12"/>
  <c r="O24" i="12"/>
  <c r="O32" i="12"/>
  <c r="O13" i="12"/>
  <c r="O29" i="12"/>
  <c r="O14" i="12"/>
  <c r="O30" i="12"/>
  <c r="I33" i="12"/>
  <c r="I29" i="12"/>
  <c r="I25" i="12"/>
  <c r="I21" i="12"/>
  <c r="I17" i="12"/>
  <c r="I13" i="12"/>
  <c r="I32" i="12"/>
  <c r="I28" i="12"/>
  <c r="I24" i="12"/>
  <c r="I20" i="12"/>
  <c r="I16" i="12"/>
  <c r="I12" i="12"/>
  <c r="I35" i="12"/>
  <c r="I31" i="12"/>
  <c r="I27" i="12"/>
  <c r="I23" i="12"/>
  <c r="I19" i="12"/>
  <c r="I15" i="12"/>
  <c r="I11" i="12"/>
  <c r="I34" i="12"/>
  <c r="I30" i="12"/>
  <c r="I26" i="12"/>
  <c r="I14" i="12"/>
  <c r="I22" i="12"/>
  <c r="J5" i="12"/>
  <c r="I18" i="12"/>
  <c r="E19" i="5"/>
  <c r="M31" i="5"/>
  <c r="M30" i="5"/>
  <c r="F23" i="5"/>
  <c r="F27" i="5"/>
  <c r="F28" i="5"/>
  <c r="F12" i="5"/>
  <c r="G24" i="5"/>
  <c r="M10" i="5"/>
  <c r="G15" i="5"/>
  <c r="E13" i="5"/>
  <c r="G21" i="5"/>
  <c r="M7" i="5"/>
  <c r="E15" i="5"/>
  <c r="G19" i="5"/>
  <c r="E31" i="5"/>
  <c r="E28" i="5"/>
  <c r="F30" i="5"/>
  <c r="F8" i="5"/>
  <c r="E7" i="5"/>
  <c r="E29" i="5"/>
  <c r="G31" i="5"/>
  <c r="F11" i="5"/>
  <c r="G18" i="5"/>
  <c r="E16" i="5"/>
  <c r="G12" i="5"/>
  <c r="M29" i="5"/>
  <c r="M15" i="5"/>
  <c r="F25" i="5"/>
  <c r="F31" i="5"/>
  <c r="E21" i="5"/>
  <c r="E17" i="5"/>
  <c r="G27" i="5"/>
  <c r="E27" i="5"/>
  <c r="F9" i="5"/>
  <c r="G29" i="5"/>
  <c r="E14" i="5"/>
  <c r="M23" i="5"/>
  <c r="M16" i="5"/>
  <c r="G20" i="5"/>
  <c r="E23" i="5"/>
  <c r="M25" i="5"/>
  <c r="F20" i="5"/>
  <c r="F18" i="5"/>
  <c r="E9" i="5"/>
  <c r="F24" i="5"/>
  <c r="M20" i="5"/>
  <c r="E24" i="5"/>
  <c r="F7" i="5"/>
  <c r="F17" i="5"/>
  <c r="G22" i="5"/>
  <c r="M19" i="5"/>
  <c r="M21" i="5"/>
  <c r="M13" i="5"/>
  <c r="F13" i="5"/>
  <c r="M9" i="5"/>
  <c r="G26" i="5"/>
  <c r="E11" i="5"/>
  <c r="E18" i="5"/>
  <c r="F14" i="5"/>
  <c r="G13" i="5"/>
  <c r="F26" i="5"/>
  <c r="E25" i="5"/>
  <c r="F15" i="5"/>
  <c r="F22" i="5"/>
  <c r="M11" i="5"/>
  <c r="M14" i="5"/>
  <c r="M24" i="5"/>
  <c r="M22" i="5"/>
  <c r="M8" i="5"/>
  <c r="G9" i="5"/>
  <c r="G23" i="5"/>
  <c r="M26" i="5"/>
  <c r="F21" i="5"/>
  <c r="E22" i="5"/>
  <c r="G10" i="5"/>
  <c r="G7" i="5"/>
  <c r="G28" i="5"/>
  <c r="F29" i="5"/>
  <c r="E12" i="5"/>
  <c r="F19" i="5"/>
  <c r="M12" i="5"/>
  <c r="G11" i="5"/>
  <c r="G14" i="5"/>
  <c r="E20" i="5"/>
  <c r="F16" i="5"/>
  <c r="G17" i="5"/>
  <c r="E30" i="5"/>
  <c r="E26" i="5"/>
  <c r="M17" i="5"/>
  <c r="G16" i="5"/>
  <c r="F10" i="5"/>
  <c r="M28" i="5"/>
  <c r="G30" i="5"/>
  <c r="G25" i="5"/>
  <c r="E8" i="5"/>
  <c r="M27" i="5"/>
  <c r="G8" i="5"/>
  <c r="E10" i="5"/>
  <c r="M18" i="5"/>
  <c r="P17" i="12" l="1"/>
  <c r="P35" i="12"/>
  <c r="P22" i="12"/>
  <c r="P27" i="12"/>
  <c r="P33" i="12"/>
  <c r="P11" i="12"/>
  <c r="P13" i="12"/>
  <c r="P31" i="12"/>
  <c r="P18" i="12"/>
  <c r="P32" i="12"/>
  <c r="P24" i="12"/>
  <c r="P14" i="12"/>
  <c r="P30" i="12"/>
  <c r="P21" i="12"/>
  <c r="P12" i="12"/>
  <c r="Q5" i="12"/>
  <c r="P28" i="12"/>
  <c r="P23" i="12"/>
  <c r="P34" i="12"/>
  <c r="P19" i="12"/>
  <c r="P25" i="12"/>
  <c r="P16" i="12"/>
  <c r="P29" i="12"/>
  <c r="P20" i="12"/>
  <c r="P15" i="12"/>
  <c r="P26" i="12"/>
  <c r="J32" i="12"/>
  <c r="J28" i="12"/>
  <c r="J24" i="12"/>
  <c r="J20" i="12"/>
  <c r="J16" i="12"/>
  <c r="J12" i="12"/>
  <c r="J35" i="12"/>
  <c r="J31" i="12"/>
  <c r="J27" i="12"/>
  <c r="J23" i="12"/>
  <c r="J19" i="12"/>
  <c r="J15" i="12"/>
  <c r="J11" i="12"/>
  <c r="J34" i="12"/>
  <c r="J30" i="12"/>
  <c r="J26" i="12"/>
  <c r="J22" i="12"/>
  <c r="J18" i="12"/>
  <c r="J14" i="12"/>
  <c r="J29" i="12"/>
  <c r="J25" i="12"/>
  <c r="J21" i="12"/>
  <c r="K5" i="12"/>
  <c r="J17" i="12"/>
  <c r="J13" i="12"/>
  <c r="J33" i="12"/>
  <c r="H28" i="5"/>
  <c r="N13" i="5"/>
  <c r="N20" i="5"/>
  <c r="H26" i="5"/>
  <c r="H13" i="5"/>
  <c r="N30" i="5"/>
  <c r="N22" i="5"/>
  <c r="N29" i="5"/>
  <c r="H15" i="5"/>
  <c r="H24" i="5"/>
  <c r="H14" i="5"/>
  <c r="N23" i="5"/>
  <c r="H29" i="5"/>
  <c r="N21" i="5"/>
  <c r="H7" i="5"/>
  <c r="H16" i="5"/>
  <c r="N9" i="5"/>
  <c r="H23" i="5"/>
  <c r="H21" i="5"/>
  <c r="H25" i="5"/>
  <c r="N18" i="5"/>
  <c r="N8" i="5"/>
  <c r="H11" i="5"/>
  <c r="H20" i="5"/>
  <c r="N17" i="5"/>
  <c r="N28" i="5"/>
  <c r="N25" i="5"/>
  <c r="H12" i="5"/>
  <c r="H31" i="5"/>
  <c r="N11" i="5"/>
  <c r="N15" i="5"/>
  <c r="N19" i="5"/>
  <c r="N12" i="5"/>
  <c r="N7" i="5"/>
  <c r="N24" i="5"/>
  <c r="N31" i="5"/>
  <c r="N26" i="5"/>
  <c r="H27" i="5"/>
  <c r="N10" i="5"/>
  <c r="H22" i="5"/>
  <c r="H18" i="5"/>
  <c r="H9" i="5"/>
  <c r="H19" i="5"/>
  <c r="N14" i="5"/>
  <c r="H10" i="5"/>
  <c r="N16" i="5"/>
  <c r="H8" i="5"/>
  <c r="H17" i="5"/>
  <c r="N27" i="5"/>
  <c r="H30" i="5"/>
  <c r="Q32" i="12" l="1"/>
  <c r="Q27" i="12"/>
  <c r="Q34" i="12"/>
  <c r="Q21" i="12"/>
  <c r="Q12" i="12"/>
  <c r="Q22" i="12"/>
  <c r="Q28" i="12"/>
  <c r="Q23" i="12"/>
  <c r="Q30" i="12"/>
  <c r="Q33" i="12"/>
  <c r="Q24" i="12"/>
  <c r="Q19" i="12"/>
  <c r="R5" i="12"/>
  <c r="Q25" i="12"/>
  <c r="Q16" i="12"/>
  <c r="Q11" i="12"/>
  <c r="Q29" i="12"/>
  <c r="Q20" i="12"/>
  <c r="Q15" i="12"/>
  <c r="Q26" i="12"/>
  <c r="Q17" i="12"/>
  <c r="Q35" i="12"/>
  <c r="Q18" i="12"/>
  <c r="Q13" i="12"/>
  <c r="Q31" i="12"/>
  <c r="Q14" i="12"/>
  <c r="K32" i="12"/>
  <c r="K28" i="12"/>
  <c r="K24" i="12"/>
  <c r="K20" i="12"/>
  <c r="K16" i="12"/>
  <c r="K12" i="12"/>
  <c r="K35" i="12"/>
  <c r="K31" i="12"/>
  <c r="K27" i="12"/>
  <c r="K23" i="12"/>
  <c r="K19" i="12"/>
  <c r="K15" i="12"/>
  <c r="K11" i="12"/>
  <c r="K34" i="12"/>
  <c r="K30" i="12"/>
  <c r="K26" i="12"/>
  <c r="K22" i="12"/>
  <c r="K18" i="12"/>
  <c r="K14" i="12"/>
  <c r="L5" i="12"/>
  <c r="K25" i="12"/>
  <c r="K21" i="12"/>
  <c r="K17" i="12"/>
  <c r="K13" i="12"/>
  <c r="K33" i="12"/>
  <c r="K29" i="12"/>
  <c r="O26" i="5"/>
  <c r="I13" i="5"/>
  <c r="I18" i="5"/>
  <c r="O24" i="5"/>
  <c r="I14" i="5"/>
  <c r="I9" i="5"/>
  <c r="I16" i="5"/>
  <c r="I8" i="5"/>
  <c r="I22" i="5"/>
  <c r="I23" i="5"/>
  <c r="I29" i="5"/>
  <c r="I31" i="5"/>
  <c r="O30" i="5"/>
  <c r="O7" i="5"/>
  <c r="I24" i="5"/>
  <c r="O29" i="5"/>
  <c r="I30" i="5"/>
  <c r="I12" i="5"/>
  <c r="O10" i="5"/>
  <c r="I27" i="5"/>
  <c r="O20" i="5"/>
  <c r="O23" i="5"/>
  <c r="O25" i="5"/>
  <c r="O22" i="5"/>
  <c r="I7" i="5"/>
  <c r="O9" i="5"/>
  <c r="I25" i="5"/>
  <c r="O13" i="5"/>
  <c r="O11" i="5"/>
  <c r="O15" i="5"/>
  <c r="O27" i="5"/>
  <c r="O16" i="5"/>
  <c r="I26" i="5"/>
  <c r="O17" i="5"/>
  <c r="I17" i="5"/>
  <c r="I19" i="5"/>
  <c r="O28" i="5"/>
  <c r="O18" i="5"/>
  <c r="I28" i="5"/>
  <c r="O8" i="5"/>
  <c r="I20" i="5"/>
  <c r="I15" i="5"/>
  <c r="O21" i="5"/>
  <c r="O31" i="5"/>
  <c r="O12" i="5"/>
  <c r="I21" i="5"/>
  <c r="I10" i="5"/>
  <c r="I11" i="5"/>
  <c r="O14" i="5"/>
  <c r="O19" i="5"/>
  <c r="R16" i="12" l="1"/>
  <c r="R11" i="12"/>
  <c r="R17" i="12"/>
  <c r="R35" i="12"/>
  <c r="R33" i="12"/>
  <c r="R26" i="12"/>
  <c r="R27" i="12"/>
  <c r="R28" i="12"/>
  <c r="R25" i="12"/>
  <c r="R24" i="12"/>
  <c r="R12" i="12"/>
  <c r="R34" i="12"/>
  <c r="R13" i="12"/>
  <c r="R30" i="12"/>
  <c r="S5" i="12"/>
  <c r="R32" i="12"/>
  <c r="R29" i="12"/>
  <c r="R19" i="12"/>
  <c r="R31" i="12"/>
  <c r="R22" i="12"/>
  <c r="R23" i="12"/>
  <c r="R18" i="12"/>
  <c r="R14" i="12"/>
  <c r="R20" i="12"/>
  <c r="R15" i="12"/>
  <c r="R21" i="12"/>
  <c r="L35" i="12"/>
  <c r="L31" i="12"/>
  <c r="L27" i="12"/>
  <c r="L23" i="12"/>
  <c r="L19" i="12"/>
  <c r="L15" i="12"/>
  <c r="L11" i="12"/>
  <c r="L34" i="12"/>
  <c r="L30" i="12"/>
  <c r="L26" i="12"/>
  <c r="L22" i="12"/>
  <c r="L18" i="12"/>
  <c r="L14" i="12"/>
  <c r="L33" i="12"/>
  <c r="L29" i="12"/>
  <c r="L25" i="12"/>
  <c r="L21" i="12"/>
  <c r="L17" i="12"/>
  <c r="L13" i="12"/>
  <c r="L16" i="12"/>
  <c r="L12" i="12"/>
  <c r="L32" i="12"/>
  <c r="L28" i="12"/>
  <c r="L24" i="12"/>
  <c r="L20" i="12"/>
  <c r="P27" i="5"/>
  <c r="P21" i="5"/>
  <c r="P12" i="5"/>
  <c r="J7" i="5"/>
  <c r="P15" i="5"/>
  <c r="P25" i="5"/>
  <c r="J22" i="5"/>
  <c r="P11" i="5"/>
  <c r="P19" i="5"/>
  <c r="P30" i="5"/>
  <c r="J26" i="5"/>
  <c r="P7" i="5"/>
  <c r="J20" i="5"/>
  <c r="J30" i="5"/>
  <c r="P10" i="5"/>
  <c r="P28" i="5"/>
  <c r="J27" i="5"/>
  <c r="J18" i="5"/>
  <c r="P29" i="5"/>
  <c r="P20" i="5"/>
  <c r="J24" i="5"/>
  <c r="J21" i="5"/>
  <c r="P17" i="5"/>
  <c r="P31" i="5"/>
  <c r="J17" i="5"/>
  <c r="J25" i="5"/>
  <c r="J8" i="5"/>
  <c r="P8" i="5"/>
  <c r="P13" i="5"/>
  <c r="J15" i="5"/>
  <c r="P18" i="5"/>
  <c r="J31" i="5"/>
  <c r="J16" i="5"/>
  <c r="P9" i="5"/>
  <c r="J23" i="5"/>
  <c r="P22" i="5"/>
  <c r="J19" i="5"/>
  <c r="J10" i="5"/>
  <c r="P16" i="5"/>
  <c r="J28" i="5"/>
  <c r="J13" i="5"/>
  <c r="J9" i="5"/>
  <c r="P26" i="5"/>
  <c r="P14" i="5"/>
  <c r="J14" i="5"/>
  <c r="P23" i="5"/>
  <c r="P24" i="5"/>
  <c r="J11" i="5"/>
  <c r="J12" i="5"/>
  <c r="J29" i="5"/>
  <c r="S16" i="12" l="1"/>
  <c r="S11" i="12"/>
  <c r="S17" i="12"/>
  <c r="T5" i="12"/>
  <c r="S12" i="12"/>
  <c r="S34" i="12"/>
  <c r="S13" i="12"/>
  <c r="S20" i="12"/>
  <c r="S35" i="12"/>
  <c r="S30" i="12"/>
  <c r="S29" i="12"/>
  <c r="S31" i="12"/>
  <c r="S26" i="12"/>
  <c r="S33" i="12"/>
  <c r="S24" i="12"/>
  <c r="S32" i="12"/>
  <c r="S27" i="12"/>
  <c r="S22" i="12"/>
  <c r="S25" i="12"/>
  <c r="S21" i="12"/>
  <c r="S15" i="12"/>
  <c r="S28" i="12"/>
  <c r="S23" i="12"/>
  <c r="S18" i="12"/>
  <c r="S19" i="12"/>
  <c r="S14" i="12"/>
  <c r="Q21" i="5"/>
  <c r="Q17" i="5"/>
  <c r="Q18" i="5"/>
  <c r="Q10" i="5"/>
  <c r="Q15" i="5"/>
  <c r="Q12" i="5"/>
  <c r="Q26" i="5"/>
  <c r="Q7" i="5"/>
  <c r="Q31" i="5"/>
  <c r="Q27" i="5"/>
  <c r="Q28" i="5"/>
  <c r="Q13" i="5"/>
  <c r="Q23" i="5"/>
  <c r="Q14" i="5"/>
  <c r="Q30" i="5"/>
  <c r="Q25" i="5"/>
  <c r="Q8" i="5"/>
  <c r="Q11" i="5"/>
  <c r="Q29" i="5"/>
  <c r="Q24" i="5"/>
  <c r="Q9" i="5"/>
  <c r="Q20" i="5"/>
  <c r="Q19" i="5"/>
  <c r="Q16" i="5"/>
  <c r="Q22" i="5"/>
  <c r="T11" i="12" l="1"/>
  <c r="T33" i="12"/>
  <c r="T28" i="12"/>
  <c r="T34" i="12"/>
  <c r="T29" i="12"/>
  <c r="T24" i="12"/>
  <c r="T35" i="12"/>
  <c r="T30" i="12"/>
  <c r="T25" i="12"/>
  <c r="T16" i="12"/>
  <c r="T26" i="12"/>
  <c r="T21" i="12"/>
  <c r="T12" i="12"/>
  <c r="T31" i="12"/>
  <c r="T27" i="12"/>
  <c r="T22" i="12"/>
  <c r="T17" i="12"/>
  <c r="T23" i="12"/>
  <c r="T18" i="12"/>
  <c r="T13" i="12"/>
  <c r="T19" i="12"/>
  <c r="T14" i="12"/>
  <c r="T32" i="12"/>
  <c r="T15" i="12"/>
  <c r="U5" i="12"/>
  <c r="T20" i="12"/>
  <c r="R16" i="5"/>
  <c r="R17" i="5"/>
  <c r="R26" i="5"/>
  <c r="R19" i="5"/>
  <c r="R12" i="5"/>
  <c r="R27" i="5"/>
  <c r="R14" i="5"/>
  <c r="R21" i="5"/>
  <c r="R29" i="5"/>
  <c r="R20" i="5"/>
  <c r="R18" i="5"/>
  <c r="R24" i="5"/>
  <c r="R9" i="5"/>
  <c r="R15" i="5"/>
  <c r="R22" i="5"/>
  <c r="R30" i="5"/>
  <c r="R8" i="5"/>
  <c r="R13" i="5"/>
  <c r="R7" i="5"/>
  <c r="R23" i="5"/>
  <c r="R25" i="5"/>
  <c r="R31" i="5"/>
  <c r="R10" i="5"/>
  <c r="R28" i="5"/>
  <c r="R11" i="5"/>
  <c r="U11" i="12" l="1"/>
  <c r="U29" i="12"/>
  <c r="U24" i="12"/>
  <c r="U18" i="12"/>
  <c r="U32" i="12"/>
  <c r="U33" i="12"/>
  <c r="U34" i="12"/>
  <c r="U25" i="12"/>
  <c r="U20" i="12"/>
  <c r="U35" i="12"/>
  <c r="U30" i="12"/>
  <c r="U21" i="12"/>
  <c r="U12" i="12"/>
  <c r="U31" i="12"/>
  <c r="U26" i="12"/>
  <c r="U17" i="12"/>
  <c r="U23" i="12"/>
  <c r="U15" i="12"/>
  <c r="U27" i="12"/>
  <c r="U22" i="12"/>
  <c r="U13" i="12"/>
  <c r="U16" i="12"/>
  <c r="U19" i="12"/>
  <c r="U14" i="12"/>
  <c r="U28" i="12"/>
  <c r="S24" i="5"/>
  <c r="S28" i="5"/>
  <c r="S29" i="5"/>
  <c r="S18" i="5"/>
  <c r="S27" i="5"/>
  <c r="S31" i="5"/>
  <c r="S26" i="5"/>
  <c r="S25" i="5"/>
  <c r="S23" i="5"/>
  <c r="S20" i="5"/>
  <c r="S11" i="5"/>
  <c r="S17" i="5"/>
  <c r="S8" i="5"/>
  <c r="S7" i="5"/>
  <c r="S14" i="5"/>
  <c r="S16" i="5"/>
  <c r="S21" i="5"/>
  <c r="S19" i="5"/>
  <c r="S9" i="5"/>
  <c r="S15" i="5"/>
  <c r="S10" i="5"/>
  <c r="S12" i="5"/>
  <c r="S22" i="5"/>
  <c r="S13" i="5"/>
  <c r="S30" i="5"/>
</calcChain>
</file>

<file path=xl/sharedStrings.xml><?xml version="1.0" encoding="utf-8"?>
<sst xmlns="http://schemas.openxmlformats.org/spreadsheetml/2006/main" count="1547" uniqueCount="271">
  <si>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</si>
  <si>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</si>
  <si>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</si>
  <si>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</si>
  <si>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</si>
  <si>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</si>
  <si>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</si>
  <si>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</si>
  <si>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</si>
  <si>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</si>
  <si>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</si>
  <si>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</si>
  <si>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</si>
  <si>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</si>
  <si>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</si>
  <si>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</si>
  <si>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</si>
  <si>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</si>
  <si>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</si>
  <si>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</si>
  <si>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</si>
  <si>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 xml:space="preserve">Note 3 </t>
  </si>
  <si>
    <t>Note 2</t>
  </si>
  <si>
    <t>Note 1</t>
  </si>
  <si>
    <t xml:space="preserve">Note </t>
  </si>
  <si>
    <t xml:space="preserve">This worksheet contains one table 
</t>
  </si>
  <si>
    <t>Notes</t>
  </si>
  <si>
    <t xml:space="preserve">In the latest quarter </t>
  </si>
  <si>
    <t xml:space="preserve">Commentary </t>
  </si>
  <si>
    <t>Aviation turbine fuel</t>
  </si>
  <si>
    <t>Fuel oils</t>
  </si>
  <si>
    <t>Burning oil</t>
  </si>
  <si>
    <t>Marine bunkers</t>
  </si>
  <si>
    <t>Total supply</t>
  </si>
  <si>
    <t xml:space="preserve">Total demand </t>
  </si>
  <si>
    <t>Transformation</t>
  </si>
  <si>
    <t>Electricity generation</t>
  </si>
  <si>
    <t>Heat generation</t>
  </si>
  <si>
    <t>Petroleum refineries</t>
  </si>
  <si>
    <t>Coke manufacture</t>
  </si>
  <si>
    <t>Blast furnaces</t>
  </si>
  <si>
    <t>Patent fuel manufacture</t>
  </si>
  <si>
    <t>Energy industry use</t>
  </si>
  <si>
    <t>Final Consumption</t>
  </si>
  <si>
    <t>Iron &amp; steel</t>
  </si>
  <si>
    <t>Other industries</t>
  </si>
  <si>
    <t>Transport</t>
  </si>
  <si>
    <t>Domestic</t>
  </si>
  <si>
    <t>Other final users</t>
  </si>
  <si>
    <t>Non energy use</t>
  </si>
  <si>
    <t>Motor spirit</t>
  </si>
  <si>
    <t>DERV</t>
  </si>
  <si>
    <t>Gas Oil</t>
  </si>
  <si>
    <t>Indigenous Production</t>
  </si>
  <si>
    <t>Imports</t>
  </si>
  <si>
    <t>Exports</t>
  </si>
  <si>
    <t>Stock change</t>
  </si>
  <si>
    <t>Transfers</t>
  </si>
  <si>
    <t>Primary supply</t>
  </si>
  <si>
    <t>Statistical difference</t>
  </si>
  <si>
    <t xml:space="preserve">Primary demand </t>
  </si>
  <si>
    <t>2019 1st quarter</t>
  </si>
  <si>
    <t>2019 2nd quarter</t>
  </si>
  <si>
    <t>2019 3rd quarter</t>
  </si>
  <si>
    <t>2019 4th quarter</t>
  </si>
  <si>
    <t>2020 1st quarter</t>
  </si>
  <si>
    <t>2020 2nd quarter</t>
  </si>
  <si>
    <t>2020 3rd quarter</t>
  </si>
  <si>
    <t>2020 4th quarter</t>
  </si>
  <si>
    <t>2021 1st quarter</t>
  </si>
  <si>
    <t>2021 2nd quarter</t>
  </si>
  <si>
    <t xml:space="preserve">2011 1st quarter </t>
  </si>
  <si>
    <t xml:space="preserve">2011 2nd quarter </t>
  </si>
  <si>
    <t xml:space="preserve">2011 3rd quarter </t>
  </si>
  <si>
    <t xml:space="preserve">2011 4th quarter </t>
  </si>
  <si>
    <t xml:space="preserve">2012 1st quarter </t>
  </si>
  <si>
    <t xml:space="preserve">2012 2nd quarter </t>
  </si>
  <si>
    <t xml:space="preserve">2012 3rd quarter </t>
  </si>
  <si>
    <t xml:space="preserve">2012 4th quarter </t>
  </si>
  <si>
    <t>Total Petroleum Products</t>
  </si>
  <si>
    <t xml:space="preserve">2006 1st quarter </t>
  </si>
  <si>
    <t xml:space="preserve">2006 2nd quarter </t>
  </si>
  <si>
    <t xml:space="preserve">2006 3rd quarter </t>
  </si>
  <si>
    <t xml:space="preserve">2006 4th quarter </t>
  </si>
  <si>
    <t xml:space="preserve">2007 1st quarter </t>
  </si>
  <si>
    <t xml:space="preserve">2007 2nd quarter </t>
  </si>
  <si>
    <t xml:space="preserve">2007 3rd quarter </t>
  </si>
  <si>
    <t xml:space="preserve">2007 4th quarter </t>
  </si>
  <si>
    <t xml:space="preserve">2008 1st quarter </t>
  </si>
  <si>
    <t xml:space="preserve">2008 2nd quarter </t>
  </si>
  <si>
    <t xml:space="preserve">2008 3rd quarter </t>
  </si>
  <si>
    <t xml:space="preserve">2008 4th quarter </t>
  </si>
  <si>
    <t xml:space="preserve">2009 1st quarter </t>
  </si>
  <si>
    <t xml:space="preserve">2009 2nd quarter </t>
  </si>
  <si>
    <t xml:space="preserve">2009 3rd quarter </t>
  </si>
  <si>
    <t xml:space="preserve">2009 4th quarter </t>
  </si>
  <si>
    <t xml:space="preserve">2010 1st quarter </t>
  </si>
  <si>
    <t xml:space="preserve">2010 2nd quarter </t>
  </si>
  <si>
    <t xml:space="preserve">2010 3rd quarter </t>
  </si>
  <si>
    <t xml:space="preserve">2010 4th quarter </t>
  </si>
  <si>
    <t>1999 1st quarter</t>
  </si>
  <si>
    <t xml:space="preserve">1999 2nd quarter </t>
  </si>
  <si>
    <t xml:space="preserve">1999 3rd quarter </t>
  </si>
  <si>
    <t>1999 4th quarter</t>
  </si>
  <si>
    <t>2000 1st quarter</t>
  </si>
  <si>
    <t>2000 2nd quarter</t>
  </si>
  <si>
    <t>2000 3rd quarter</t>
  </si>
  <si>
    <t xml:space="preserve">2000 4th quarter </t>
  </si>
  <si>
    <t>2001 1st quarter</t>
  </si>
  <si>
    <t>2001 2nd quarter</t>
  </si>
  <si>
    <t xml:space="preserve">2001 3rd quarter </t>
  </si>
  <si>
    <t xml:space="preserve">2001 4th quarter </t>
  </si>
  <si>
    <t xml:space="preserve">2002 1st quarter </t>
  </si>
  <si>
    <t xml:space="preserve">2002 2nd quarter </t>
  </si>
  <si>
    <t xml:space="preserve">2002 3rd quarter </t>
  </si>
  <si>
    <t xml:space="preserve">2002 4th quarter </t>
  </si>
  <si>
    <t xml:space="preserve">2003 1st quarter </t>
  </si>
  <si>
    <t xml:space="preserve">2003 2nd quarter </t>
  </si>
  <si>
    <t xml:space="preserve">2003 3rd quarter </t>
  </si>
  <si>
    <t xml:space="preserve">2003 4th quarter </t>
  </si>
  <si>
    <t xml:space="preserve">2004 1st quarter </t>
  </si>
  <si>
    <t xml:space="preserve">2004 2nd quarter </t>
  </si>
  <si>
    <t xml:space="preserve">2004 3rd quarter </t>
  </si>
  <si>
    <t xml:space="preserve">2004 4th quarter </t>
  </si>
  <si>
    <t xml:space="preserve">2005 1st quarter </t>
  </si>
  <si>
    <t xml:space="preserve">2005 2nd quarter </t>
  </si>
  <si>
    <t xml:space="preserve">2005 3rd quarter </t>
  </si>
  <si>
    <t xml:space="preserve">2005 4th quarter </t>
  </si>
  <si>
    <r>
      <t>Petroleum gases</t>
    </r>
    <r>
      <rPr>
        <b/>
        <vertAlign val="superscript"/>
        <sz val="8"/>
        <rFont val="Arial"/>
        <family val="2"/>
      </rPr>
      <t>2</t>
    </r>
  </si>
  <si>
    <r>
      <t>Other products</t>
    </r>
    <r>
      <rPr>
        <b/>
        <vertAlign val="superscript"/>
        <sz val="8"/>
        <rFont val="Arial"/>
        <family val="2"/>
      </rPr>
      <t>3</t>
    </r>
  </si>
  <si>
    <t xml:space="preserve">2013 1st quarter </t>
  </si>
  <si>
    <t xml:space="preserve">2013 2nd quarter </t>
  </si>
  <si>
    <t xml:space="preserve">2013 3rd quarter </t>
  </si>
  <si>
    <t xml:space="preserve">2013 4th quarter </t>
  </si>
  <si>
    <t xml:space="preserve">2014 1st quarter </t>
  </si>
  <si>
    <t xml:space="preserve">2014 2nd quarter </t>
  </si>
  <si>
    <t xml:space="preserve">2014 3rd quarter </t>
  </si>
  <si>
    <t xml:space="preserve">2014 4th quarter </t>
  </si>
  <si>
    <t xml:space="preserve">2015 1st quarter </t>
  </si>
  <si>
    <t>2015 2nd quarter</t>
  </si>
  <si>
    <t xml:space="preserve">2015 3rd quarter </t>
  </si>
  <si>
    <t xml:space="preserve">2015 4th quarter </t>
  </si>
  <si>
    <t xml:space="preserve">2016 1st quarter </t>
  </si>
  <si>
    <t xml:space="preserve">2016 2nd quarter </t>
  </si>
  <si>
    <t xml:space="preserve">2016 3rd quarter </t>
  </si>
  <si>
    <t xml:space="preserve">2016 4th quarter </t>
  </si>
  <si>
    <t xml:space="preserve">2017 1st quarter </t>
  </si>
  <si>
    <t xml:space="preserve">2017 2nd quarter </t>
  </si>
  <si>
    <t xml:space="preserve">2017 3rd quarter </t>
  </si>
  <si>
    <t xml:space="preserve">2017 4th quarter </t>
  </si>
  <si>
    <t xml:space="preserve">2018 1st quarter </t>
  </si>
  <si>
    <t xml:space="preserve">2018 2nd quarter </t>
  </si>
  <si>
    <t xml:space="preserve">2018 3rd quarter </t>
  </si>
  <si>
    <t>2018 4th quarter</t>
  </si>
  <si>
    <t>Year</t>
  </si>
  <si>
    <t>Quarter!</t>
  </si>
  <si>
    <t>Quarter</t>
  </si>
  <si>
    <t>Gas oil</t>
  </si>
  <si>
    <t>Year/quarter</t>
  </si>
  <si>
    <t>SUPPLY</t>
  </si>
  <si>
    <r>
      <t xml:space="preserve">   Indigenous production</t>
    </r>
    <r>
      <rPr>
        <vertAlign val="superscript"/>
        <sz val="8.5"/>
        <rFont val="Arial"/>
        <family val="2"/>
      </rPr>
      <t>4</t>
    </r>
  </si>
  <si>
    <r>
      <t xml:space="preserve">   Imports</t>
    </r>
    <r>
      <rPr>
        <vertAlign val="superscript"/>
        <sz val="8.5"/>
        <rFont val="Arial"/>
        <family val="2"/>
      </rPr>
      <t>5</t>
    </r>
  </si>
  <si>
    <r>
      <t xml:space="preserve">   Exports</t>
    </r>
    <r>
      <rPr>
        <vertAlign val="superscript"/>
        <sz val="8.5"/>
        <rFont val="Arial"/>
        <family val="2"/>
      </rPr>
      <t>5</t>
    </r>
  </si>
  <si>
    <t xml:space="preserve">   Marine bunkers</t>
  </si>
  <si>
    <r>
      <t xml:space="preserve">   Stock change</t>
    </r>
    <r>
      <rPr>
        <vertAlign val="superscript"/>
        <sz val="8.5"/>
        <rFont val="Arial"/>
        <family val="2"/>
      </rPr>
      <t>6</t>
    </r>
  </si>
  <si>
    <r>
      <t xml:space="preserve">   Transfers</t>
    </r>
    <r>
      <rPr>
        <vertAlign val="superscript"/>
        <sz val="8.5"/>
        <rFont val="Arial"/>
        <family val="2"/>
      </rPr>
      <t>7</t>
    </r>
  </si>
  <si>
    <r>
      <t>Statistical difference</t>
    </r>
    <r>
      <rPr>
        <vertAlign val="superscript"/>
        <sz val="8.5"/>
        <rFont val="Arial"/>
        <family val="2"/>
      </rPr>
      <t>8</t>
    </r>
  </si>
  <si>
    <t>TRANSFORMATION</t>
  </si>
  <si>
    <t xml:space="preserve">   Electricity generation</t>
  </si>
  <si>
    <t xml:space="preserve">   Heat generation</t>
  </si>
  <si>
    <t xml:space="preserve">   Petroleum refineries</t>
  </si>
  <si>
    <t xml:space="preserve">   Coke manufacture</t>
  </si>
  <si>
    <t xml:space="preserve">   Blast furnaces</t>
  </si>
  <si>
    <t xml:space="preserve">   Patent fuel manufacture</t>
  </si>
  <si>
    <t xml:space="preserve">   Other transformation</t>
  </si>
  <si>
    <t>FINAL CONSUMPTION</t>
  </si>
  <si>
    <t xml:space="preserve">   Iron &amp; steel</t>
  </si>
  <si>
    <t xml:space="preserve">   Other industries</t>
  </si>
  <si>
    <t xml:space="preserve">   Transport</t>
  </si>
  <si>
    <t xml:space="preserve">   Domestic</t>
  </si>
  <si>
    <t xml:space="preserve">   Other final users</t>
  </si>
  <si>
    <t xml:space="preserve">   Non energy use</t>
  </si>
  <si>
    <t xml:space="preserve">Supply and use of petroleum products </t>
  </si>
  <si>
    <t>Crude oil and oil products methodology note (opens in a new window)</t>
  </si>
  <si>
    <t>Worksheet description</t>
  </si>
  <si>
    <t>Link</t>
  </si>
  <si>
    <t>Main table</t>
  </si>
  <si>
    <t>Annual</t>
  </si>
  <si>
    <t>Other products
[note 3]</t>
  </si>
  <si>
    <t>Motor spirit
[note 10]
[note 11]</t>
  </si>
  <si>
    <t>Gas oil
[note 1]
[note 10]</t>
  </si>
  <si>
    <t>Petroleum gases
[note 2]</t>
  </si>
  <si>
    <t>Indigenous Production [note 4]</t>
  </si>
  <si>
    <t>Imports [note 5]</t>
  </si>
  <si>
    <t>Exports [note 5]</t>
  </si>
  <si>
    <t>Stock change [note 6]</t>
  </si>
  <si>
    <t>Transfers [note 7]</t>
  </si>
  <si>
    <t>Statistical difference [note 8]</t>
  </si>
  <si>
    <t>Other transformation [note 9]</t>
  </si>
  <si>
    <t>Some cells refer to notes which can be found on the notes worksheet</t>
  </si>
  <si>
    <t>Note 5</t>
  </si>
  <si>
    <t>Note 6</t>
  </si>
  <si>
    <t>Note 7</t>
  </si>
  <si>
    <t>Note 8</t>
  </si>
  <si>
    <t>Note 9</t>
  </si>
  <si>
    <t>Note 10</t>
  </si>
  <si>
    <t>Note 11</t>
  </si>
  <si>
    <t>Includes ethane, propane, butane and other petroleum gases.</t>
  </si>
  <si>
    <t>Supply and use of petroleum products, thousand tonnes, main table</t>
  </si>
  <si>
    <t xml:space="preserve">Supply and use of petroleum products, thousand tonnes, annual data </t>
  </si>
  <si>
    <t xml:space="preserve">Supply and use of petroleum products, thousand tonnes, quarterly data </t>
  </si>
  <si>
    <t>Cover sheet</t>
  </si>
  <si>
    <t xml:space="preserve">Notes </t>
  </si>
  <si>
    <t>Foreign trade recorded by the petroleum industry and may differ from figures published in Overseas Trade Statistics.</t>
  </si>
  <si>
    <t>Includes middle distillate feedstock for use in the petrochemical industry and as marine diesel.</t>
  </si>
  <si>
    <t xml:space="preserve">Includes naphtha, industrial and white spirits, lubricants, bitumen, petroleum waxes, petroleum coke and other oil products. </t>
  </si>
  <si>
    <t xml:space="preserve">Includes refinery production and petroleum gases extracted as products during the production of oil and gas. </t>
  </si>
  <si>
    <t>Positive (+) stock change is equal to a stock draw, negative (-) stock change is equal to a stock build.</t>
  </si>
  <si>
    <t>Mostly transfers from product to feedstock</t>
  </si>
  <si>
    <t>Total supply minus total demand</t>
  </si>
  <si>
    <t>Backflows from petrochemical companies were been placed on a separate row for the first in June 2016. Please see article in Energy Trends June 2016 for more information.</t>
  </si>
  <si>
    <t xml:space="preserve">Please note that these figures are derived from a new HMRC data system and are provisional. </t>
  </si>
  <si>
    <t>Please note quarterly data may contain estimated monthly data. For further details please see Table 3.13</t>
  </si>
  <si>
    <r>
      <t>Total products</t>
    </r>
    <r>
      <rPr>
        <b/>
        <sz val="12"/>
        <color theme="0"/>
        <rFont val="Calibri"/>
        <family val="2"/>
        <scheme val="minor"/>
      </rPr>
      <t>2</t>
    </r>
  </si>
  <si>
    <r>
      <t>Aviation turbine fuel</t>
    </r>
    <r>
      <rPr>
        <b/>
        <sz val="12"/>
        <color theme="0"/>
        <rFont val="Calibri"/>
        <family val="2"/>
        <scheme val="minor"/>
      </rPr>
      <t>3</t>
    </r>
  </si>
  <si>
    <r>
      <t>Burning oil</t>
    </r>
    <r>
      <rPr>
        <b/>
        <sz val="12"/>
        <color theme="0"/>
        <rFont val="Calibri"/>
        <family val="2"/>
        <scheme val="minor"/>
      </rPr>
      <t>4</t>
    </r>
  </si>
  <si>
    <r>
      <t>Other products
[note 3]</t>
    </r>
    <r>
      <rPr>
        <b/>
        <sz val="12"/>
        <color theme="0"/>
        <rFont val="Calibri"/>
        <family val="2"/>
        <scheme val="minor"/>
      </rPr>
      <t>5</t>
    </r>
  </si>
  <si>
    <t>Freeze panes are active on this sheet, to turn off freeze panes select 'view' then 'freeze panes' then 'unfreeze panes' or use [Alt W, F] </t>
  </si>
  <si>
    <t xml:space="preserve">Note 12 </t>
  </si>
  <si>
    <t>DERV
[note 9]
[note 10]
[note 11]
[note 12]</t>
  </si>
  <si>
    <t>Gas diesel oil 
[note 1]
[note 10]
[note 12]</t>
  </si>
  <si>
    <t>Table 3.4 Supply and use of petroleum products, quarterly data, 2011-2012 (thousand tonnes)</t>
  </si>
  <si>
    <t>Table 3.4 Supply and use of petroleum products, quarterly data, 2013-2018 (thousand tonnes)</t>
  </si>
  <si>
    <t>Table 3.4 Supply and use of petroleum products, quarterly data, 2006-2010 (thousand tonnes)</t>
  </si>
  <si>
    <t>Total products</t>
  </si>
  <si>
    <t>Table 3.4 Supply and use of petroleum products, quarterly data, 1999-2005 (thousand tonnes)</t>
  </si>
  <si>
    <t>Table 3.4 Supply and use of petroleum products, main table (thousand tonnes)</t>
  </si>
  <si>
    <t>Table 3.4 Supply and use of petroleum products, annual data (thousand tonnes)</t>
  </si>
  <si>
    <t>Table 3.4 Supply and use of petroleum products, quarterly data (thousand tonnes)</t>
  </si>
  <si>
    <t xml:space="preserve">DERV included within gas / diesel oil until 2005 </t>
  </si>
  <si>
    <t>DERV
[note 9]
[note 10]
[note 12]</t>
  </si>
  <si>
    <t>Motor spirit
[note 10]</t>
  </si>
  <si>
    <t>2021 3rd quarter</t>
  </si>
  <si>
    <t xml:space="preserve">This table contains supplementary information supporting supply and use of petroleum products data which are referred to in the tables presented in this workbook </t>
  </si>
  <si>
    <t>2021 4th quarter</t>
  </si>
  <si>
    <t>Glossary and acronyms, DUKES Annex B (opens in a new window)</t>
  </si>
  <si>
    <t>2022 1st quarter</t>
  </si>
  <si>
    <t xml:space="preserve">2022 2nd quarter </t>
  </si>
  <si>
    <t xml:space="preserve">This spreadsheet forms part of the National Statistics publication Energy Trends produced by the Department for Energy Security &amp; Net Zero (DESNZ). 
The data presented is on UK supply and use of petroleum products; quarterly data are published in arrears in thousand tonnes. </t>
  </si>
  <si>
    <t>2022 3rd quarter</t>
  </si>
  <si>
    <t>2022 4th quarter</t>
  </si>
  <si>
    <t>newsdesk@energysecurity.gov.uk</t>
  </si>
  <si>
    <t>energy.stats@energysecurity.gov.uk</t>
  </si>
  <si>
    <t>2023 1st quarter</t>
  </si>
  <si>
    <t>2023 2nd quarter</t>
  </si>
  <si>
    <t>Maintenance causes lower production and reduced exports</t>
  </si>
  <si>
    <t>07511 164 502</t>
  </si>
  <si>
    <t>Alasdair Campbell</t>
  </si>
  <si>
    <t>In the latest year</t>
  </si>
  <si>
    <t xml:space="preserve">2023 4th quarter [provisional] </t>
  </si>
  <si>
    <t>2023 3rd quarter</t>
  </si>
  <si>
    <t>2023 4th quarter [provisional]</t>
  </si>
  <si>
    <t>oil.statistics@energysecurity.gov.uk</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</si>
  <si>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27th June 2024</t>
    </r>
  </si>
  <si>
    <r>
      <t xml:space="preserve">This spreadsheet contains quarterly and annual data including </t>
    </r>
    <r>
      <rPr>
        <b/>
        <sz val="12"/>
        <color theme="1"/>
        <rFont val="Calibri"/>
        <family val="2"/>
        <scheme val="minor"/>
      </rPr>
      <t>new data for October to December 2023</t>
    </r>
  </si>
  <si>
    <t xml:space="preserve">In Quarter 4 2023, refinery production fell by 13 per cent on the same period the previous year, driven by reductions of around a quarter each in white diesel, gas oil and kerosene jet fuel. As a result, exports were down 13 per cent, with a notable reduction in white diesel exports, down nearly three quarters to just 0.2 million tonnes.
Demand for petroleum products remained relatively stable, down 0.9 per cent on Quarter 4 2022, largely driven by a 4.6 per cent reduction in white diesel and nearly a fifth reduction in gas oil. Demand for jet fuel continues its recovery, and is 14 per cent up on the same period in 2022.
</t>
  </si>
  <si>
    <t>Overall production nears record low while demand stable, with jet fuel continuing recovery</t>
  </si>
  <si>
    <t>In 2023, production reached a near record low of 51.5million tonnes and was down by 7.1 per cent on 2022 and 15 per cent on 2019. Demand was up by 1.5 per cent over all products. Within this, demand for total gas diesel oil was down 3.8 per cent, while petrol demand was up 4.8 per cent. Jet fuel demand continued to increase post pandemic, by another 16 per cent in 2023.</t>
  </si>
  <si>
    <t xml:space="preserve">
Production of kerosene jet fuel was down 5.0 per cent in 2023 compared to 2022, despite the increase in demand, meaning a 27 per cent increase in net imports. Overall net imports increased by more than half to meet demand with imports up by 6.9 per cent and exports falling by 10 per cent compared to 2022.
Demand for non-energy use has reached an all time low, down by 7.8 per cent on 2022, to 4.0 million tonnes.</t>
  </si>
  <si>
    <t xml:space="preserve">The revisions period is January 2022 to September 2023.
Revisions are due to updates from data suppliers or the receipt of data replacing estimates unless otherwise stated
This data set contains estimated data for petrol, and red and white diesel, for the month of December in Quater 4 2023. Estimated data will be replaced with HM Revenue and Customs data in the next quarterly publication.
</t>
  </si>
  <si>
    <t>2023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</si>
</sst>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
    <numFmt numFmtId="165" formatCode="\+#,##0;\-#,##0;&quot;-&quot;\ "/>
    <numFmt numFmtId="166" formatCode="\+#,##0\ ;\-#,##0\ ;&quot;-&quot;\ "/>
    <numFmt numFmtId="167" formatCode="0.0%"/>
    <numFmt numFmtId="168" formatCode="#,###&quot;-r&quot;\ ;\-#,###&quot;-r&quot;;&quot;-r &quot;"/>
  </numFmts>
  <fonts count="29"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b/>
      <sz val="10"/>
      <name val="Arial"/>
      <family val="2"/>
    </font>
    <font>
      <sz val="8.5"/>
      <name val="Arial"/>
      <family val="2"/>
    </font>
    <font>
      <u/>
      <sz val="8.5"/>
      <color indexed="12"/>
      <name val="Arial"/>
      <family val="2"/>
    </font>
    <font>
      <u/>
      <sz val="10"/>
      <color indexed="12"/>
      <name val="MS Sans Serif"/>
      <family val="2"/>
    </font>
    <font>
      <b/>
      <sz val="8"/>
      <name val="Arial"/>
      <family val="2"/>
    </font>
    <font>
      <b/>
      <vertAlign val="superscript"/>
      <sz val="8"/>
      <name val="Arial"/>
      <family val="2"/>
    </font>
    <font>
      <b/>
      <sz val="10"/>
      <name val="MS Sans Serif"/>
      <family val="2"/>
    </font>
    <font>
      <b/>
      <sz val="10"/>
      <color indexed="9"/>
      <name val="MS Sans Serif"/>
      <family val="2"/>
    </font>
    <font>
      <b/>
      <sz val="8.5"/>
      <name val="Arial"/>
      <family val="2"/>
    </font>
    <font>
      <vertAlign val="superscript"/>
      <sz val="8.5"/>
      <name val="Arial"/>
      <family val="2"/>
    </font>
    <font>
      <sz val="11"/>
      <color theme="1"/>
      <name val="Calibri"/>
      <family val="2"/>
      <scheme val="minor"/>
    </font>
    <font>
      <sz val="10"/>
      <name val="Arial"/>
      <family val="2"/>
    </font>
    <font>
      <sz val="8"/>
      <name val="Calibri"/>
      <family val="2"/>
      <scheme val="minor"/>
    </font>
    <font>
      <sz val="12"/>
      <color theme="0"/>
      <name val="Calibri"/>
      <family val="2"/>
      <scheme val="minor"/>
    </font>
    <font>
      <b/>
      <sz val="12"/>
      <color theme="0"/>
      <name val="Calibri"/>
      <family val="2"/>
      <scheme val="minor"/>
    </font>
    <font>
      <sz val="12"/>
      <name val="Calibri"/>
      <family val="2"/>
      <scheme val="minor"/>
    </font>
    <font>
      <u/>
      <sz val="10"/>
      <color theme="10"/>
      <name val="Arial"/>
      <family val="2"/>
    </font>
    <font>
      <u/>
      <sz val="12"/>
      <color rgb="FF0000FF"/>
      <name val="Calibri"/>
      <family val="2"/>
      <scheme val="minor"/>
    </font>
    <font>
      <u/>
      <sz val="12"/>
      <color rgb="FF0000FF"/>
      <name val="Calibri"/>
      <family val="2"/>
    </font>
    <font>
      <sz val="12"/>
      <color rgb="FFFF0000"/>
      <name val="Calibri"/>
      <family val="2"/>
      <scheme val="minor"/>
    </font>
  </fonts>
  <fills count="6">
    <fill>
      <patternFill patternType="none"/>
    </fill>
    <fill>
      <patternFill patternType="gray125"/>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auto="1"/>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s>
  <cellStyleXfs count="23">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43" fontId="8" fillId="0" borderId="0" applyFont="0" applyFill="0" applyBorder="0" applyAlignment="0" applyProtection="0"/>
    <xf numFmtId="9" fontId="8"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19" fillId="0" borderId="0" applyFont="0" applyFill="0" applyBorder="0" applyAlignment="0" applyProtection="0"/>
    <xf numFmtId="0" fontId="20" fillId="0" borderId="0"/>
    <xf numFmtId="9"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8" fillId="0" borderId="0"/>
    <xf numFmtId="43" fontId="8" fillId="0" borderId="0" applyFont="0" applyFill="0" applyBorder="0" applyAlignment="0" applyProtection="0"/>
    <xf numFmtId="9" fontId="8" fillId="0" borderId="0" applyFont="0" applyFill="0" applyBorder="0" applyAlignment="0" applyProtection="0"/>
    <xf numFmtId="0" fontId="11" fillId="0" borderId="0" applyNumberFormat="0" applyFill="0" applyBorder="0" applyAlignment="0" applyProtection="0">
      <alignment vertical="top"/>
      <protection locked="0"/>
    </xf>
    <xf numFmtId="43" fontId="19" fillId="0" borderId="0" applyFont="0" applyFill="0" applyBorder="0" applyAlignment="0" applyProtection="0"/>
  </cellStyleXfs>
  <cellXfs count="148">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 fillId="0" borderId="0" xfId="1">
      <alignment vertical="center"/>
    </xf>
    <xf numFmtId="0" fontId="9" fillId="0" borderId="0" xfId="6" applyFont="1"/>
    <xf numFmtId="0" fontId="8" fillId="0" borderId="0" xfId="6" applyAlignment="1">
      <alignment horizontal="center"/>
    </xf>
    <xf numFmtId="0" fontId="15" fillId="2" borderId="11" xfId="6" applyFont="1" applyFill="1" applyBorder="1"/>
    <xf numFmtId="0" fontId="15" fillId="2" borderId="12" xfId="6" applyFont="1" applyFill="1" applyBorder="1"/>
    <xf numFmtId="0" fontId="8" fillId="0" borderId="7" xfId="6" applyBorder="1"/>
    <xf numFmtId="0" fontId="15" fillId="2" borderId="13" xfId="6" applyFont="1" applyFill="1" applyBorder="1"/>
    <xf numFmtId="0" fontId="15" fillId="2" borderId="14" xfId="6" applyFont="1" applyFill="1" applyBorder="1"/>
    <xf numFmtId="0" fontId="16" fillId="0" borderId="0" xfId="6" applyFont="1"/>
    <xf numFmtId="0" fontId="8" fillId="3" borderId="0" xfId="6" applyFill="1"/>
    <xf numFmtId="164" fontId="13" fillId="0" borderId="3" xfId="6" applyNumberFormat="1" applyFont="1" applyBorder="1" applyAlignment="1">
      <alignment horizontal="center" textRotation="90" wrapText="1"/>
    </xf>
    <xf numFmtId="0" fontId="13" fillId="0" borderId="3" xfId="6" applyFont="1" applyBorder="1" applyAlignment="1">
      <alignment horizontal="center" textRotation="90" wrapText="1"/>
    </xf>
    <xf numFmtId="0" fontId="13" fillId="0" borderId="5" xfId="6" applyFont="1" applyBorder="1" applyAlignment="1">
      <alignment horizontal="left" textRotation="90" wrapText="1"/>
    </xf>
    <xf numFmtId="0" fontId="13" fillId="0" borderId="3" xfId="6" applyFont="1" applyBorder="1" applyAlignment="1">
      <alignment horizontal="left" textRotation="90" wrapText="1"/>
    </xf>
    <xf numFmtId="164" fontId="13" fillId="0" borderId="0" xfId="6" applyNumberFormat="1" applyFont="1" applyAlignment="1">
      <alignment horizontal="center" textRotation="90" wrapText="1"/>
    </xf>
    <xf numFmtId="0" fontId="13" fillId="0" borderId="0" xfId="6" applyFont="1" applyAlignment="1">
      <alignment horizontal="center" textRotation="90" wrapText="1"/>
    </xf>
    <xf numFmtId="0" fontId="13" fillId="0" borderId="7" xfId="6" applyFont="1" applyBorder="1" applyAlignment="1">
      <alignment horizontal="left" textRotation="90" wrapText="1"/>
    </xf>
    <xf numFmtId="0" fontId="13" fillId="0" borderId="0" xfId="6" applyFont="1" applyAlignment="1">
      <alignment horizontal="left" textRotation="90" wrapText="1"/>
    </xf>
    <xf numFmtId="0" fontId="8" fillId="0" borderId="15" xfId="6" applyBorder="1"/>
    <xf numFmtId="0" fontId="10" fillId="0" borderId="0" xfId="6" applyFont="1"/>
    <xf numFmtId="0" fontId="17" fillId="0" borderId="0" xfId="6" applyFont="1" applyAlignment="1">
      <alignment horizontal="left"/>
    </xf>
    <xf numFmtId="3" fontId="10" fillId="0" borderId="0" xfId="6" applyNumberFormat="1" applyFont="1" applyAlignment="1">
      <alignment horizontal="left"/>
    </xf>
    <xf numFmtId="3" fontId="17" fillId="0" borderId="0" xfId="6" applyNumberFormat="1" applyFont="1" applyAlignment="1">
      <alignment horizontal="left"/>
    </xf>
    <xf numFmtId="0" fontId="20" fillId="0" borderId="0" xfId="12"/>
    <xf numFmtId="0" fontId="5" fillId="0" borderId="0" xfId="5" applyFont="1" applyAlignment="1">
      <alignment vertical="center"/>
    </xf>
    <xf numFmtId="0" fontId="5" fillId="0" borderId="0" xfId="5" applyFont="1">
      <alignment vertical="center" wrapText="1"/>
    </xf>
    <xf numFmtId="0" fontId="2" fillId="0" borderId="0" xfId="5" applyAlignment="1">
      <alignment horizontal="center" vertical="center" wrapText="1"/>
    </xf>
    <xf numFmtId="0" fontId="2" fillId="0" borderId="1" xfId="5" applyBorder="1">
      <alignment vertical="center" wrapText="1"/>
    </xf>
    <xf numFmtId="0" fontId="2" fillId="0" borderId="6" xfId="5" applyBorder="1">
      <alignment vertical="center" wrapText="1"/>
    </xf>
    <xf numFmtId="0" fontId="2" fillId="0" borderId="4" xfId="5" applyBorder="1">
      <alignment vertical="center" wrapText="1"/>
    </xf>
    <xf numFmtId="0" fontId="2" fillId="0" borderId="9" xfId="5" applyBorder="1">
      <alignment vertical="center" wrapText="1"/>
    </xf>
    <xf numFmtId="0" fontId="5" fillId="0" borderId="0" xfId="5" applyFont="1" applyAlignment="1">
      <alignment horizontal="left" vertical="center" wrapText="1"/>
    </xf>
    <xf numFmtId="0" fontId="5" fillId="0" borderId="1" xfId="5" applyFont="1" applyBorder="1">
      <alignment vertical="center" wrapText="1"/>
    </xf>
    <xf numFmtId="0" fontId="5" fillId="0" borderId="4" xfId="5" applyFont="1" applyBorder="1">
      <alignment vertical="center" wrapText="1"/>
    </xf>
    <xf numFmtId="0" fontId="5" fillId="0" borderId="8" xfId="5" applyFont="1" applyBorder="1" applyAlignment="1">
      <alignment vertical="center"/>
    </xf>
    <xf numFmtId="0" fontId="5" fillId="0" borderId="17" xfId="5" applyFont="1" applyBorder="1" applyAlignment="1">
      <alignment vertical="center"/>
    </xf>
    <xf numFmtId="0" fontId="22" fillId="0" borderId="0" xfId="5" applyFont="1">
      <alignment vertical="center" wrapText="1"/>
    </xf>
    <xf numFmtId="37" fontId="2" fillId="0" borderId="16" xfId="11" applyNumberFormat="1" applyFont="1" applyBorder="1" applyAlignment="1">
      <alignment vertical="center" wrapText="1"/>
    </xf>
    <xf numFmtId="37" fontId="2" fillId="0" borderId="0" xfId="11" applyNumberFormat="1" applyFont="1" applyBorder="1" applyAlignment="1">
      <alignment vertical="center" wrapText="1"/>
    </xf>
    <xf numFmtId="37" fontId="2" fillId="0" borderId="19" xfId="11" applyNumberFormat="1" applyFont="1" applyBorder="1" applyAlignment="1">
      <alignment vertical="center" wrapText="1"/>
    </xf>
    <xf numFmtId="37" fontId="2" fillId="0" borderId="3" xfId="11" applyNumberFormat="1" applyFont="1" applyBorder="1" applyAlignment="1">
      <alignment vertical="center" wrapText="1"/>
    </xf>
    <xf numFmtId="0" fontId="5" fillId="0" borderId="18" xfId="5" applyFont="1" applyBorder="1" applyAlignment="1">
      <alignment horizontal="center" vertical="center" wrapText="1"/>
    </xf>
    <xf numFmtId="0" fontId="5" fillId="0" borderId="2" xfId="5" applyFont="1" applyBorder="1" applyAlignment="1">
      <alignment horizontal="center" vertical="center" wrapText="1"/>
    </xf>
    <xf numFmtId="0" fontId="5" fillId="0" borderId="17" xfId="5" applyFont="1" applyBorder="1" applyAlignment="1">
      <alignment horizontal="center" vertical="center" wrapText="1"/>
    </xf>
    <xf numFmtId="0" fontId="5" fillId="0" borderId="8" xfId="5" applyFont="1" applyBorder="1" applyAlignment="1">
      <alignment horizontal="center" vertical="center" wrapText="1"/>
    </xf>
    <xf numFmtId="0" fontId="2" fillId="0" borderId="8" xfId="5" applyBorder="1" applyAlignment="1">
      <alignment vertical="center"/>
    </xf>
    <xf numFmtId="0" fontId="2" fillId="0" borderId="3" xfId="5" applyBorder="1">
      <alignment vertical="center" wrapText="1"/>
    </xf>
    <xf numFmtId="0" fontId="2" fillId="0" borderId="20" xfId="5" applyBorder="1" applyAlignment="1">
      <alignment vertical="center"/>
    </xf>
    <xf numFmtId="0" fontId="5" fillId="0" borderId="20" xfId="5" applyFont="1" applyBorder="1" applyAlignment="1">
      <alignment horizontal="center" vertical="center" wrapText="1"/>
    </xf>
    <xf numFmtId="0" fontId="2" fillId="0" borderId="21" xfId="5" applyBorder="1">
      <alignment vertical="center" wrapText="1"/>
    </xf>
    <xf numFmtId="0" fontId="2" fillId="0" borderId="22" xfId="5" applyBorder="1">
      <alignment vertical="center" wrapText="1"/>
    </xf>
    <xf numFmtId="0" fontId="2" fillId="0" borderId="23" xfId="5" applyBorder="1">
      <alignment vertical="center" wrapText="1"/>
    </xf>
    <xf numFmtId="37" fontId="2" fillId="0" borderId="0" xfId="5" applyNumberFormat="1">
      <alignment vertical="center" wrapText="1"/>
    </xf>
    <xf numFmtId="37" fontId="2" fillId="0" borderId="21" xfId="5" applyNumberFormat="1" applyBorder="1">
      <alignment vertical="center" wrapText="1"/>
    </xf>
    <xf numFmtId="37" fontId="2" fillId="0" borderId="3" xfId="5" applyNumberFormat="1" applyBorder="1">
      <alignment vertical="center" wrapText="1"/>
    </xf>
    <xf numFmtId="37" fontId="2" fillId="0" borderId="22" xfId="5" applyNumberFormat="1" applyBorder="1">
      <alignment vertical="center" wrapText="1"/>
    </xf>
    <xf numFmtId="0" fontId="0" fillId="0" borderId="8" xfId="0" applyBorder="1"/>
    <xf numFmtId="37" fontId="2" fillId="0" borderId="23" xfId="5" applyNumberFormat="1" applyBorder="1">
      <alignment vertical="center" wrapText="1"/>
    </xf>
    <xf numFmtId="0" fontId="2" fillId="0" borderId="8" xfId="5" applyBorder="1">
      <alignment vertical="center" wrapText="1"/>
    </xf>
    <xf numFmtId="0" fontId="2" fillId="0" borderId="10" xfId="5" applyBorder="1">
      <alignment vertical="center" wrapText="1"/>
    </xf>
    <xf numFmtId="0" fontId="2" fillId="0" borderId="24" xfId="5" applyBorder="1">
      <alignment vertical="center" wrapText="1"/>
    </xf>
    <xf numFmtId="0" fontId="2" fillId="0" borderId="25" xfId="5" applyBorder="1">
      <alignment vertical="center" wrapText="1"/>
    </xf>
    <xf numFmtId="0" fontId="2" fillId="0" borderId="26" xfId="5" applyBorder="1">
      <alignment vertical="center" wrapText="1"/>
    </xf>
    <xf numFmtId="0" fontId="5" fillId="0" borderId="17" xfId="5" applyFont="1" applyBorder="1" applyAlignment="1">
      <alignment horizontal="left" vertical="center" wrapText="1"/>
    </xf>
    <xf numFmtId="0" fontId="5" fillId="0" borderId="8" xfId="5" applyFont="1" applyBorder="1" applyAlignment="1">
      <alignment horizontal="left" vertical="center" wrapText="1"/>
    </xf>
    <xf numFmtId="0" fontId="5" fillId="0" borderId="20" xfId="5" applyFont="1" applyBorder="1" applyAlignment="1">
      <alignment horizontal="left" vertical="center" wrapText="1"/>
    </xf>
    <xf numFmtId="37" fontId="2" fillId="0" borderId="21" xfId="11" applyNumberFormat="1" applyFont="1" applyBorder="1" applyAlignment="1">
      <alignment vertical="center" wrapText="1"/>
    </xf>
    <xf numFmtId="37" fontId="2" fillId="0" borderId="22" xfId="11" applyNumberFormat="1" applyFont="1" applyBorder="1" applyAlignment="1">
      <alignment vertical="center" wrapText="1"/>
    </xf>
    <xf numFmtId="0" fontId="5" fillId="0" borderId="20" xfId="5" applyFont="1" applyBorder="1" applyAlignment="1">
      <alignment vertical="center"/>
    </xf>
    <xf numFmtId="0" fontId="5" fillId="0" borderId="8" xfId="5" applyFont="1" applyBorder="1">
      <alignment vertical="center" wrapText="1"/>
    </xf>
    <xf numFmtId="166" fontId="2" fillId="0" borderId="16" xfId="11" applyNumberFormat="1" applyFont="1" applyBorder="1" applyAlignment="1">
      <alignment vertical="center" wrapText="1"/>
    </xf>
    <xf numFmtId="166" fontId="2" fillId="0" borderId="0" xfId="11" applyNumberFormat="1" applyFont="1" applyBorder="1" applyAlignment="1">
      <alignment vertical="center" wrapText="1"/>
    </xf>
    <xf numFmtId="166" fontId="2" fillId="0" borderId="21" xfId="11" applyNumberFormat="1" applyFont="1" applyBorder="1" applyAlignment="1">
      <alignment vertical="center" wrapText="1"/>
    </xf>
    <xf numFmtId="37" fontId="2" fillId="0" borderId="2" xfId="5" applyNumberFormat="1" applyBorder="1">
      <alignment vertical="center" wrapText="1"/>
    </xf>
    <xf numFmtId="166" fontId="2" fillId="0" borderId="0" xfId="5" applyNumberFormat="1">
      <alignment vertical="center" wrapText="1"/>
    </xf>
    <xf numFmtId="166" fontId="2" fillId="0" borderId="21" xfId="5" applyNumberFormat="1" applyBorder="1">
      <alignment vertical="center" wrapText="1"/>
    </xf>
    <xf numFmtId="0" fontId="24" fillId="0" borderId="0" xfId="5" applyFont="1">
      <alignment vertical="center" wrapText="1"/>
    </xf>
    <xf numFmtId="37" fontId="2" fillId="0" borderId="0" xfId="11" applyNumberFormat="1" applyFont="1" applyFill="1" applyBorder="1" applyAlignment="1">
      <alignment vertical="center" wrapText="1"/>
    </xf>
    <xf numFmtId="9" fontId="2" fillId="0" borderId="0" xfId="13" applyFont="1" applyAlignment="1">
      <alignment vertical="center" wrapText="1"/>
    </xf>
    <xf numFmtId="10" fontId="2" fillId="0" borderId="0" xfId="13" applyNumberFormat="1" applyFont="1" applyAlignment="1">
      <alignment vertical="center" wrapText="1"/>
    </xf>
    <xf numFmtId="0" fontId="2" fillId="4" borderId="1" xfId="5" applyFill="1" applyBorder="1">
      <alignment vertical="center" wrapText="1"/>
    </xf>
    <xf numFmtId="37" fontId="2" fillId="4" borderId="16" xfId="11" applyNumberFormat="1" applyFont="1" applyFill="1" applyBorder="1" applyAlignment="1">
      <alignment vertical="center" wrapText="1"/>
    </xf>
    <xf numFmtId="37" fontId="2" fillId="4" borderId="0" xfId="11" applyNumberFormat="1" applyFont="1" applyFill="1" applyAlignment="1">
      <alignment vertical="center" wrapText="1"/>
    </xf>
    <xf numFmtId="37" fontId="2" fillId="4" borderId="21" xfId="11" applyNumberFormat="1" applyFont="1" applyFill="1" applyBorder="1" applyAlignment="1">
      <alignment vertical="center" wrapText="1"/>
    </xf>
    <xf numFmtId="0" fontId="2" fillId="4" borderId="0" xfId="5" applyFill="1">
      <alignment vertical="center" wrapText="1"/>
    </xf>
    <xf numFmtId="0" fontId="2" fillId="4" borderId="6" xfId="5" applyFill="1" applyBorder="1">
      <alignment vertical="center" wrapText="1"/>
    </xf>
    <xf numFmtId="165" fontId="2" fillId="4" borderId="16" xfId="11" applyNumberFormat="1" applyFont="1" applyFill="1" applyBorder="1" applyAlignment="1">
      <alignment vertical="center" wrapText="1"/>
    </xf>
    <xf numFmtId="165" fontId="2" fillId="4" borderId="0" xfId="11" applyNumberFormat="1" applyFont="1" applyFill="1" applyAlignment="1">
      <alignment vertical="center" wrapText="1"/>
    </xf>
    <xf numFmtId="165" fontId="2" fillId="4" borderId="21" xfId="11" applyNumberFormat="1" applyFont="1" applyFill="1" applyBorder="1" applyAlignment="1">
      <alignment vertical="center" wrapText="1"/>
    </xf>
    <xf numFmtId="0" fontId="2" fillId="4" borderId="4" xfId="5" applyFill="1" applyBorder="1">
      <alignment vertical="center" wrapText="1"/>
    </xf>
    <xf numFmtId="37" fontId="2" fillId="4" borderId="19" xfId="11" applyNumberFormat="1" applyFont="1" applyFill="1" applyBorder="1" applyAlignment="1">
      <alignment vertical="center" wrapText="1"/>
    </xf>
    <xf numFmtId="37" fontId="2" fillId="4" borderId="3" xfId="11" applyNumberFormat="1" applyFont="1" applyFill="1" applyBorder="1" applyAlignment="1">
      <alignment vertical="center" wrapText="1"/>
    </xf>
    <xf numFmtId="37" fontId="2" fillId="4" borderId="22" xfId="11" applyNumberFormat="1" applyFont="1" applyFill="1" applyBorder="1" applyAlignment="1">
      <alignment vertical="center" wrapText="1"/>
    </xf>
    <xf numFmtId="0" fontId="5" fillId="0" borderId="9" xfId="5" applyFont="1" applyBorder="1" applyAlignment="1">
      <alignment vertical="center"/>
    </xf>
    <xf numFmtId="0" fontId="5" fillId="0" borderId="10" xfId="5" applyFont="1" applyBorder="1">
      <alignment vertical="center" wrapText="1"/>
    </xf>
    <xf numFmtId="0" fontId="5" fillId="0" borderId="1" xfId="5" applyFont="1" applyBorder="1" applyAlignment="1">
      <alignment horizontal="center" vertical="center" wrapText="1"/>
    </xf>
    <xf numFmtId="0" fontId="5" fillId="0" borderId="27" xfId="5" applyFont="1" applyBorder="1" applyAlignment="1">
      <alignment horizontal="center" vertical="center" wrapText="1"/>
    </xf>
    <xf numFmtId="167" fontId="2" fillId="0" borderId="0" xfId="13" applyNumberFormat="1" applyFont="1" applyAlignment="1">
      <alignment vertical="center" wrapText="1"/>
    </xf>
    <xf numFmtId="0" fontId="7" fillId="0" borderId="0" xfId="2" applyFont="1"/>
    <xf numFmtId="0" fontId="26" fillId="0" borderId="0" xfId="4" applyFont="1" applyAlignment="1" applyProtection="1">
      <alignment vertical="center" wrapText="1"/>
    </xf>
    <xf numFmtId="0" fontId="5" fillId="0" borderId="17" xfId="5" applyFont="1" applyBorder="1" applyAlignment="1">
      <alignment horizontal="left" vertical="center"/>
    </xf>
    <xf numFmtId="0" fontId="27" fillId="5" borderId="0" xfId="4" applyFont="1" applyFill="1" applyAlignment="1" applyProtection="1">
      <alignment vertical="center" wrapText="1"/>
    </xf>
    <xf numFmtId="168" fontId="2" fillId="0" borderId="0" xfId="5" applyNumberFormat="1">
      <alignment vertical="center" wrapText="1"/>
    </xf>
    <xf numFmtId="168" fontId="2" fillId="0" borderId="0" xfId="5" applyNumberFormat="1" applyAlignment="1">
      <alignment vertical="center"/>
    </xf>
    <xf numFmtId="37" fontId="2" fillId="0" borderId="18" xfId="11" applyNumberFormat="1" applyFont="1" applyBorder="1" applyAlignment="1">
      <alignment vertical="center" wrapText="1"/>
    </xf>
    <xf numFmtId="37" fontId="2" fillId="0" borderId="2" xfId="11" applyNumberFormat="1" applyFont="1" applyBorder="1" applyAlignment="1">
      <alignment vertical="center" wrapText="1"/>
    </xf>
    <xf numFmtId="37" fontId="2" fillId="0" borderId="1" xfId="11" applyNumberFormat="1" applyFont="1" applyBorder="1" applyAlignment="1">
      <alignment vertical="center" wrapText="1"/>
    </xf>
    <xf numFmtId="37" fontId="2" fillId="0" borderId="27" xfId="11" applyNumberFormat="1" applyFont="1" applyBorder="1" applyAlignment="1">
      <alignment vertical="center" wrapText="1"/>
    </xf>
    <xf numFmtId="37" fontId="2" fillId="0" borderId="6" xfId="11" applyNumberFormat="1" applyFont="1" applyBorder="1" applyAlignment="1">
      <alignment vertical="center" wrapText="1"/>
    </xf>
    <xf numFmtId="37" fontId="2" fillId="0" borderId="7" xfId="11" applyNumberFormat="1" applyFont="1" applyBorder="1" applyAlignment="1">
      <alignment vertical="center" wrapText="1"/>
    </xf>
    <xf numFmtId="37" fontId="2" fillId="0" borderId="4" xfId="11" applyNumberFormat="1" applyFont="1" applyBorder="1" applyAlignment="1">
      <alignment vertical="center" wrapText="1"/>
    </xf>
    <xf numFmtId="37" fontId="2" fillId="0" borderId="5" xfId="11" applyNumberFormat="1" applyFont="1" applyBorder="1" applyAlignment="1">
      <alignment vertical="center" wrapText="1"/>
    </xf>
    <xf numFmtId="37" fontId="5" fillId="0" borderId="18" xfId="11" applyNumberFormat="1" applyFont="1" applyBorder="1" applyAlignment="1">
      <alignment vertical="center" wrapText="1"/>
    </xf>
    <xf numFmtId="37" fontId="5" fillId="0" borderId="2" xfId="11" applyNumberFormat="1" applyFont="1" applyBorder="1" applyAlignment="1">
      <alignment vertical="center" wrapText="1"/>
    </xf>
    <xf numFmtId="37" fontId="5" fillId="0" borderId="1" xfId="11" applyNumberFormat="1" applyFont="1" applyBorder="1" applyAlignment="1">
      <alignment vertical="center" wrapText="1"/>
    </xf>
    <xf numFmtId="37" fontId="5" fillId="0" borderId="27" xfId="11" applyNumberFormat="1" applyFont="1" applyBorder="1" applyAlignment="1">
      <alignment vertical="center" wrapText="1"/>
    </xf>
    <xf numFmtId="37" fontId="5" fillId="0" borderId="19" xfId="11" applyNumberFormat="1" applyFont="1" applyBorder="1" applyAlignment="1">
      <alignment vertical="center" wrapText="1"/>
    </xf>
    <xf numFmtId="37" fontId="5" fillId="0" borderId="3" xfId="11" applyNumberFormat="1" applyFont="1" applyBorder="1" applyAlignment="1">
      <alignment vertical="center" wrapText="1"/>
    </xf>
    <xf numFmtId="37" fontId="5" fillId="0" borderId="4" xfId="11" applyNumberFormat="1" applyFont="1" applyBorder="1" applyAlignment="1">
      <alignment vertical="center" wrapText="1"/>
    </xf>
    <xf numFmtId="37" fontId="5" fillId="0" borderId="5" xfId="11" applyNumberFormat="1" applyFont="1" applyBorder="1" applyAlignment="1">
      <alignment vertical="center" wrapText="1"/>
    </xf>
    <xf numFmtId="37" fontId="2" fillId="0" borderId="0" xfId="11" applyNumberFormat="1" applyFont="1" applyAlignment="1">
      <alignment vertical="center" wrapText="1"/>
    </xf>
    <xf numFmtId="37" fontId="2" fillId="0" borderId="17" xfId="11" applyNumberFormat="1" applyFont="1" applyBorder="1" applyAlignment="1">
      <alignment vertical="center" wrapText="1"/>
    </xf>
    <xf numFmtId="37" fontId="2" fillId="0" borderId="8" xfId="11" applyNumberFormat="1" applyFont="1" applyBorder="1" applyAlignment="1">
      <alignment vertical="center" wrapText="1"/>
    </xf>
    <xf numFmtId="37" fontId="2" fillId="0" borderId="9" xfId="11" applyNumberFormat="1" applyFont="1" applyBorder="1" applyAlignment="1">
      <alignment vertical="center" wrapText="1"/>
    </xf>
    <xf numFmtId="37" fontId="2" fillId="0" borderId="10" xfId="11" applyNumberFormat="1" applyFont="1" applyBorder="1" applyAlignment="1">
      <alignment vertical="center" wrapText="1"/>
    </xf>
    <xf numFmtId="0" fontId="3" fillId="0" borderId="0" xfId="0" applyFont="1"/>
    <xf numFmtId="0" fontId="28" fillId="0" borderId="0" xfId="5" applyFont="1">
      <alignment vertical="center" wrapText="1"/>
    </xf>
    <xf numFmtId="9" fontId="28" fillId="0" borderId="0" xfId="13" applyFont="1" applyAlignment="1">
      <alignment vertical="center" wrapText="1"/>
    </xf>
    <xf numFmtId="0" fontId="7" fillId="0" borderId="0" xfId="0" applyFont="1"/>
    <xf numFmtId="0" fontId="24" fillId="0" borderId="0" xfId="0" applyFont="1" applyAlignment="1">
      <alignment vertical="center" wrapText="1"/>
    </xf>
    <xf numFmtId="168" fontId="3" fillId="0" borderId="0" xfId="2" applyNumberFormat="1"/>
    <xf numFmtId="168" fontId="28" fillId="0" borderId="0" xfId="5" applyNumberFormat="1" applyFont="1">
      <alignment vertical="center" wrapText="1"/>
    </xf>
    <xf numFmtId="43" fontId="2" fillId="0" borderId="0" xfId="11" applyFont="1" applyAlignment="1">
      <alignment vertical="center" wrapText="1"/>
    </xf>
    <xf numFmtId="37" fontId="2" fillId="4" borderId="0" xfId="5" applyNumberFormat="1" applyFill="1">
      <alignment vertical="center" wrapText="1"/>
    </xf>
    <xf numFmtId="9" fontId="2" fillId="4" borderId="0" xfId="13" applyFont="1" applyFill="1" applyAlignment="1">
      <alignment vertical="center" wrapText="1"/>
    </xf>
  </cellXfs>
  <cellStyles count="23">
    <cellStyle name="Comma" xfId="11" builtinId="3"/>
    <cellStyle name="Comma 2" xfId="7" xr:uid="{C022CCCB-5D29-465E-BBB5-B401B54F8153}"/>
    <cellStyle name="Comma 2 2" xfId="19" xr:uid="{04B8C070-0AAD-4085-BFAF-5590DFF2EFEE}"/>
    <cellStyle name="Comma 2 3" xfId="15" xr:uid="{D9D3DF29-10C1-4123-9EDB-4D66BD771BC1}"/>
    <cellStyle name="Comma 3" xfId="22" xr:uid="{86339589-1EF9-47A1-B06D-01AD20FD6EBD}"/>
    <cellStyle name="Comma 4" xfId="14" xr:uid="{68582CA1-C0D9-4A90-A714-7D729C4D82EE}"/>
    <cellStyle name="Heading 1" xfId="1" builtinId="16"/>
    <cellStyle name="Heading 2" xfId="2" builtinId="17"/>
    <cellStyle name="Heading 3" xfId="3" builtinId="18"/>
    <cellStyle name="Hyperlink" xfId="4" builtinId="8"/>
    <cellStyle name="Hyperlink 2" xfId="9" xr:uid="{6AD5EEFE-93D1-4E04-8FCC-9FE2B83BD4C2}"/>
    <cellStyle name="Hyperlink 2 2" xfId="10" xr:uid="{76B389B1-FC9E-4215-B25F-524C0AD87911}"/>
    <cellStyle name="Hyperlink 2 3" xfId="21" xr:uid="{222B0DDB-84CE-4C57-ADC1-07A189B8B02F}"/>
    <cellStyle name="Hyperlink 2 4" xfId="16" xr:uid="{A1D8EBAB-FF0B-4573-AD26-8ECE32AD2C98}"/>
    <cellStyle name="Hyperlink 3" xfId="17" xr:uid="{8EAC6344-A725-4EA6-A44F-A135F668AE77}"/>
    <cellStyle name="Normal" xfId="0" builtinId="0"/>
    <cellStyle name="Normal 2" xfId="6" xr:uid="{F8856932-983C-45EF-B519-29ACEC184DDB}"/>
    <cellStyle name="Normal 2 2" xfId="12" xr:uid="{F3A6C341-EADE-4D63-9FB5-0DAC6A7782C3}"/>
    <cellStyle name="Normal 2 2 2" xfId="18" xr:uid="{0373EC04-D39F-4F25-8BF3-73335065113B}"/>
    <cellStyle name="Normal 4" xfId="5" xr:uid="{C0251386-D038-42BD-8AD3-469FC6459F02}"/>
    <cellStyle name="Percent" xfId="13" builtinId="5"/>
    <cellStyle name="Percent 2" xfId="8" xr:uid="{D31F9320-B424-4C75-8BF8-0AAC7D8875E1}"/>
    <cellStyle name="Percent 2 2" xfId="20" xr:uid="{0C2B4B07-9C74-4CCD-9C01-50AE5C1D92A4}"/>
  </cellStyles>
  <dxfs count="4">
    <dxf>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ghusr04\epad01$\epa3b\DORS\Data%20Processing%20for%20OUTPUTS\Trends\Quarterly%20tables\Tables%20with%20Gas%20Oil%20changes\3_3supplyanduseofpetroleumann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_3_Annual_Balance19"/>
      <sheetName val="3_3_Annual_Balance1"/>
      <sheetName val="3_3_Annual_Balance"/>
      <sheetName val="3_3_Annual_Balance2"/>
      <sheetName val="3_3_Annual_Balance3"/>
      <sheetName val="3_3_Annual_Balance5"/>
      <sheetName val="3_3_Annual_Balance4"/>
      <sheetName val="3_3_Annual_Balance6"/>
      <sheetName val="3_3_Annual_Balance8"/>
      <sheetName val="3_3_Annual_Balance7"/>
      <sheetName val="3_3_Annual_Balance9"/>
      <sheetName val="3_3_Annual_Balance10"/>
      <sheetName val="3_3_Annual_Balance11"/>
      <sheetName val="3_3_Annual_Balance12"/>
      <sheetName val="3_3_Annual_Balance13"/>
      <sheetName val="3_3_Annual_Balance14"/>
      <sheetName val="3_3_Annual_Balance15"/>
      <sheetName val="3_3_Annual_Balance16"/>
      <sheetName val="3_3_Annual_Balance17"/>
      <sheetName val="3_3_Annual_Balance18"/>
      <sheetName val="3_3_Annual_Balance28"/>
      <sheetName val="3_3_Annual_Balance20"/>
      <sheetName val="3_3_Annual_Balance21"/>
      <sheetName val="3_3_Annual_Balance22"/>
      <sheetName val="3_3_Annual_Balance23"/>
      <sheetName val="3_3_Annual_Balance24"/>
      <sheetName val="3_3_Annual_Balance25"/>
      <sheetName val="3_3_Annual_Balance26"/>
      <sheetName val="3_3_Annual_Balance27"/>
      <sheetName val="3_3_Annual_Balance31"/>
      <sheetName val="3_3_Annual_Balance29"/>
      <sheetName val="3_3_Annual_Balance30"/>
      <sheetName val="3_3_Annual_Balance32"/>
      <sheetName val="3_3_Annual_Balance33"/>
      <sheetName val="3_3_Annual_Balance34"/>
      <sheetName val="3_3_Annual_Balance35"/>
      <sheetName val="3_3_Annual_Balance38"/>
      <sheetName val="3_3_Annual_Balance36"/>
      <sheetName val="3_3_Annual_Balance37"/>
      <sheetName val="3_3_Annual_Balance41"/>
      <sheetName val="3_3_Annual_Balance39"/>
      <sheetName val="3_3_Annual_Balance40"/>
      <sheetName val="3_3_Annual_Balance42"/>
      <sheetName val="3_3_Annual_Balance44"/>
      <sheetName val="3_3_Annual_Balance43"/>
      <sheetName val="3_3_Annual_Balance45"/>
      <sheetName val="3.3 Annual Balance"/>
      <sheetName val="3_3_Annual_Balance46"/>
      <sheetName val="3_3_Annual_Balance47"/>
      <sheetName val="3_3_Annual_Balance48"/>
      <sheetName val="3_3_Annual_Balance49"/>
      <sheetName val="3_3_Annual_Balance50"/>
      <sheetName val="3_3_Annual_Balance51"/>
      <sheetName val="3_3_Annual_Balance52"/>
      <sheetName val="3_3_Annual_Balance53"/>
      <sheetName val="3_3_Annual_Balance54"/>
      <sheetName val="3_3_Annual_Balance55"/>
      <sheetName val="3_3_Annual_Balance56"/>
      <sheetName val="3_3_Annual_Balance64"/>
      <sheetName val="3_3_Annual_Balance61"/>
      <sheetName val="3_3_Annual_Balance58"/>
      <sheetName val="3_3_Annual_Balance57"/>
      <sheetName val="3_3_Annual_Balance59"/>
      <sheetName val="3_3_Annual_Balance60"/>
      <sheetName val="3_3_Annual_Balance62"/>
      <sheetName val="3_3_Annual_Balance63"/>
      <sheetName val="3_3_Annual_Balance65"/>
      <sheetName val="3_3_Annual_Balance66"/>
    </sheetNames>
    <sheetDataSet>
      <sheetData sheetId="0"/>
      <sheetData sheetId="1"/>
      <sheetData sheetId="2">
        <row r="4">
          <cell r="C4">
            <v>1999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row r="4">
          <cell r="C4">
            <v>1999</v>
          </cell>
          <cell r="L4">
            <v>2000</v>
          </cell>
        </row>
        <row r="5">
          <cell r="C5" t="str">
            <v>Total Petroleum Products</v>
          </cell>
          <cell r="D5" t="str">
            <v>Motor spirit</v>
          </cell>
          <cell r="E5" t="str">
            <v>Gas diesel Oil1</v>
          </cell>
          <cell r="F5" t="str">
            <v>Aviation turbine fuel</v>
          </cell>
          <cell r="G5" t="str">
            <v>Fuel oils</v>
          </cell>
          <cell r="H5" t="str">
            <v>Petroleum gases2</v>
          </cell>
          <cell r="I5" t="str">
            <v>Burning oil</v>
          </cell>
          <cell r="J5" t="str">
            <v>Other products3</v>
          </cell>
          <cell r="L5" t="str">
            <v>Total Petroleum Products</v>
          </cell>
          <cell r="M5" t="str">
            <v>Motor spirit</v>
          </cell>
          <cell r="N5" t="str">
            <v>Gas diesel Oil(1)</v>
          </cell>
          <cell r="O5" t="str">
            <v>Aviation turbine fuel</v>
          </cell>
          <cell r="P5" t="str">
            <v>Fuel oils</v>
          </cell>
          <cell r="Q5" t="str">
            <v>Petroleum gases(2)</v>
          </cell>
          <cell r="R5" t="str">
            <v>Burning oil</v>
          </cell>
          <cell r="S5" t="str">
            <v>Other products(3)</v>
          </cell>
        </row>
        <row r="6">
          <cell r="B6" t="str">
            <v>SUPPLY</v>
          </cell>
        </row>
        <row r="7">
          <cell r="B7" t="str">
            <v xml:space="preserve">   Indigenous Production</v>
          </cell>
        </row>
        <row r="8">
          <cell r="B8" t="str">
            <v xml:space="preserve">   Imports4</v>
          </cell>
        </row>
        <row r="9">
          <cell r="B9" t="str">
            <v xml:space="preserve">   Exports4</v>
          </cell>
        </row>
        <row r="10">
          <cell r="B10" t="str">
            <v xml:space="preserve">   Marine bunkers</v>
          </cell>
        </row>
        <row r="11">
          <cell r="B11" t="str">
            <v xml:space="preserve">   Stock change5</v>
          </cell>
        </row>
        <row r="12">
          <cell r="B12" t="str">
            <v xml:space="preserve">   Transfers6</v>
          </cell>
        </row>
        <row r="13">
          <cell r="B13" t="str">
            <v>Primary supply</v>
          </cell>
        </row>
        <row r="14">
          <cell r="B14" t="str">
            <v>Statistical difference7</v>
          </cell>
        </row>
        <row r="15">
          <cell r="B15" t="str">
            <v xml:space="preserve">Primary demand </v>
          </cell>
        </row>
        <row r="16">
          <cell r="B16" t="str">
            <v>TRANSFORMATION</v>
          </cell>
        </row>
        <row r="17">
          <cell r="B17" t="str">
            <v xml:space="preserve">   Electricity generation</v>
          </cell>
        </row>
        <row r="18">
          <cell r="B18" t="str">
            <v xml:space="preserve">   Petroleum refineries</v>
          </cell>
        </row>
        <row r="19">
          <cell r="B19" t="str">
            <v xml:space="preserve">   Coke manufacture</v>
          </cell>
        </row>
        <row r="20">
          <cell r="B20" t="str">
            <v xml:space="preserve">   Blast furnaces</v>
          </cell>
        </row>
        <row r="21">
          <cell r="B21" t="str">
            <v xml:space="preserve">   Patent fuel manufacture</v>
          </cell>
        </row>
        <row r="22">
          <cell r="B22" t="str">
            <v>Energy industry use</v>
          </cell>
        </row>
        <row r="23">
          <cell r="B23" t="str">
            <v>FINAL CONSUMPTION</v>
          </cell>
        </row>
        <row r="24">
          <cell r="B24" t="str">
            <v xml:space="preserve">   Iron &amp; steel</v>
          </cell>
        </row>
        <row r="25">
          <cell r="B25" t="str">
            <v xml:space="preserve">   Other industries</v>
          </cell>
        </row>
        <row r="26">
          <cell r="B26" t="str">
            <v xml:space="preserve">   Transport</v>
          </cell>
        </row>
        <row r="27">
          <cell r="B27" t="str">
            <v xml:space="preserve">   Domestic</v>
          </cell>
        </row>
        <row r="28">
          <cell r="B28" t="str">
            <v xml:space="preserve">   Other final users</v>
          </cell>
        </row>
        <row r="29">
          <cell r="B29" t="str">
            <v xml:space="preserve">   Non energy use</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0E8C483-8672-4031-B4CB-0AF230ED9F22}" name="Contents5" displayName="Contents5" ref="A4:B11" totalsRowShown="0" dataDxfId="3" headerRowCellStyle="Heading 2" dataCellStyle="Hyperlink">
  <tableColumns count="2">
    <tableColumn id="1" xr3:uid="{B199774E-78B8-48AD-AD29-0514CB21383B}" name="Worksheet description" dataDxfId="2" dataCellStyle="Normal 4"/>
    <tableColumn id="2" xr3:uid="{1662E2EE-CE0D-4D99-A706-04C34ECF5123}" name="Link" dataDxfId="1"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6" totalsRowShown="0" headerRowCellStyle="Heading 2">
  <tableColumns count="2">
    <tableColumn id="1" xr3:uid="{78CED3D1-3326-4B98-A7D9-0AD5792C445E}" name="Note " dataCellStyle="Normal 4"/>
    <tableColumn id="2" xr3:uid="{D7D741AD-FAD9-458E-AC6E-92046E3B30EB}" name="Description"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digest-of-uk-energy-statistics-dukes-2023"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6"/>
  <sheetViews>
    <sheetView showGridLines="0" tabSelected="1" workbookViewId="0"/>
  </sheetViews>
  <sheetFormatPr defaultColWidth="8.81640625" defaultRowHeight="15.5" x14ac:dyDescent="0.35"/>
  <cols>
    <col min="1" max="1" width="150.81640625" style="10" customWidth="1"/>
    <col min="2" max="256" width="9.1796875" style="2" customWidth="1"/>
    <col min="257" max="16384" width="8.81640625" style="2"/>
  </cols>
  <sheetData>
    <row r="1" spans="1:257" s="3" customFormat="1" ht="45" customHeight="1" x14ac:dyDescent="0.35">
      <c r="A1" s="1" t="s">
        <v>182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248</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263</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2" t="s">
        <v>264</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93" x14ac:dyDescent="0.35">
      <c r="A8" s="89" t="s">
        <v>269</v>
      </c>
      <c r="D8" s="116"/>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114" t="s">
        <v>252</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7" t="s">
        <v>183</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112"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7" t="s">
        <v>245</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257</v>
      </c>
    </row>
    <row r="22" spans="1:257" s="3" customFormat="1" ht="20.25" customHeight="1" x14ac:dyDescent="0.35">
      <c r="A22" s="114" t="s">
        <v>262</v>
      </c>
    </row>
    <row r="23" spans="1:257" s="3" customFormat="1" ht="20.25" customHeight="1" x14ac:dyDescent="0.35">
      <c r="A23" s="2" t="s">
        <v>256</v>
      </c>
    </row>
    <row r="24" spans="1:257" s="3" customFormat="1" ht="20.25" customHeight="1" x14ac:dyDescent="0.45">
      <c r="A24" s="8" t="s">
        <v>12</v>
      </c>
    </row>
    <row r="25" spans="1:257" s="3" customFormat="1" ht="20.25" customHeight="1" x14ac:dyDescent="0.35">
      <c r="A25" s="9" t="s">
        <v>251</v>
      </c>
    </row>
    <row r="26" spans="1:257" s="3" customFormat="1" ht="20.25" customHeight="1" x14ac:dyDescent="0.35">
      <c r="A26" s="3" t="s">
        <v>13</v>
      </c>
    </row>
  </sheetData>
  <hyperlinks>
    <hyperlink ref="A15" r:id="rId1" display="Energy trends publication (opens in a new window) " xr:uid="{8E1C658C-6850-42BE-B616-80E44B623F8E}"/>
    <hyperlink ref="A16" r:id="rId2" xr:uid="{49D132F9-2946-493C-97B7-06E9924303BE}"/>
    <hyperlink ref="A18" r:id="rId3" xr:uid="{96773225-8E7F-4715-8988-E1C79D34F284}"/>
    <hyperlink ref="A17" r:id="rId4" xr:uid="{67D757DE-6222-40AB-9B84-4BC5616063C1}"/>
    <hyperlink ref="A25" r:id="rId5" xr:uid="{8D3F38F8-DBE0-43E9-9435-0B6E22CAC29B}"/>
    <hyperlink ref="A11" r:id="rId6" xr:uid="{10D6B0CB-4F58-4752-9743-E5F1F8E785D9}"/>
  </hyperlinks>
  <pageMargins left="0.7" right="0.7" top="0.75" bottom="0.75" header="0.3" footer="0.3"/>
  <pageSetup paperSize="9" scale="46" orientation="portrait" verticalDpi="4"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C2700-7A39-44B8-8A38-AA0B78896A25}">
  <sheetPr codeName="Sheet7">
    <pageSetUpPr fitToPage="1"/>
  </sheetPr>
  <dimension ref="A1:BU31"/>
  <sheetViews>
    <sheetView workbookViewId="0"/>
  </sheetViews>
  <sheetFormatPr defaultColWidth="13.81640625" defaultRowHeight="15.5" x14ac:dyDescent="0.35"/>
  <cols>
    <col min="1" max="1" width="30.81640625" style="2" customWidth="1"/>
    <col min="2" max="16384" width="13.81640625" style="2"/>
  </cols>
  <sheetData>
    <row r="1" spans="1:73" ht="45" customHeight="1" x14ac:dyDescent="0.35">
      <c r="A1" s="13" t="s">
        <v>231</v>
      </c>
    </row>
    <row r="2" spans="1:73" s="3" customFormat="1" ht="20.25" customHeight="1" x14ac:dyDescent="0.35">
      <c r="A2" s="3" t="s">
        <v>19</v>
      </c>
    </row>
    <row r="3" spans="1:73" s="3" customFormat="1" ht="20.25" customHeight="1" x14ac:dyDescent="0.35">
      <c r="A3" s="3" t="s">
        <v>199</v>
      </c>
    </row>
    <row r="4" spans="1:73" s="3" customFormat="1" ht="20.25" customHeight="1" x14ac:dyDescent="0.35">
      <c r="A4" s="3" t="s">
        <v>227</v>
      </c>
    </row>
    <row r="5" spans="1:73" s="3" customFormat="1" ht="20.25" customHeight="1" x14ac:dyDescent="0.35">
      <c r="B5" s="48" t="s">
        <v>71</v>
      </c>
      <c r="C5" s="58"/>
      <c r="D5" s="58"/>
      <c r="E5" s="58"/>
      <c r="F5" s="58"/>
      <c r="G5" s="58"/>
      <c r="H5" s="58"/>
      <c r="I5" s="58"/>
      <c r="J5" s="60"/>
      <c r="K5" s="47" t="s">
        <v>72</v>
      </c>
      <c r="L5" s="58"/>
      <c r="M5" s="58"/>
      <c r="N5" s="58"/>
      <c r="O5" s="58"/>
      <c r="P5" s="58"/>
      <c r="Q5" s="58"/>
      <c r="R5" s="58"/>
      <c r="S5" s="60"/>
      <c r="T5" s="47" t="s">
        <v>73</v>
      </c>
      <c r="U5" s="58"/>
      <c r="V5" s="58"/>
      <c r="W5" s="58"/>
      <c r="X5" s="58"/>
      <c r="Y5" s="58"/>
      <c r="Z5" s="58"/>
      <c r="AA5" s="58"/>
      <c r="AB5" s="60"/>
      <c r="AC5" s="47" t="s">
        <v>74</v>
      </c>
      <c r="AD5" s="58"/>
      <c r="AE5" s="58"/>
      <c r="AF5" s="58"/>
      <c r="AG5" s="58"/>
      <c r="AH5" s="58"/>
      <c r="AI5" s="58"/>
      <c r="AJ5" s="58"/>
      <c r="AK5" s="60"/>
      <c r="AL5" s="47" t="s">
        <v>75</v>
      </c>
      <c r="AM5" s="58"/>
      <c r="AN5" s="58"/>
      <c r="AO5" s="58"/>
      <c r="AP5" s="58"/>
      <c r="AQ5" s="58"/>
      <c r="AR5" s="58"/>
      <c r="AS5" s="58"/>
      <c r="AT5" s="60"/>
      <c r="AU5" s="47" t="s">
        <v>76</v>
      </c>
      <c r="AV5" s="58"/>
      <c r="AW5" s="58"/>
      <c r="AX5" s="58"/>
      <c r="AY5" s="58"/>
      <c r="AZ5" s="58"/>
      <c r="BA5" s="58"/>
      <c r="BB5" s="58"/>
      <c r="BC5" s="60"/>
      <c r="BD5" s="47" t="s">
        <v>77</v>
      </c>
      <c r="BE5" s="58"/>
      <c r="BF5" s="58"/>
      <c r="BG5" s="58"/>
      <c r="BH5" s="58"/>
      <c r="BI5" s="58"/>
      <c r="BJ5" s="58"/>
      <c r="BK5" s="58"/>
      <c r="BL5" s="60"/>
      <c r="BM5" s="47" t="s">
        <v>78</v>
      </c>
      <c r="BN5" s="47"/>
      <c r="BO5" s="58"/>
      <c r="BP5" s="58"/>
      <c r="BQ5" s="58"/>
      <c r="BR5" s="58"/>
      <c r="BS5" s="58"/>
      <c r="BT5" s="58"/>
      <c r="BU5" s="60"/>
    </row>
    <row r="6" spans="1:73" ht="77.5" x14ac:dyDescent="0.35">
      <c r="A6" s="59"/>
      <c r="B6" s="56" t="s">
        <v>234</v>
      </c>
      <c r="C6" s="57" t="s">
        <v>189</v>
      </c>
      <c r="D6" s="57" t="s">
        <v>229</v>
      </c>
      <c r="E6" s="57" t="s">
        <v>190</v>
      </c>
      <c r="F6" s="57" t="s">
        <v>29</v>
      </c>
      <c r="G6" s="57" t="s">
        <v>30</v>
      </c>
      <c r="H6" s="57" t="s">
        <v>191</v>
      </c>
      <c r="I6" s="57" t="s">
        <v>31</v>
      </c>
      <c r="J6" s="61" t="s">
        <v>188</v>
      </c>
      <c r="K6" s="56" t="s">
        <v>234</v>
      </c>
      <c r="L6" s="57" t="s">
        <v>189</v>
      </c>
      <c r="M6" s="57" t="s">
        <v>229</v>
      </c>
      <c r="N6" s="57" t="s">
        <v>190</v>
      </c>
      <c r="O6" s="57" t="s">
        <v>29</v>
      </c>
      <c r="P6" s="57" t="s">
        <v>30</v>
      </c>
      <c r="Q6" s="57" t="s">
        <v>191</v>
      </c>
      <c r="R6" s="57" t="s">
        <v>31</v>
      </c>
      <c r="S6" s="61" t="s">
        <v>188</v>
      </c>
      <c r="T6" s="56" t="s">
        <v>234</v>
      </c>
      <c r="U6" s="57" t="s">
        <v>189</v>
      </c>
      <c r="V6" s="57" t="s">
        <v>229</v>
      </c>
      <c r="W6" s="57" t="s">
        <v>190</v>
      </c>
      <c r="X6" s="57" t="s">
        <v>29</v>
      </c>
      <c r="Y6" s="57" t="s">
        <v>30</v>
      </c>
      <c r="Z6" s="57" t="s">
        <v>191</v>
      </c>
      <c r="AA6" s="57" t="s">
        <v>31</v>
      </c>
      <c r="AB6" s="61" t="s">
        <v>188</v>
      </c>
      <c r="AC6" s="56" t="s">
        <v>234</v>
      </c>
      <c r="AD6" s="57" t="s">
        <v>189</v>
      </c>
      <c r="AE6" s="57" t="s">
        <v>229</v>
      </c>
      <c r="AF6" s="57" t="s">
        <v>190</v>
      </c>
      <c r="AG6" s="57" t="s">
        <v>29</v>
      </c>
      <c r="AH6" s="57" t="s">
        <v>30</v>
      </c>
      <c r="AI6" s="57" t="s">
        <v>191</v>
      </c>
      <c r="AJ6" s="57" t="s">
        <v>31</v>
      </c>
      <c r="AK6" s="61" t="s">
        <v>188</v>
      </c>
      <c r="AL6" s="56" t="s">
        <v>234</v>
      </c>
      <c r="AM6" s="57" t="s">
        <v>189</v>
      </c>
      <c r="AN6" s="57" t="s">
        <v>229</v>
      </c>
      <c r="AO6" s="57" t="s">
        <v>190</v>
      </c>
      <c r="AP6" s="57" t="s">
        <v>29</v>
      </c>
      <c r="AQ6" s="57" t="s">
        <v>30</v>
      </c>
      <c r="AR6" s="57" t="s">
        <v>191</v>
      </c>
      <c r="AS6" s="57" t="s">
        <v>31</v>
      </c>
      <c r="AT6" s="61" t="s">
        <v>188</v>
      </c>
      <c r="AU6" s="56" t="s">
        <v>234</v>
      </c>
      <c r="AV6" s="57" t="s">
        <v>189</v>
      </c>
      <c r="AW6" s="57" t="s">
        <v>229</v>
      </c>
      <c r="AX6" s="57" t="s">
        <v>190</v>
      </c>
      <c r="AY6" s="57" t="s">
        <v>29</v>
      </c>
      <c r="AZ6" s="57" t="s">
        <v>30</v>
      </c>
      <c r="BA6" s="57" t="s">
        <v>191</v>
      </c>
      <c r="BB6" s="57" t="s">
        <v>31</v>
      </c>
      <c r="BC6" s="61" t="s">
        <v>188</v>
      </c>
      <c r="BD6" s="56" t="s">
        <v>234</v>
      </c>
      <c r="BE6" s="57" t="s">
        <v>189</v>
      </c>
      <c r="BF6" s="57" t="s">
        <v>229</v>
      </c>
      <c r="BG6" s="57" t="s">
        <v>190</v>
      </c>
      <c r="BH6" s="57" t="s">
        <v>29</v>
      </c>
      <c r="BI6" s="57" t="s">
        <v>30</v>
      </c>
      <c r="BJ6" s="57" t="s">
        <v>191</v>
      </c>
      <c r="BK6" s="57" t="s">
        <v>31</v>
      </c>
      <c r="BL6" s="61" t="s">
        <v>188</v>
      </c>
      <c r="BM6" s="56" t="s">
        <v>234</v>
      </c>
      <c r="BN6" s="57" t="s">
        <v>189</v>
      </c>
      <c r="BO6" s="57" t="s">
        <v>229</v>
      </c>
      <c r="BP6" s="57" t="s">
        <v>190</v>
      </c>
      <c r="BQ6" s="57" t="s">
        <v>29</v>
      </c>
      <c r="BR6" s="57" t="s">
        <v>30</v>
      </c>
      <c r="BS6" s="57" t="s">
        <v>191</v>
      </c>
      <c r="BT6" s="57" t="s">
        <v>31</v>
      </c>
      <c r="BU6" s="61" t="s">
        <v>188</v>
      </c>
    </row>
    <row r="7" spans="1:73" x14ac:dyDescent="0.35">
      <c r="A7" s="64" t="s">
        <v>192</v>
      </c>
      <c r="B7" s="65">
        <v>18655.63</v>
      </c>
      <c r="C7" s="65">
        <v>4304.7</v>
      </c>
      <c r="D7" s="65">
        <v>3992.72</v>
      </c>
      <c r="E7" s="65">
        <v>2128.8200000000002</v>
      </c>
      <c r="F7" s="65">
        <v>1311.26</v>
      </c>
      <c r="G7" s="65">
        <v>2107.25</v>
      </c>
      <c r="H7" s="65">
        <v>1845.75</v>
      </c>
      <c r="I7" s="65">
        <v>742.12</v>
      </c>
      <c r="J7" s="66">
        <v>2223.02</v>
      </c>
      <c r="K7" s="65">
        <v>19859.39</v>
      </c>
      <c r="L7" s="65">
        <v>4767.59</v>
      </c>
      <c r="M7" s="65">
        <v>4328.2299999999996</v>
      </c>
      <c r="N7" s="65">
        <v>2152.79</v>
      </c>
      <c r="O7" s="65">
        <v>1762.92</v>
      </c>
      <c r="P7" s="65">
        <v>2190.7199999999998</v>
      </c>
      <c r="Q7" s="65">
        <v>2129.09</v>
      </c>
      <c r="R7" s="65">
        <v>418.02</v>
      </c>
      <c r="S7" s="66">
        <v>2110.04</v>
      </c>
      <c r="T7" s="65">
        <v>19827.96</v>
      </c>
      <c r="U7" s="65">
        <v>4836.41</v>
      </c>
      <c r="V7" s="65">
        <v>4238.17</v>
      </c>
      <c r="W7" s="65">
        <v>2381.64</v>
      </c>
      <c r="X7" s="65">
        <v>1922.44</v>
      </c>
      <c r="Y7" s="65">
        <v>1921.07</v>
      </c>
      <c r="Z7" s="65">
        <v>1955.23</v>
      </c>
      <c r="AA7" s="65">
        <v>469.5</v>
      </c>
      <c r="AB7" s="66">
        <v>2103.5</v>
      </c>
      <c r="AC7" s="65">
        <v>18619.240000000002</v>
      </c>
      <c r="AD7" s="65">
        <v>4914.0600000000004</v>
      </c>
      <c r="AE7" s="65">
        <v>4241.57</v>
      </c>
      <c r="AF7" s="65">
        <v>2020.21</v>
      </c>
      <c r="AG7" s="65">
        <v>1414.82</v>
      </c>
      <c r="AH7" s="65">
        <v>1688.16</v>
      </c>
      <c r="AI7" s="65">
        <v>1642.73</v>
      </c>
      <c r="AJ7" s="65">
        <v>747.48</v>
      </c>
      <c r="AK7" s="66">
        <v>1950.23</v>
      </c>
      <c r="AL7" s="65">
        <v>19981.759999999998</v>
      </c>
      <c r="AM7" s="65">
        <v>5180.67</v>
      </c>
      <c r="AN7" s="65">
        <v>4239.29</v>
      </c>
      <c r="AO7" s="65">
        <v>2429.04</v>
      </c>
      <c r="AP7" s="65">
        <v>1493.07</v>
      </c>
      <c r="AQ7" s="65">
        <v>1889.87</v>
      </c>
      <c r="AR7" s="65">
        <v>1991</v>
      </c>
      <c r="AS7" s="65">
        <v>670.01</v>
      </c>
      <c r="AT7" s="66">
        <v>2088.81</v>
      </c>
      <c r="AU7" s="65">
        <v>19644.689999999999</v>
      </c>
      <c r="AV7" s="65">
        <v>5017.25</v>
      </c>
      <c r="AW7" s="65">
        <v>3988.08</v>
      </c>
      <c r="AX7" s="65">
        <v>2402.71</v>
      </c>
      <c r="AY7" s="65">
        <v>1759.87</v>
      </c>
      <c r="AZ7" s="65">
        <v>2064.88</v>
      </c>
      <c r="BA7" s="65">
        <v>1935.21</v>
      </c>
      <c r="BB7" s="65">
        <v>448.05</v>
      </c>
      <c r="BC7" s="66">
        <v>2028.63</v>
      </c>
      <c r="BD7" s="65">
        <v>18527.25</v>
      </c>
      <c r="BE7" s="65">
        <v>4693.8500000000004</v>
      </c>
      <c r="BF7" s="65">
        <v>4068.11</v>
      </c>
      <c r="BG7" s="65">
        <v>2300.86</v>
      </c>
      <c r="BH7" s="65">
        <v>1532.52</v>
      </c>
      <c r="BI7" s="65">
        <v>1801.21</v>
      </c>
      <c r="BJ7" s="65">
        <v>1585.09</v>
      </c>
      <c r="BK7" s="65">
        <v>454.88</v>
      </c>
      <c r="BL7" s="66">
        <v>2090.73</v>
      </c>
      <c r="BM7" s="65">
        <v>15458.53</v>
      </c>
      <c r="BN7" s="65">
        <v>3758.51</v>
      </c>
      <c r="BO7" s="65">
        <v>3476.1</v>
      </c>
      <c r="BP7" s="65">
        <v>1807.98</v>
      </c>
      <c r="BQ7" s="65">
        <v>989.86</v>
      </c>
      <c r="BR7" s="65">
        <v>1747.74</v>
      </c>
      <c r="BS7" s="65">
        <v>1243.18</v>
      </c>
      <c r="BT7" s="65">
        <v>694.59</v>
      </c>
      <c r="BU7" s="66">
        <v>1740.57</v>
      </c>
    </row>
    <row r="8" spans="1:73" x14ac:dyDescent="0.35">
      <c r="A8" s="62" t="s">
        <v>193</v>
      </c>
      <c r="B8" s="65">
        <v>5620.7</v>
      </c>
      <c r="C8" s="65">
        <v>832.15</v>
      </c>
      <c r="D8" s="65">
        <v>1760.44</v>
      </c>
      <c r="E8" s="65">
        <v>260.62</v>
      </c>
      <c r="F8" s="65">
        <v>1849.97</v>
      </c>
      <c r="G8" s="65">
        <v>170</v>
      </c>
      <c r="H8" s="65">
        <v>82.09</v>
      </c>
      <c r="I8" s="65">
        <v>246</v>
      </c>
      <c r="J8" s="66">
        <v>419.42</v>
      </c>
      <c r="K8" s="65">
        <v>5399.85</v>
      </c>
      <c r="L8" s="65">
        <v>756.69</v>
      </c>
      <c r="M8" s="65">
        <v>1946.7</v>
      </c>
      <c r="N8" s="65">
        <v>307.33</v>
      </c>
      <c r="O8" s="65">
        <v>1448.3</v>
      </c>
      <c r="P8" s="65">
        <v>253.35</v>
      </c>
      <c r="Q8" s="65">
        <v>49.33</v>
      </c>
      <c r="R8" s="65">
        <v>66.239999999999995</v>
      </c>
      <c r="S8" s="66">
        <v>571.91</v>
      </c>
      <c r="T8" s="65">
        <v>5300.54</v>
      </c>
      <c r="U8" s="65">
        <v>762.51</v>
      </c>
      <c r="V8" s="65">
        <v>1961.63</v>
      </c>
      <c r="W8" s="65">
        <v>332</v>
      </c>
      <c r="X8" s="65">
        <v>1488.48</v>
      </c>
      <c r="Y8" s="65">
        <v>193.94</v>
      </c>
      <c r="Z8" s="65">
        <v>34.409999999999997</v>
      </c>
      <c r="AA8" s="65">
        <v>113.26</v>
      </c>
      <c r="AB8" s="66">
        <v>414.31</v>
      </c>
      <c r="AC8" s="65">
        <v>6334.49</v>
      </c>
      <c r="AD8" s="65">
        <v>907.77</v>
      </c>
      <c r="AE8" s="65">
        <v>2067.19</v>
      </c>
      <c r="AF8" s="65">
        <v>345.46</v>
      </c>
      <c r="AG8" s="65">
        <v>2093.87</v>
      </c>
      <c r="AH8" s="65">
        <v>190.83</v>
      </c>
      <c r="AI8" s="65">
        <v>22.97</v>
      </c>
      <c r="AJ8" s="65">
        <v>192.02</v>
      </c>
      <c r="AK8" s="66">
        <v>514.38</v>
      </c>
      <c r="AL8" s="65">
        <v>5535.53</v>
      </c>
      <c r="AM8" s="65">
        <v>1060.23</v>
      </c>
      <c r="AN8" s="65">
        <v>1740.77</v>
      </c>
      <c r="AO8" s="65">
        <v>396.7</v>
      </c>
      <c r="AP8" s="65">
        <v>1321.82</v>
      </c>
      <c r="AQ8" s="65">
        <v>201.48</v>
      </c>
      <c r="AR8" s="65">
        <v>56.6</v>
      </c>
      <c r="AS8" s="65">
        <v>225.86</v>
      </c>
      <c r="AT8" s="66">
        <v>532.07000000000005</v>
      </c>
      <c r="AU8" s="65">
        <v>5541.37</v>
      </c>
      <c r="AV8" s="65">
        <v>860.39</v>
      </c>
      <c r="AW8" s="65">
        <v>2140.21</v>
      </c>
      <c r="AX8" s="65">
        <v>250.54</v>
      </c>
      <c r="AY8" s="65">
        <v>1389.12</v>
      </c>
      <c r="AZ8" s="65">
        <v>108.16</v>
      </c>
      <c r="BA8" s="65">
        <v>96.08</v>
      </c>
      <c r="BB8" s="65">
        <v>92.77</v>
      </c>
      <c r="BC8" s="66">
        <v>604.09</v>
      </c>
      <c r="BD8" s="65">
        <v>6639.5</v>
      </c>
      <c r="BE8" s="65">
        <v>1057.75</v>
      </c>
      <c r="BF8" s="65">
        <v>2531.02</v>
      </c>
      <c r="BG8" s="65">
        <v>286.75</v>
      </c>
      <c r="BH8" s="65">
        <v>1911.63</v>
      </c>
      <c r="BI8" s="65">
        <v>134.16999999999999</v>
      </c>
      <c r="BJ8" s="65">
        <v>63.16</v>
      </c>
      <c r="BK8" s="65">
        <v>89.11</v>
      </c>
      <c r="BL8" s="66">
        <v>565.91999999999996</v>
      </c>
      <c r="BM8" s="65">
        <v>8490.2800000000007</v>
      </c>
      <c r="BN8" s="65">
        <v>1205.78</v>
      </c>
      <c r="BO8" s="65">
        <v>3128.87</v>
      </c>
      <c r="BP8" s="65">
        <v>431.29</v>
      </c>
      <c r="BQ8" s="65">
        <v>2504.46</v>
      </c>
      <c r="BR8" s="65">
        <v>215.92</v>
      </c>
      <c r="BS8" s="65">
        <v>77.17</v>
      </c>
      <c r="BT8" s="65">
        <v>294.68</v>
      </c>
      <c r="BU8" s="66">
        <v>632.11</v>
      </c>
    </row>
    <row r="9" spans="1:73" x14ac:dyDescent="0.35">
      <c r="A9" s="62" t="s">
        <v>194</v>
      </c>
      <c r="B9" s="65">
        <v>6612.91</v>
      </c>
      <c r="C9" s="65">
        <v>2041.82</v>
      </c>
      <c r="D9" s="65">
        <v>739.91</v>
      </c>
      <c r="E9" s="65">
        <v>1079.9000000000001</v>
      </c>
      <c r="F9" s="65">
        <v>250.51</v>
      </c>
      <c r="G9" s="65">
        <v>1324.05</v>
      </c>
      <c r="H9" s="65">
        <v>186.97</v>
      </c>
      <c r="I9" s="65">
        <v>45.47</v>
      </c>
      <c r="J9" s="66">
        <v>944.28</v>
      </c>
      <c r="K9" s="65">
        <v>7363.65</v>
      </c>
      <c r="L9" s="65">
        <v>2311.8200000000002</v>
      </c>
      <c r="M9" s="65">
        <v>872.66</v>
      </c>
      <c r="N9" s="65">
        <v>1200.58</v>
      </c>
      <c r="O9" s="65">
        <v>364.35</v>
      </c>
      <c r="P9" s="65">
        <v>1582.89</v>
      </c>
      <c r="Q9" s="65">
        <v>238.02</v>
      </c>
      <c r="R9" s="65">
        <v>13.3</v>
      </c>
      <c r="S9" s="66">
        <v>780.04</v>
      </c>
      <c r="T9" s="65">
        <v>6957.24</v>
      </c>
      <c r="U9" s="65">
        <v>2346.6799999999998</v>
      </c>
      <c r="V9" s="65">
        <v>740.3</v>
      </c>
      <c r="W9" s="65">
        <v>1174.25</v>
      </c>
      <c r="X9" s="65">
        <v>404.55</v>
      </c>
      <c r="Y9" s="65">
        <v>1243.03</v>
      </c>
      <c r="Z9" s="65">
        <v>228.88</v>
      </c>
      <c r="AA9" s="65">
        <v>29.14</v>
      </c>
      <c r="AB9" s="66">
        <v>790.42</v>
      </c>
      <c r="AC9" s="65">
        <v>6866.61</v>
      </c>
      <c r="AD9" s="65">
        <v>2662.72</v>
      </c>
      <c r="AE9" s="65">
        <v>774.18</v>
      </c>
      <c r="AF9" s="65">
        <v>1212.68</v>
      </c>
      <c r="AG9" s="65">
        <v>191</v>
      </c>
      <c r="AH9" s="65">
        <v>989.57</v>
      </c>
      <c r="AI9" s="65">
        <v>166.23</v>
      </c>
      <c r="AJ9" s="65">
        <v>85.54</v>
      </c>
      <c r="AK9" s="66">
        <v>784.68</v>
      </c>
      <c r="AL9" s="65">
        <v>7977.96</v>
      </c>
      <c r="AM9" s="65">
        <v>3080.22</v>
      </c>
      <c r="AN9" s="65">
        <v>716.34</v>
      </c>
      <c r="AO9" s="65">
        <v>1283.72</v>
      </c>
      <c r="AP9" s="65">
        <v>338.4</v>
      </c>
      <c r="AQ9" s="65">
        <v>1343.76</v>
      </c>
      <c r="AR9" s="65">
        <v>279.75</v>
      </c>
      <c r="AS9" s="65">
        <v>35.840000000000003</v>
      </c>
      <c r="AT9" s="66">
        <v>899.94</v>
      </c>
      <c r="AU9" s="65">
        <v>8190.59</v>
      </c>
      <c r="AV9" s="65">
        <v>3031.86</v>
      </c>
      <c r="AW9" s="65">
        <v>765.47</v>
      </c>
      <c r="AX9" s="65">
        <v>1241.9000000000001</v>
      </c>
      <c r="AY9" s="65">
        <v>371.46</v>
      </c>
      <c r="AZ9" s="65">
        <v>1662.63</v>
      </c>
      <c r="BA9" s="65">
        <v>366.77</v>
      </c>
      <c r="BB9" s="65">
        <v>18.79</v>
      </c>
      <c r="BC9" s="66">
        <v>731.71</v>
      </c>
      <c r="BD9" s="65">
        <v>7563.18</v>
      </c>
      <c r="BE9" s="65">
        <v>2770.17</v>
      </c>
      <c r="BF9" s="65">
        <v>1041.01</v>
      </c>
      <c r="BG9" s="65">
        <v>1055.6600000000001</v>
      </c>
      <c r="BH9" s="65">
        <v>318.27999999999997</v>
      </c>
      <c r="BI9" s="65">
        <v>1334.26</v>
      </c>
      <c r="BJ9" s="65">
        <v>325.43</v>
      </c>
      <c r="BK9" s="65">
        <v>12.29</v>
      </c>
      <c r="BL9" s="66">
        <v>706.1</v>
      </c>
      <c r="BM9" s="65">
        <v>6172.61</v>
      </c>
      <c r="BN9" s="65">
        <v>2160.16</v>
      </c>
      <c r="BO9" s="65">
        <v>854.06</v>
      </c>
      <c r="BP9" s="65">
        <v>688.55</v>
      </c>
      <c r="BQ9" s="65">
        <v>292.19</v>
      </c>
      <c r="BR9" s="65">
        <v>1299.1199999999999</v>
      </c>
      <c r="BS9" s="65">
        <v>175.31</v>
      </c>
      <c r="BT9" s="65">
        <v>45.38</v>
      </c>
      <c r="BU9" s="66">
        <v>657.84</v>
      </c>
    </row>
    <row r="10" spans="1:73" x14ac:dyDescent="0.35">
      <c r="A10" s="62" t="s">
        <v>32</v>
      </c>
      <c r="B10" s="65">
        <v>787.48</v>
      </c>
      <c r="C10" s="65">
        <v>0</v>
      </c>
      <c r="D10" s="65">
        <v>0</v>
      </c>
      <c r="E10" s="65">
        <v>265.52999999999997</v>
      </c>
      <c r="F10" s="65">
        <v>0</v>
      </c>
      <c r="G10" s="65">
        <v>521.94000000000005</v>
      </c>
      <c r="H10" s="65">
        <v>0</v>
      </c>
      <c r="I10" s="65">
        <v>0</v>
      </c>
      <c r="J10" s="66">
        <v>0</v>
      </c>
      <c r="K10" s="65">
        <v>756.08</v>
      </c>
      <c r="L10" s="65">
        <v>0</v>
      </c>
      <c r="M10" s="65">
        <v>0</v>
      </c>
      <c r="N10" s="65">
        <v>237.74</v>
      </c>
      <c r="O10" s="65">
        <v>0</v>
      </c>
      <c r="P10" s="65">
        <v>518.34</v>
      </c>
      <c r="Q10" s="65">
        <v>0</v>
      </c>
      <c r="R10" s="65">
        <v>0</v>
      </c>
      <c r="S10" s="66">
        <v>0</v>
      </c>
      <c r="T10" s="65">
        <v>887.48</v>
      </c>
      <c r="U10" s="65">
        <v>0</v>
      </c>
      <c r="V10" s="65">
        <v>0</v>
      </c>
      <c r="W10" s="65">
        <v>345.38</v>
      </c>
      <c r="X10" s="65">
        <v>0</v>
      </c>
      <c r="Y10" s="65">
        <v>542.1</v>
      </c>
      <c r="Z10" s="65">
        <v>0</v>
      </c>
      <c r="AA10" s="65">
        <v>0</v>
      </c>
      <c r="AB10" s="66">
        <v>0</v>
      </c>
      <c r="AC10" s="65">
        <v>698.54</v>
      </c>
      <c r="AD10" s="65">
        <v>0</v>
      </c>
      <c r="AE10" s="65">
        <v>0</v>
      </c>
      <c r="AF10" s="65">
        <v>141.68</v>
      </c>
      <c r="AG10" s="65">
        <v>0</v>
      </c>
      <c r="AH10" s="65">
        <v>556.86</v>
      </c>
      <c r="AI10" s="65">
        <v>0</v>
      </c>
      <c r="AJ10" s="65">
        <v>0</v>
      </c>
      <c r="AK10" s="66">
        <v>0</v>
      </c>
      <c r="AL10" s="65">
        <v>654.03</v>
      </c>
      <c r="AM10" s="65">
        <v>0</v>
      </c>
      <c r="AN10" s="65">
        <v>0</v>
      </c>
      <c r="AO10" s="65">
        <v>276.16000000000003</v>
      </c>
      <c r="AP10" s="65">
        <v>0</v>
      </c>
      <c r="AQ10" s="65">
        <v>377.87</v>
      </c>
      <c r="AR10" s="65">
        <v>0</v>
      </c>
      <c r="AS10" s="65">
        <v>0</v>
      </c>
      <c r="AT10" s="66">
        <v>0</v>
      </c>
      <c r="AU10" s="65">
        <v>645.26</v>
      </c>
      <c r="AV10" s="65">
        <v>0</v>
      </c>
      <c r="AW10" s="65">
        <v>0</v>
      </c>
      <c r="AX10" s="65">
        <v>264.51</v>
      </c>
      <c r="AY10" s="65">
        <v>0</v>
      </c>
      <c r="AZ10" s="65">
        <v>380.75</v>
      </c>
      <c r="BA10" s="65">
        <v>0</v>
      </c>
      <c r="BB10" s="65">
        <v>0</v>
      </c>
      <c r="BC10" s="66">
        <v>0</v>
      </c>
      <c r="BD10" s="65">
        <v>698.26</v>
      </c>
      <c r="BE10" s="65">
        <v>0</v>
      </c>
      <c r="BF10" s="65">
        <v>0</v>
      </c>
      <c r="BG10" s="65">
        <v>310.49</v>
      </c>
      <c r="BH10" s="65">
        <v>0</v>
      </c>
      <c r="BI10" s="65">
        <v>387.77</v>
      </c>
      <c r="BJ10" s="65">
        <v>0</v>
      </c>
      <c r="BK10" s="65">
        <v>0</v>
      </c>
      <c r="BL10" s="66">
        <v>0</v>
      </c>
      <c r="BM10" s="65">
        <v>665.75</v>
      </c>
      <c r="BN10" s="65">
        <v>0</v>
      </c>
      <c r="BO10" s="65">
        <v>0</v>
      </c>
      <c r="BP10" s="65">
        <v>272.2</v>
      </c>
      <c r="BQ10" s="65">
        <v>0</v>
      </c>
      <c r="BR10" s="65">
        <v>393.55</v>
      </c>
      <c r="BS10" s="65">
        <v>0</v>
      </c>
      <c r="BT10" s="65">
        <v>0</v>
      </c>
      <c r="BU10" s="66">
        <v>0</v>
      </c>
    </row>
    <row r="11" spans="1:73" x14ac:dyDescent="0.35">
      <c r="A11" s="62" t="s">
        <v>195</v>
      </c>
      <c r="B11" s="87">
        <v>224.09</v>
      </c>
      <c r="C11" s="87">
        <v>-2.2200000000000002</v>
      </c>
      <c r="D11" s="87">
        <v>129.13</v>
      </c>
      <c r="E11" s="87">
        <v>30.29</v>
      </c>
      <c r="F11" s="87">
        <v>35.700000000000003</v>
      </c>
      <c r="G11" s="87">
        <v>-69.58</v>
      </c>
      <c r="H11" s="87">
        <v>-0.8</v>
      </c>
      <c r="I11" s="87">
        <v>-10.32</v>
      </c>
      <c r="J11" s="88">
        <v>111.9</v>
      </c>
      <c r="K11" s="87">
        <v>183.45</v>
      </c>
      <c r="L11" s="87">
        <v>24.59</v>
      </c>
      <c r="M11" s="87">
        <v>19.64</v>
      </c>
      <c r="N11" s="87">
        <v>-16.940000000000001</v>
      </c>
      <c r="O11" s="87">
        <v>101.81</v>
      </c>
      <c r="P11" s="87">
        <v>32.9</v>
      </c>
      <c r="Q11" s="87">
        <v>-30.53</v>
      </c>
      <c r="R11" s="87">
        <v>29.67</v>
      </c>
      <c r="S11" s="88">
        <v>22.32</v>
      </c>
      <c r="T11" s="87">
        <v>-20.62</v>
      </c>
      <c r="U11" s="87">
        <v>-32.46</v>
      </c>
      <c r="V11" s="87">
        <v>-56.23</v>
      </c>
      <c r="W11" s="87">
        <v>-41.18</v>
      </c>
      <c r="X11" s="87">
        <v>85.97</v>
      </c>
      <c r="Y11" s="87">
        <v>9.18</v>
      </c>
      <c r="Z11" s="87">
        <v>-22.67</v>
      </c>
      <c r="AA11" s="87">
        <v>51.71</v>
      </c>
      <c r="AB11" s="88">
        <v>-14.93</v>
      </c>
      <c r="AC11" s="87">
        <v>-198.61</v>
      </c>
      <c r="AD11" s="87">
        <v>49.11</v>
      </c>
      <c r="AE11" s="87">
        <v>-9.8699999999999992</v>
      </c>
      <c r="AF11" s="87">
        <v>70.63</v>
      </c>
      <c r="AG11" s="87">
        <v>-251.72</v>
      </c>
      <c r="AH11" s="87">
        <v>12.96</v>
      </c>
      <c r="AI11" s="87">
        <v>42.96</v>
      </c>
      <c r="AJ11" s="87">
        <v>-73.37</v>
      </c>
      <c r="AK11" s="88">
        <v>-39.31</v>
      </c>
      <c r="AL11" s="87">
        <v>25.09</v>
      </c>
      <c r="AM11" s="87">
        <v>13.84</v>
      </c>
      <c r="AN11" s="87">
        <v>-8.2100000000000009</v>
      </c>
      <c r="AO11" s="87">
        <v>-57.88</v>
      </c>
      <c r="AP11" s="87">
        <v>172.31</v>
      </c>
      <c r="AQ11" s="87">
        <v>-108.06</v>
      </c>
      <c r="AR11" s="87">
        <v>-1.37</v>
      </c>
      <c r="AS11" s="87">
        <v>22.47</v>
      </c>
      <c r="AT11" s="88">
        <v>-8.01</v>
      </c>
      <c r="AU11" s="87">
        <v>209.35</v>
      </c>
      <c r="AV11" s="87">
        <v>-4.7699999999999996</v>
      </c>
      <c r="AW11" s="87">
        <v>-80.12</v>
      </c>
      <c r="AX11" s="87">
        <v>33.200000000000003</v>
      </c>
      <c r="AY11" s="87">
        <v>99.12</v>
      </c>
      <c r="AZ11" s="87">
        <v>104.61</v>
      </c>
      <c r="BA11" s="87">
        <v>-19.21</v>
      </c>
      <c r="BB11" s="87">
        <v>49.45</v>
      </c>
      <c r="BC11" s="88">
        <v>27.08</v>
      </c>
      <c r="BD11" s="87">
        <v>-101.73</v>
      </c>
      <c r="BE11" s="87">
        <v>-74.930000000000007</v>
      </c>
      <c r="BF11" s="87">
        <v>-29.49</v>
      </c>
      <c r="BG11" s="87">
        <v>53.61</v>
      </c>
      <c r="BH11" s="87">
        <v>-11.34</v>
      </c>
      <c r="BI11" s="87">
        <v>50.81</v>
      </c>
      <c r="BJ11" s="87">
        <v>-16.059999999999999</v>
      </c>
      <c r="BK11" s="87">
        <v>-5.53</v>
      </c>
      <c r="BL11" s="88">
        <v>-68.8</v>
      </c>
      <c r="BM11" s="87">
        <v>-4.51</v>
      </c>
      <c r="BN11" s="87">
        <v>91.65</v>
      </c>
      <c r="BO11" s="87">
        <v>-14.95</v>
      </c>
      <c r="BP11" s="87">
        <v>-21.69</v>
      </c>
      <c r="BQ11" s="87">
        <v>-164.08</v>
      </c>
      <c r="BR11" s="87">
        <v>42.45</v>
      </c>
      <c r="BS11" s="87">
        <v>45.62</v>
      </c>
      <c r="BT11" s="87">
        <v>-26.86</v>
      </c>
      <c r="BU11" s="88">
        <v>43.35</v>
      </c>
    </row>
    <row r="12" spans="1:73" x14ac:dyDescent="0.35">
      <c r="A12" s="62" t="s">
        <v>196</v>
      </c>
      <c r="B12" s="65">
        <v>-27.76</v>
      </c>
      <c r="C12" s="65">
        <v>271.31</v>
      </c>
      <c r="D12" s="65">
        <v>-142.62</v>
      </c>
      <c r="E12" s="65">
        <v>128.34</v>
      </c>
      <c r="F12" s="65">
        <v>-242.29</v>
      </c>
      <c r="G12" s="65">
        <v>-14.14</v>
      </c>
      <c r="H12" s="65">
        <v>16.96</v>
      </c>
      <c r="I12" s="65">
        <v>230.83</v>
      </c>
      <c r="J12" s="66">
        <v>-276.16000000000003</v>
      </c>
      <c r="K12" s="65">
        <v>-17.12</v>
      </c>
      <c r="L12" s="65">
        <v>333.46</v>
      </c>
      <c r="M12" s="65">
        <v>-139.69</v>
      </c>
      <c r="N12" s="65">
        <v>124.54</v>
      </c>
      <c r="O12" s="65">
        <v>-12.47</v>
      </c>
      <c r="P12" s="65">
        <v>-5.83</v>
      </c>
      <c r="Q12" s="65">
        <v>8.61</v>
      </c>
      <c r="R12" s="65">
        <v>-3.04</v>
      </c>
      <c r="S12" s="66">
        <v>-322.70999999999998</v>
      </c>
      <c r="T12" s="65">
        <v>40.08</v>
      </c>
      <c r="U12" s="65">
        <v>282.5</v>
      </c>
      <c r="V12" s="65">
        <v>-122.08</v>
      </c>
      <c r="W12" s="65">
        <v>100.71</v>
      </c>
      <c r="X12" s="65">
        <v>-46.51</v>
      </c>
      <c r="Y12" s="65">
        <v>2.09</v>
      </c>
      <c r="Z12" s="65">
        <v>11.38</v>
      </c>
      <c r="AA12" s="65">
        <v>35.08</v>
      </c>
      <c r="AB12" s="66">
        <v>-223.1</v>
      </c>
      <c r="AC12" s="65">
        <v>-14.5</v>
      </c>
      <c r="AD12" s="65">
        <v>236.37</v>
      </c>
      <c r="AE12" s="65">
        <v>-93.93</v>
      </c>
      <c r="AF12" s="65">
        <v>89.95</v>
      </c>
      <c r="AG12" s="65">
        <v>-189.77</v>
      </c>
      <c r="AH12" s="65">
        <v>5.72</v>
      </c>
      <c r="AI12" s="65">
        <v>15.23</v>
      </c>
      <c r="AJ12" s="65">
        <v>178.28</v>
      </c>
      <c r="AK12" s="66">
        <v>-256.36</v>
      </c>
      <c r="AL12" s="65">
        <v>3.59</v>
      </c>
      <c r="AM12" s="65">
        <v>267.17</v>
      </c>
      <c r="AN12" s="65">
        <v>-47.18</v>
      </c>
      <c r="AO12" s="65">
        <v>35.979999999999997</v>
      </c>
      <c r="AP12" s="65">
        <v>-96.3</v>
      </c>
      <c r="AQ12" s="65">
        <v>11.65</v>
      </c>
      <c r="AR12" s="65">
        <v>4.91</v>
      </c>
      <c r="AS12" s="65">
        <v>86.65</v>
      </c>
      <c r="AT12" s="66">
        <v>-259.3</v>
      </c>
      <c r="AU12" s="65">
        <v>6.21</v>
      </c>
      <c r="AV12" s="65">
        <v>350.93</v>
      </c>
      <c r="AW12" s="65">
        <v>-86.33</v>
      </c>
      <c r="AX12" s="65">
        <v>65.7</v>
      </c>
      <c r="AY12" s="65">
        <v>-106.83</v>
      </c>
      <c r="AZ12" s="65">
        <v>26.2</v>
      </c>
      <c r="BA12" s="65">
        <v>8.14</v>
      </c>
      <c r="BB12" s="65">
        <v>97.65</v>
      </c>
      <c r="BC12" s="66">
        <v>-349.25</v>
      </c>
      <c r="BD12" s="65">
        <v>-57.89</v>
      </c>
      <c r="BE12" s="65">
        <v>390.32</v>
      </c>
      <c r="BF12" s="65">
        <v>-82.48</v>
      </c>
      <c r="BG12" s="65">
        <v>76.099999999999994</v>
      </c>
      <c r="BH12" s="65">
        <v>-69.63</v>
      </c>
      <c r="BI12" s="65">
        <v>-22.47</v>
      </c>
      <c r="BJ12" s="65">
        <v>5.84</v>
      </c>
      <c r="BK12" s="65">
        <v>61.03</v>
      </c>
      <c r="BL12" s="66">
        <v>-416.6</v>
      </c>
      <c r="BM12" s="65">
        <v>-71.739999999999995</v>
      </c>
      <c r="BN12" s="65">
        <v>391.66</v>
      </c>
      <c r="BO12" s="65">
        <v>-51.59</v>
      </c>
      <c r="BP12" s="65">
        <v>39.06</v>
      </c>
      <c r="BQ12" s="65">
        <v>-206.7</v>
      </c>
      <c r="BR12" s="65">
        <v>-29.56</v>
      </c>
      <c r="BS12" s="65">
        <v>4.3099999999999996</v>
      </c>
      <c r="BT12" s="65">
        <v>200.32</v>
      </c>
      <c r="BU12" s="66">
        <v>-419.24</v>
      </c>
    </row>
    <row r="13" spans="1:73" x14ac:dyDescent="0.35">
      <c r="A13" s="62" t="s">
        <v>33</v>
      </c>
      <c r="B13" s="65">
        <v>17072.28</v>
      </c>
      <c r="C13" s="65">
        <v>3364.12</v>
      </c>
      <c r="D13" s="65">
        <v>4999.7700000000004</v>
      </c>
      <c r="E13" s="65">
        <v>1202.6400000000001</v>
      </c>
      <c r="F13" s="65">
        <v>2704.13</v>
      </c>
      <c r="G13" s="65">
        <v>347.54</v>
      </c>
      <c r="H13" s="65">
        <v>1757.03</v>
      </c>
      <c r="I13" s="65">
        <v>1163.1600000000001</v>
      </c>
      <c r="J13" s="66">
        <v>1533.9</v>
      </c>
      <c r="K13" s="65">
        <v>17305.849999999999</v>
      </c>
      <c r="L13" s="65">
        <v>3570.51</v>
      </c>
      <c r="M13" s="65">
        <v>5282.23</v>
      </c>
      <c r="N13" s="65">
        <v>1129.4000000000001</v>
      </c>
      <c r="O13" s="65">
        <v>2936.19</v>
      </c>
      <c r="P13" s="65">
        <v>369.93</v>
      </c>
      <c r="Q13" s="65">
        <v>1918.48</v>
      </c>
      <c r="R13" s="65">
        <v>497.59</v>
      </c>
      <c r="S13" s="66">
        <v>1601.53</v>
      </c>
      <c r="T13" s="65">
        <v>17303.23</v>
      </c>
      <c r="U13" s="65">
        <v>3502.28</v>
      </c>
      <c r="V13" s="65">
        <v>5281.19</v>
      </c>
      <c r="W13" s="65">
        <v>1253.53</v>
      </c>
      <c r="X13" s="65">
        <v>3045.84</v>
      </c>
      <c r="Y13" s="65">
        <v>341.16</v>
      </c>
      <c r="Z13" s="65">
        <v>1749.47</v>
      </c>
      <c r="AA13" s="65">
        <v>640.41999999999996</v>
      </c>
      <c r="AB13" s="66">
        <v>1489.36</v>
      </c>
      <c r="AC13" s="65">
        <v>17175.47</v>
      </c>
      <c r="AD13" s="65">
        <v>3444.59</v>
      </c>
      <c r="AE13" s="65">
        <v>5430.78</v>
      </c>
      <c r="AF13" s="65">
        <v>1171.8800000000001</v>
      </c>
      <c r="AG13" s="65">
        <v>2876.2</v>
      </c>
      <c r="AH13" s="65">
        <v>351.24</v>
      </c>
      <c r="AI13" s="65">
        <v>1557.67</v>
      </c>
      <c r="AJ13" s="65">
        <v>958.86</v>
      </c>
      <c r="AK13" s="66">
        <v>1384.25</v>
      </c>
      <c r="AL13" s="65">
        <v>16913.98</v>
      </c>
      <c r="AM13" s="65">
        <v>3441.7</v>
      </c>
      <c r="AN13" s="65">
        <v>5208.34</v>
      </c>
      <c r="AO13" s="65">
        <v>1243.96</v>
      </c>
      <c r="AP13" s="65">
        <v>2552.4899999999998</v>
      </c>
      <c r="AQ13" s="65">
        <v>273.31</v>
      </c>
      <c r="AR13" s="65">
        <v>1771.38</v>
      </c>
      <c r="AS13" s="65">
        <v>969.15</v>
      </c>
      <c r="AT13" s="66">
        <v>1453.63</v>
      </c>
      <c r="AU13" s="65">
        <v>16565.759999999998</v>
      </c>
      <c r="AV13" s="65">
        <v>3191.94</v>
      </c>
      <c r="AW13" s="65">
        <v>5196.37</v>
      </c>
      <c r="AX13" s="65">
        <v>1245.74</v>
      </c>
      <c r="AY13" s="65">
        <v>2769.81</v>
      </c>
      <c r="AZ13" s="65">
        <v>260.48</v>
      </c>
      <c r="BA13" s="65">
        <v>1653.45</v>
      </c>
      <c r="BB13" s="65">
        <v>669.13</v>
      </c>
      <c r="BC13" s="66">
        <v>1578.85</v>
      </c>
      <c r="BD13" s="65">
        <v>16745.71</v>
      </c>
      <c r="BE13" s="65">
        <v>3296.82</v>
      </c>
      <c r="BF13" s="65">
        <v>5446.16</v>
      </c>
      <c r="BG13" s="65">
        <v>1351.16</v>
      </c>
      <c r="BH13" s="65">
        <v>3044.91</v>
      </c>
      <c r="BI13" s="65">
        <v>241.7</v>
      </c>
      <c r="BJ13" s="65">
        <v>1312.6</v>
      </c>
      <c r="BK13" s="65">
        <v>587.21</v>
      </c>
      <c r="BL13" s="66">
        <v>1465.15</v>
      </c>
      <c r="BM13" s="65">
        <v>17034.21</v>
      </c>
      <c r="BN13" s="65">
        <v>3287.44</v>
      </c>
      <c r="BO13" s="65">
        <v>5684.38</v>
      </c>
      <c r="BP13" s="65">
        <v>1295.9000000000001</v>
      </c>
      <c r="BQ13" s="65">
        <v>2831.35</v>
      </c>
      <c r="BR13" s="65">
        <v>283.88</v>
      </c>
      <c r="BS13" s="65">
        <v>1194.96</v>
      </c>
      <c r="BT13" s="65">
        <v>1117.3399999999999</v>
      </c>
      <c r="BU13" s="66">
        <v>1338.96</v>
      </c>
    </row>
    <row r="14" spans="1:73" x14ac:dyDescent="0.35">
      <c r="A14" s="62" t="s">
        <v>197</v>
      </c>
      <c r="B14" s="65">
        <v>21.88</v>
      </c>
      <c r="C14" s="65">
        <v>0.72</v>
      </c>
      <c r="D14" s="65">
        <v>1.07</v>
      </c>
      <c r="E14" s="65">
        <v>52.37</v>
      </c>
      <c r="F14" s="65">
        <v>-14.31</v>
      </c>
      <c r="G14" s="65">
        <v>-18.88</v>
      </c>
      <c r="H14" s="65">
        <v>-7.62</v>
      </c>
      <c r="I14" s="65">
        <v>4.87</v>
      </c>
      <c r="J14" s="66">
        <v>3.66</v>
      </c>
      <c r="K14" s="65">
        <v>-13.85</v>
      </c>
      <c r="L14" s="65">
        <v>-0.7</v>
      </c>
      <c r="M14" s="65">
        <v>0.7</v>
      </c>
      <c r="N14" s="65">
        <v>-54.85</v>
      </c>
      <c r="O14" s="65">
        <v>-17.87</v>
      </c>
      <c r="P14" s="65">
        <v>42.85</v>
      </c>
      <c r="Q14" s="65">
        <v>2.19</v>
      </c>
      <c r="R14" s="65">
        <v>-2.7</v>
      </c>
      <c r="S14" s="66">
        <v>16.53</v>
      </c>
      <c r="T14" s="65">
        <v>146.02000000000001</v>
      </c>
      <c r="U14" s="65">
        <v>0.59</v>
      </c>
      <c r="V14" s="65">
        <v>1.32</v>
      </c>
      <c r="W14" s="65">
        <v>113.51</v>
      </c>
      <c r="X14" s="65">
        <v>46.66</v>
      </c>
      <c r="Y14" s="65">
        <v>-44.29</v>
      </c>
      <c r="Z14" s="65">
        <v>4.4400000000000004</v>
      </c>
      <c r="AA14" s="65">
        <v>-1.1599999999999999</v>
      </c>
      <c r="AB14" s="66">
        <v>24.95</v>
      </c>
      <c r="AC14" s="65">
        <v>-126.19</v>
      </c>
      <c r="AD14" s="65">
        <v>-13.9</v>
      </c>
      <c r="AE14" s="65">
        <v>-0.13</v>
      </c>
      <c r="AF14" s="65">
        <v>-74.19</v>
      </c>
      <c r="AG14" s="65">
        <v>-25.93</v>
      </c>
      <c r="AH14" s="65">
        <v>15.26</v>
      </c>
      <c r="AI14" s="65">
        <v>30.27</v>
      </c>
      <c r="AJ14" s="65">
        <v>-28.68</v>
      </c>
      <c r="AK14" s="66">
        <v>-28.89</v>
      </c>
      <c r="AL14" s="65">
        <v>-48.43</v>
      </c>
      <c r="AM14" s="65">
        <v>-4.8499999999999996</v>
      </c>
      <c r="AN14" s="65">
        <v>-0.64</v>
      </c>
      <c r="AO14" s="65">
        <v>-0.74</v>
      </c>
      <c r="AP14" s="65">
        <v>-7.69</v>
      </c>
      <c r="AQ14" s="65">
        <v>-6.72</v>
      </c>
      <c r="AR14" s="65">
        <v>-1.38</v>
      </c>
      <c r="AS14" s="65">
        <v>-10.75</v>
      </c>
      <c r="AT14" s="66">
        <v>-15.65</v>
      </c>
      <c r="AU14" s="65">
        <v>13.54</v>
      </c>
      <c r="AV14" s="65">
        <v>0.46</v>
      </c>
      <c r="AW14" s="65">
        <v>-0.09</v>
      </c>
      <c r="AX14" s="65">
        <v>1.22</v>
      </c>
      <c r="AY14" s="65">
        <v>3.49</v>
      </c>
      <c r="AZ14" s="65">
        <v>13.66</v>
      </c>
      <c r="BA14" s="65">
        <v>3.6</v>
      </c>
      <c r="BB14" s="65">
        <v>1.96</v>
      </c>
      <c r="BC14" s="66">
        <v>-10.76</v>
      </c>
      <c r="BD14" s="65">
        <v>-32.47</v>
      </c>
      <c r="BE14" s="65">
        <v>-7.88</v>
      </c>
      <c r="BF14" s="65">
        <v>-1.08</v>
      </c>
      <c r="BG14" s="65">
        <v>-3.49</v>
      </c>
      <c r="BH14" s="65">
        <v>-14.55</v>
      </c>
      <c r="BI14" s="65">
        <v>-19.38</v>
      </c>
      <c r="BJ14" s="65">
        <v>3.44</v>
      </c>
      <c r="BK14" s="65">
        <v>16.79</v>
      </c>
      <c r="BL14" s="66">
        <v>-6.33</v>
      </c>
      <c r="BM14" s="65">
        <v>-19.899999999999999</v>
      </c>
      <c r="BN14" s="65">
        <v>-0.37</v>
      </c>
      <c r="BO14" s="65">
        <v>-0.71</v>
      </c>
      <c r="BP14" s="65">
        <v>-7.96</v>
      </c>
      <c r="BQ14" s="65">
        <v>-3.35</v>
      </c>
      <c r="BR14" s="65">
        <v>19.96</v>
      </c>
      <c r="BS14" s="65">
        <v>-3.57</v>
      </c>
      <c r="BT14" s="65">
        <v>6.23</v>
      </c>
      <c r="BU14" s="66">
        <v>-30.13</v>
      </c>
    </row>
    <row r="15" spans="1:73" x14ac:dyDescent="0.35">
      <c r="A15" s="62" t="s">
        <v>34</v>
      </c>
      <c r="B15" s="65">
        <v>17050.400000000001</v>
      </c>
      <c r="C15" s="65">
        <v>3363.39</v>
      </c>
      <c r="D15" s="65">
        <v>4998.7</v>
      </c>
      <c r="E15" s="65">
        <v>1150.27</v>
      </c>
      <c r="F15" s="65">
        <v>2718.44</v>
      </c>
      <c r="G15" s="65">
        <v>366.41</v>
      </c>
      <c r="H15" s="65">
        <v>1764.65</v>
      </c>
      <c r="I15" s="65">
        <v>1158.29</v>
      </c>
      <c r="J15" s="66">
        <v>1530.24</v>
      </c>
      <c r="K15" s="65">
        <v>17319.71</v>
      </c>
      <c r="L15" s="65">
        <v>3571.21</v>
      </c>
      <c r="M15" s="65">
        <v>5281.52</v>
      </c>
      <c r="N15" s="65">
        <v>1184.25</v>
      </c>
      <c r="O15" s="65">
        <v>2954.06</v>
      </c>
      <c r="P15" s="65">
        <v>327.08</v>
      </c>
      <c r="Q15" s="65">
        <v>1916.3</v>
      </c>
      <c r="R15" s="65">
        <v>500.29</v>
      </c>
      <c r="S15" s="66">
        <v>1585</v>
      </c>
      <c r="T15" s="65">
        <v>17157.22</v>
      </c>
      <c r="U15" s="65">
        <v>3501.69</v>
      </c>
      <c r="V15" s="65">
        <v>5279.87</v>
      </c>
      <c r="W15" s="65">
        <v>1140.02</v>
      </c>
      <c r="X15" s="65">
        <v>2999.18</v>
      </c>
      <c r="Y15" s="65">
        <v>385.45</v>
      </c>
      <c r="Z15" s="65">
        <v>1745.03</v>
      </c>
      <c r="AA15" s="65">
        <v>641.58000000000004</v>
      </c>
      <c r="AB15" s="66">
        <v>1464.41</v>
      </c>
      <c r="AC15" s="65">
        <v>17301.66</v>
      </c>
      <c r="AD15" s="65">
        <v>3458.48</v>
      </c>
      <c r="AE15" s="65">
        <v>5430.91</v>
      </c>
      <c r="AF15" s="65">
        <v>1246.07</v>
      </c>
      <c r="AG15" s="65">
        <v>2902.13</v>
      </c>
      <c r="AH15" s="65">
        <v>335.98</v>
      </c>
      <c r="AI15" s="65">
        <v>1527.4</v>
      </c>
      <c r="AJ15" s="65">
        <v>987.54</v>
      </c>
      <c r="AK15" s="66">
        <v>1413.14</v>
      </c>
      <c r="AL15" s="65">
        <v>16962.400000000001</v>
      </c>
      <c r="AM15" s="65">
        <v>3446.56</v>
      </c>
      <c r="AN15" s="65">
        <v>5208.9799999999996</v>
      </c>
      <c r="AO15" s="65">
        <v>1244.7</v>
      </c>
      <c r="AP15" s="65">
        <v>2560.1799999999998</v>
      </c>
      <c r="AQ15" s="65">
        <v>280.02999999999997</v>
      </c>
      <c r="AR15" s="65">
        <v>1772.77</v>
      </c>
      <c r="AS15" s="65">
        <v>979.9</v>
      </c>
      <c r="AT15" s="66">
        <v>1469.28</v>
      </c>
      <c r="AU15" s="65">
        <v>16552.22</v>
      </c>
      <c r="AV15" s="65">
        <v>3191.48</v>
      </c>
      <c r="AW15" s="65">
        <v>5196.46</v>
      </c>
      <c r="AX15" s="65">
        <v>1244.52</v>
      </c>
      <c r="AY15" s="65">
        <v>2766.32</v>
      </c>
      <c r="AZ15" s="65">
        <v>246.82</v>
      </c>
      <c r="BA15" s="65">
        <v>1649.84</v>
      </c>
      <c r="BB15" s="65">
        <v>667.17</v>
      </c>
      <c r="BC15" s="66">
        <v>1589.61</v>
      </c>
      <c r="BD15" s="65">
        <v>16778.169999999998</v>
      </c>
      <c r="BE15" s="65">
        <v>3304.7</v>
      </c>
      <c r="BF15" s="65">
        <v>5447.24</v>
      </c>
      <c r="BG15" s="65">
        <v>1354.65</v>
      </c>
      <c r="BH15" s="65">
        <v>3059.46</v>
      </c>
      <c r="BI15" s="65">
        <v>261.08</v>
      </c>
      <c r="BJ15" s="65">
        <v>1309.1500000000001</v>
      </c>
      <c r="BK15" s="65">
        <v>570.41999999999996</v>
      </c>
      <c r="BL15" s="66">
        <v>1471.48</v>
      </c>
      <c r="BM15" s="65">
        <v>17054.12</v>
      </c>
      <c r="BN15" s="65">
        <v>3287.81</v>
      </c>
      <c r="BO15" s="65">
        <v>5685.09</v>
      </c>
      <c r="BP15" s="65">
        <v>1303.8599999999999</v>
      </c>
      <c r="BQ15" s="65">
        <v>2834.7</v>
      </c>
      <c r="BR15" s="65">
        <v>263.92</v>
      </c>
      <c r="BS15" s="65">
        <v>1198.53</v>
      </c>
      <c r="BT15" s="65">
        <v>1111.1099999999999</v>
      </c>
      <c r="BU15" s="66">
        <v>1369.08</v>
      </c>
    </row>
    <row r="16" spans="1:73" x14ac:dyDescent="0.35">
      <c r="A16" s="62" t="s">
        <v>35</v>
      </c>
      <c r="B16" s="65">
        <v>270.77</v>
      </c>
      <c r="C16" s="65">
        <v>0</v>
      </c>
      <c r="D16" s="65">
        <v>0</v>
      </c>
      <c r="E16" s="65">
        <v>16.96</v>
      </c>
      <c r="F16" s="65">
        <v>0</v>
      </c>
      <c r="G16" s="65">
        <v>107.15</v>
      </c>
      <c r="H16" s="65">
        <v>75.41</v>
      </c>
      <c r="I16" s="65">
        <v>0</v>
      </c>
      <c r="J16" s="66">
        <v>71.25</v>
      </c>
      <c r="K16" s="65">
        <v>192.09</v>
      </c>
      <c r="L16" s="65">
        <v>0</v>
      </c>
      <c r="M16" s="65">
        <v>0</v>
      </c>
      <c r="N16" s="65">
        <v>12.94</v>
      </c>
      <c r="O16" s="65">
        <v>0</v>
      </c>
      <c r="P16" s="65">
        <v>80.58</v>
      </c>
      <c r="Q16" s="65">
        <v>75.41</v>
      </c>
      <c r="R16" s="65">
        <v>0</v>
      </c>
      <c r="S16" s="66">
        <v>23.16</v>
      </c>
      <c r="T16" s="65">
        <v>201.51</v>
      </c>
      <c r="U16" s="65">
        <v>0</v>
      </c>
      <c r="V16" s="65">
        <v>0</v>
      </c>
      <c r="W16" s="65">
        <v>15.27</v>
      </c>
      <c r="X16" s="65">
        <v>0</v>
      </c>
      <c r="Y16" s="65">
        <v>89.94</v>
      </c>
      <c r="Z16" s="65">
        <v>75.41</v>
      </c>
      <c r="AA16" s="65">
        <v>0</v>
      </c>
      <c r="AB16" s="66">
        <v>20.89</v>
      </c>
      <c r="AC16" s="65">
        <v>219.09</v>
      </c>
      <c r="AD16" s="65">
        <v>0</v>
      </c>
      <c r="AE16" s="65">
        <v>0</v>
      </c>
      <c r="AF16" s="65">
        <v>17.54</v>
      </c>
      <c r="AG16" s="65">
        <v>0</v>
      </c>
      <c r="AH16" s="65">
        <v>102.54</v>
      </c>
      <c r="AI16" s="65">
        <v>75.41</v>
      </c>
      <c r="AJ16" s="65">
        <v>0</v>
      </c>
      <c r="AK16" s="66">
        <v>23.61</v>
      </c>
      <c r="AL16" s="65">
        <v>236.54</v>
      </c>
      <c r="AM16" s="65">
        <v>0</v>
      </c>
      <c r="AN16" s="65">
        <v>0</v>
      </c>
      <c r="AO16" s="65">
        <v>17.079999999999998</v>
      </c>
      <c r="AP16" s="65">
        <v>0</v>
      </c>
      <c r="AQ16" s="65">
        <v>102.33</v>
      </c>
      <c r="AR16" s="65">
        <v>52.36</v>
      </c>
      <c r="AS16" s="65">
        <v>0</v>
      </c>
      <c r="AT16" s="66">
        <v>64.760000000000005</v>
      </c>
      <c r="AU16" s="65">
        <v>209.45</v>
      </c>
      <c r="AV16" s="65">
        <v>0</v>
      </c>
      <c r="AW16" s="65">
        <v>0</v>
      </c>
      <c r="AX16" s="65">
        <v>12.32</v>
      </c>
      <c r="AY16" s="65">
        <v>0</v>
      </c>
      <c r="AZ16" s="65">
        <v>80.31</v>
      </c>
      <c r="BA16" s="65">
        <v>52.36</v>
      </c>
      <c r="BB16" s="65">
        <v>0</v>
      </c>
      <c r="BC16" s="66">
        <v>64.459999999999994</v>
      </c>
      <c r="BD16" s="65">
        <v>171.07</v>
      </c>
      <c r="BE16" s="65">
        <v>0</v>
      </c>
      <c r="BF16" s="65">
        <v>0</v>
      </c>
      <c r="BG16" s="65">
        <v>13.55</v>
      </c>
      <c r="BH16" s="65">
        <v>0</v>
      </c>
      <c r="BI16" s="65">
        <v>86.27</v>
      </c>
      <c r="BJ16" s="65">
        <v>52.36</v>
      </c>
      <c r="BK16" s="65">
        <v>0</v>
      </c>
      <c r="BL16" s="66">
        <v>18.88</v>
      </c>
      <c r="BM16" s="65">
        <v>236.19</v>
      </c>
      <c r="BN16" s="65">
        <v>0</v>
      </c>
      <c r="BO16" s="65">
        <v>0</v>
      </c>
      <c r="BP16" s="65">
        <v>16.8</v>
      </c>
      <c r="BQ16" s="65">
        <v>0</v>
      </c>
      <c r="BR16" s="65">
        <v>120.85</v>
      </c>
      <c r="BS16" s="65">
        <v>52.36</v>
      </c>
      <c r="BT16" s="65">
        <v>0</v>
      </c>
      <c r="BU16" s="66">
        <v>46.18</v>
      </c>
    </row>
    <row r="17" spans="1:73" x14ac:dyDescent="0.35">
      <c r="A17" s="62" t="s">
        <v>36</v>
      </c>
      <c r="B17" s="65">
        <v>224.96</v>
      </c>
      <c r="C17" s="65">
        <v>0</v>
      </c>
      <c r="D17" s="65">
        <v>0</v>
      </c>
      <c r="E17" s="65">
        <v>15.42</v>
      </c>
      <c r="F17" s="65">
        <v>0</v>
      </c>
      <c r="G17" s="65">
        <v>94.08</v>
      </c>
      <c r="H17" s="65">
        <v>72.239999999999995</v>
      </c>
      <c r="I17" s="65">
        <v>0</v>
      </c>
      <c r="J17" s="66">
        <v>43.22</v>
      </c>
      <c r="K17" s="65">
        <v>151.30000000000001</v>
      </c>
      <c r="L17" s="65">
        <v>0</v>
      </c>
      <c r="M17" s="65">
        <v>0</v>
      </c>
      <c r="N17" s="65">
        <v>11.55</v>
      </c>
      <c r="O17" s="65">
        <v>0</v>
      </c>
      <c r="P17" s="65">
        <v>67.510000000000005</v>
      </c>
      <c r="Q17" s="65">
        <v>72.239999999999995</v>
      </c>
      <c r="R17" s="65">
        <v>0</v>
      </c>
      <c r="S17" s="66">
        <v>0</v>
      </c>
      <c r="T17" s="65">
        <v>162.83000000000001</v>
      </c>
      <c r="U17" s="65">
        <v>0</v>
      </c>
      <c r="V17" s="65">
        <v>0</v>
      </c>
      <c r="W17" s="65">
        <v>13.72</v>
      </c>
      <c r="X17" s="65">
        <v>0</v>
      </c>
      <c r="Y17" s="65">
        <v>76.86</v>
      </c>
      <c r="Z17" s="65">
        <v>72.239999999999995</v>
      </c>
      <c r="AA17" s="65">
        <v>0</v>
      </c>
      <c r="AB17" s="66">
        <v>0</v>
      </c>
      <c r="AC17" s="65">
        <v>182.69</v>
      </c>
      <c r="AD17" s="65">
        <v>0</v>
      </c>
      <c r="AE17" s="65">
        <v>0</v>
      </c>
      <c r="AF17" s="65">
        <v>15.99</v>
      </c>
      <c r="AG17" s="65">
        <v>0</v>
      </c>
      <c r="AH17" s="65">
        <v>89.46</v>
      </c>
      <c r="AI17" s="65">
        <v>72.239999999999995</v>
      </c>
      <c r="AJ17" s="65">
        <v>0</v>
      </c>
      <c r="AK17" s="66">
        <v>5</v>
      </c>
      <c r="AL17" s="65">
        <v>203.1</v>
      </c>
      <c r="AM17" s="65">
        <v>0</v>
      </c>
      <c r="AN17" s="65">
        <v>0</v>
      </c>
      <c r="AO17" s="65">
        <v>15.69</v>
      </c>
      <c r="AP17" s="65">
        <v>0</v>
      </c>
      <c r="AQ17" s="65">
        <v>89.26</v>
      </c>
      <c r="AR17" s="65">
        <v>47.86</v>
      </c>
      <c r="AS17" s="65">
        <v>0</v>
      </c>
      <c r="AT17" s="66">
        <v>50.29</v>
      </c>
      <c r="AU17" s="65">
        <v>169.18</v>
      </c>
      <c r="AV17" s="65">
        <v>0</v>
      </c>
      <c r="AW17" s="65">
        <v>0</v>
      </c>
      <c r="AX17" s="65">
        <v>11.03</v>
      </c>
      <c r="AY17" s="65">
        <v>0</v>
      </c>
      <c r="AZ17" s="65">
        <v>67.239999999999995</v>
      </c>
      <c r="BA17" s="65">
        <v>47.86</v>
      </c>
      <c r="BB17" s="65">
        <v>0</v>
      </c>
      <c r="BC17" s="66">
        <v>43.05</v>
      </c>
      <c r="BD17" s="65">
        <v>133.55000000000001</v>
      </c>
      <c r="BE17" s="65">
        <v>0</v>
      </c>
      <c r="BF17" s="65">
        <v>0</v>
      </c>
      <c r="BG17" s="65">
        <v>12.32</v>
      </c>
      <c r="BH17" s="65">
        <v>0</v>
      </c>
      <c r="BI17" s="65">
        <v>73.2</v>
      </c>
      <c r="BJ17" s="65">
        <v>47.86</v>
      </c>
      <c r="BK17" s="65">
        <v>0</v>
      </c>
      <c r="BL17" s="66">
        <v>0.16</v>
      </c>
      <c r="BM17" s="65">
        <v>188.41</v>
      </c>
      <c r="BN17" s="65">
        <v>0</v>
      </c>
      <c r="BO17" s="65">
        <v>0</v>
      </c>
      <c r="BP17" s="65">
        <v>15.42</v>
      </c>
      <c r="BQ17" s="65">
        <v>0</v>
      </c>
      <c r="BR17" s="65">
        <v>107.78</v>
      </c>
      <c r="BS17" s="65">
        <v>47.86</v>
      </c>
      <c r="BT17" s="65">
        <v>0</v>
      </c>
      <c r="BU17" s="66">
        <v>17.350000000000001</v>
      </c>
    </row>
    <row r="18" spans="1:73" x14ac:dyDescent="0.35">
      <c r="A18" s="62" t="s">
        <v>37</v>
      </c>
      <c r="B18" s="65">
        <v>17.79</v>
      </c>
      <c r="C18" s="65">
        <v>0</v>
      </c>
      <c r="D18" s="65">
        <v>0</v>
      </c>
      <c r="E18" s="65">
        <v>1.54</v>
      </c>
      <c r="F18" s="65">
        <v>0</v>
      </c>
      <c r="G18" s="65">
        <v>13.07</v>
      </c>
      <c r="H18" s="65">
        <v>3.17</v>
      </c>
      <c r="I18" s="65">
        <v>0</v>
      </c>
      <c r="J18" s="66">
        <v>0</v>
      </c>
      <c r="K18" s="65">
        <v>17.63</v>
      </c>
      <c r="L18" s="65">
        <v>0</v>
      </c>
      <c r="M18" s="65">
        <v>0</v>
      </c>
      <c r="N18" s="65">
        <v>1.39</v>
      </c>
      <c r="O18" s="65">
        <v>0</v>
      </c>
      <c r="P18" s="65">
        <v>13.07</v>
      </c>
      <c r="Q18" s="65">
        <v>3.17</v>
      </c>
      <c r="R18" s="65">
        <v>0</v>
      </c>
      <c r="S18" s="66">
        <v>0</v>
      </c>
      <c r="T18" s="65">
        <v>17.79</v>
      </c>
      <c r="U18" s="65">
        <v>0</v>
      </c>
      <c r="V18" s="65">
        <v>0</v>
      </c>
      <c r="W18" s="65">
        <v>1.54</v>
      </c>
      <c r="X18" s="65">
        <v>0</v>
      </c>
      <c r="Y18" s="65">
        <v>13.07</v>
      </c>
      <c r="Z18" s="65">
        <v>3.17</v>
      </c>
      <c r="AA18" s="65">
        <v>0</v>
      </c>
      <c r="AB18" s="66">
        <v>0</v>
      </c>
      <c r="AC18" s="65">
        <v>17.79</v>
      </c>
      <c r="AD18" s="65">
        <v>0</v>
      </c>
      <c r="AE18" s="65">
        <v>0</v>
      </c>
      <c r="AF18" s="65">
        <v>1.54</v>
      </c>
      <c r="AG18" s="65">
        <v>0</v>
      </c>
      <c r="AH18" s="65">
        <v>13.07</v>
      </c>
      <c r="AI18" s="65">
        <v>3.17</v>
      </c>
      <c r="AJ18" s="65">
        <v>0</v>
      </c>
      <c r="AK18" s="66">
        <v>0</v>
      </c>
      <c r="AL18" s="65">
        <v>18.97</v>
      </c>
      <c r="AM18" s="65">
        <v>0</v>
      </c>
      <c r="AN18" s="65">
        <v>0</v>
      </c>
      <c r="AO18" s="65">
        <v>1.39</v>
      </c>
      <c r="AP18" s="65">
        <v>0</v>
      </c>
      <c r="AQ18" s="65">
        <v>13.07</v>
      </c>
      <c r="AR18" s="65">
        <v>4.5</v>
      </c>
      <c r="AS18" s="65">
        <v>0</v>
      </c>
      <c r="AT18" s="66">
        <v>0</v>
      </c>
      <c r="AU18" s="65">
        <v>18.86</v>
      </c>
      <c r="AV18" s="65">
        <v>0</v>
      </c>
      <c r="AW18" s="65">
        <v>0</v>
      </c>
      <c r="AX18" s="65">
        <v>1.29</v>
      </c>
      <c r="AY18" s="65">
        <v>0</v>
      </c>
      <c r="AZ18" s="65">
        <v>13.07</v>
      </c>
      <c r="BA18" s="65">
        <v>4.5</v>
      </c>
      <c r="BB18" s="65">
        <v>0</v>
      </c>
      <c r="BC18" s="66">
        <v>0</v>
      </c>
      <c r="BD18" s="65">
        <v>18.809999999999999</v>
      </c>
      <c r="BE18" s="65">
        <v>0</v>
      </c>
      <c r="BF18" s="65">
        <v>0</v>
      </c>
      <c r="BG18" s="65">
        <v>1.23</v>
      </c>
      <c r="BH18" s="65">
        <v>0</v>
      </c>
      <c r="BI18" s="65">
        <v>13.07</v>
      </c>
      <c r="BJ18" s="65">
        <v>4.5</v>
      </c>
      <c r="BK18" s="65">
        <v>0</v>
      </c>
      <c r="BL18" s="66">
        <v>0</v>
      </c>
      <c r="BM18" s="65">
        <v>18.95</v>
      </c>
      <c r="BN18" s="65">
        <v>0</v>
      </c>
      <c r="BO18" s="65">
        <v>0</v>
      </c>
      <c r="BP18" s="65">
        <v>1.37</v>
      </c>
      <c r="BQ18" s="65">
        <v>0</v>
      </c>
      <c r="BR18" s="65">
        <v>13.07</v>
      </c>
      <c r="BS18" s="65">
        <v>4.5</v>
      </c>
      <c r="BT18" s="65">
        <v>0</v>
      </c>
      <c r="BU18" s="66">
        <v>0</v>
      </c>
    </row>
    <row r="19" spans="1:73" x14ac:dyDescent="0.35">
      <c r="A19" s="62" t="s">
        <v>38</v>
      </c>
      <c r="B19" s="65">
        <v>0</v>
      </c>
      <c r="C19" s="65">
        <v>0</v>
      </c>
      <c r="D19" s="65">
        <v>0</v>
      </c>
      <c r="E19" s="65">
        <v>0</v>
      </c>
      <c r="F19" s="65">
        <v>0</v>
      </c>
      <c r="G19" s="65">
        <v>0</v>
      </c>
      <c r="H19" s="65">
        <v>0</v>
      </c>
      <c r="I19" s="65">
        <v>0</v>
      </c>
      <c r="J19" s="66">
        <v>0</v>
      </c>
      <c r="K19" s="65">
        <v>0</v>
      </c>
      <c r="L19" s="65">
        <v>0</v>
      </c>
      <c r="M19" s="65">
        <v>0</v>
      </c>
      <c r="N19" s="65">
        <v>0</v>
      </c>
      <c r="O19" s="65">
        <v>0</v>
      </c>
      <c r="P19" s="65">
        <v>0</v>
      </c>
      <c r="Q19" s="65">
        <v>0</v>
      </c>
      <c r="R19" s="65">
        <v>0</v>
      </c>
      <c r="S19" s="66">
        <v>0</v>
      </c>
      <c r="T19" s="65">
        <v>0</v>
      </c>
      <c r="U19" s="65">
        <v>0</v>
      </c>
      <c r="V19" s="65">
        <v>0</v>
      </c>
      <c r="W19" s="65">
        <v>0</v>
      </c>
      <c r="X19" s="65">
        <v>0</v>
      </c>
      <c r="Y19" s="65">
        <v>0</v>
      </c>
      <c r="Z19" s="65">
        <v>0</v>
      </c>
      <c r="AA19" s="65">
        <v>0</v>
      </c>
      <c r="AB19" s="66">
        <v>0</v>
      </c>
      <c r="AC19" s="65">
        <v>0</v>
      </c>
      <c r="AD19" s="65">
        <v>0</v>
      </c>
      <c r="AE19" s="65">
        <v>0</v>
      </c>
      <c r="AF19" s="65">
        <v>0</v>
      </c>
      <c r="AG19" s="65">
        <v>0</v>
      </c>
      <c r="AH19" s="65">
        <v>0</v>
      </c>
      <c r="AI19" s="65">
        <v>0</v>
      </c>
      <c r="AJ19" s="65">
        <v>0</v>
      </c>
      <c r="AK19" s="66">
        <v>0</v>
      </c>
      <c r="AL19" s="65">
        <v>0</v>
      </c>
      <c r="AM19" s="65">
        <v>0</v>
      </c>
      <c r="AN19" s="65">
        <v>0</v>
      </c>
      <c r="AO19" s="65">
        <v>0</v>
      </c>
      <c r="AP19" s="65">
        <v>0</v>
      </c>
      <c r="AQ19" s="65">
        <v>0</v>
      </c>
      <c r="AR19" s="65">
        <v>0</v>
      </c>
      <c r="AS19" s="65">
        <v>0</v>
      </c>
      <c r="AT19" s="66">
        <v>0</v>
      </c>
      <c r="AU19" s="65">
        <v>0</v>
      </c>
      <c r="AV19" s="65">
        <v>0</v>
      </c>
      <c r="AW19" s="65">
        <v>0</v>
      </c>
      <c r="AX19" s="65">
        <v>0</v>
      </c>
      <c r="AY19" s="65">
        <v>0</v>
      </c>
      <c r="AZ19" s="65">
        <v>0</v>
      </c>
      <c r="BA19" s="65">
        <v>0</v>
      </c>
      <c r="BB19" s="65">
        <v>0</v>
      </c>
      <c r="BC19" s="66">
        <v>0</v>
      </c>
      <c r="BD19" s="65">
        <v>0</v>
      </c>
      <c r="BE19" s="65">
        <v>0</v>
      </c>
      <c r="BF19" s="65">
        <v>0</v>
      </c>
      <c r="BG19" s="65">
        <v>0</v>
      </c>
      <c r="BH19" s="65">
        <v>0</v>
      </c>
      <c r="BI19" s="65">
        <v>0</v>
      </c>
      <c r="BJ19" s="65">
        <v>0</v>
      </c>
      <c r="BK19" s="65">
        <v>0</v>
      </c>
      <c r="BL19" s="66">
        <v>0</v>
      </c>
      <c r="BM19" s="65">
        <v>0</v>
      </c>
      <c r="BN19" s="65">
        <v>0</v>
      </c>
      <c r="BO19" s="65">
        <v>0</v>
      </c>
      <c r="BP19" s="65">
        <v>0</v>
      </c>
      <c r="BQ19" s="65">
        <v>0</v>
      </c>
      <c r="BR19" s="65">
        <v>0</v>
      </c>
      <c r="BS19" s="65">
        <v>0</v>
      </c>
      <c r="BT19" s="65">
        <v>0</v>
      </c>
      <c r="BU19" s="66">
        <v>0</v>
      </c>
    </row>
    <row r="20" spans="1:73" x14ac:dyDescent="0.35">
      <c r="A20" s="62" t="s">
        <v>39</v>
      </c>
      <c r="B20" s="65">
        <v>0</v>
      </c>
      <c r="C20" s="65">
        <v>0</v>
      </c>
      <c r="D20" s="65">
        <v>0</v>
      </c>
      <c r="E20" s="65">
        <v>0</v>
      </c>
      <c r="F20" s="65">
        <v>0</v>
      </c>
      <c r="G20" s="65">
        <v>0</v>
      </c>
      <c r="H20" s="65">
        <v>0</v>
      </c>
      <c r="I20" s="65">
        <v>0</v>
      </c>
      <c r="J20" s="66">
        <v>0</v>
      </c>
      <c r="K20" s="65">
        <v>0</v>
      </c>
      <c r="L20" s="65">
        <v>0</v>
      </c>
      <c r="M20" s="65">
        <v>0</v>
      </c>
      <c r="N20" s="65">
        <v>0</v>
      </c>
      <c r="O20" s="65">
        <v>0</v>
      </c>
      <c r="P20" s="65">
        <v>0</v>
      </c>
      <c r="Q20" s="65">
        <v>0</v>
      </c>
      <c r="R20" s="65">
        <v>0</v>
      </c>
      <c r="S20" s="66">
        <v>0</v>
      </c>
      <c r="T20" s="65">
        <v>0</v>
      </c>
      <c r="U20" s="65">
        <v>0</v>
      </c>
      <c r="V20" s="65">
        <v>0</v>
      </c>
      <c r="W20" s="65">
        <v>0</v>
      </c>
      <c r="X20" s="65">
        <v>0</v>
      </c>
      <c r="Y20" s="65">
        <v>0</v>
      </c>
      <c r="Z20" s="65">
        <v>0</v>
      </c>
      <c r="AA20" s="65">
        <v>0</v>
      </c>
      <c r="AB20" s="66">
        <v>0</v>
      </c>
      <c r="AC20" s="65">
        <v>0</v>
      </c>
      <c r="AD20" s="65">
        <v>0</v>
      </c>
      <c r="AE20" s="65">
        <v>0</v>
      </c>
      <c r="AF20" s="65">
        <v>0</v>
      </c>
      <c r="AG20" s="65">
        <v>0</v>
      </c>
      <c r="AH20" s="65">
        <v>0</v>
      </c>
      <c r="AI20" s="65">
        <v>0</v>
      </c>
      <c r="AJ20" s="65">
        <v>0</v>
      </c>
      <c r="AK20" s="66">
        <v>0</v>
      </c>
      <c r="AL20" s="65">
        <v>0</v>
      </c>
      <c r="AM20" s="65">
        <v>0</v>
      </c>
      <c r="AN20" s="65">
        <v>0</v>
      </c>
      <c r="AO20" s="65">
        <v>0</v>
      </c>
      <c r="AP20" s="65">
        <v>0</v>
      </c>
      <c r="AQ20" s="65">
        <v>0</v>
      </c>
      <c r="AR20" s="65">
        <v>0</v>
      </c>
      <c r="AS20" s="65">
        <v>0</v>
      </c>
      <c r="AT20" s="66">
        <v>0</v>
      </c>
      <c r="AU20" s="65">
        <v>0</v>
      </c>
      <c r="AV20" s="65">
        <v>0</v>
      </c>
      <c r="AW20" s="65">
        <v>0</v>
      </c>
      <c r="AX20" s="65">
        <v>0</v>
      </c>
      <c r="AY20" s="65">
        <v>0</v>
      </c>
      <c r="AZ20" s="65">
        <v>0</v>
      </c>
      <c r="BA20" s="65">
        <v>0</v>
      </c>
      <c r="BB20" s="65">
        <v>0</v>
      </c>
      <c r="BC20" s="66">
        <v>0</v>
      </c>
      <c r="BD20" s="65">
        <v>0</v>
      </c>
      <c r="BE20" s="65">
        <v>0</v>
      </c>
      <c r="BF20" s="65">
        <v>0</v>
      </c>
      <c r="BG20" s="65">
        <v>0</v>
      </c>
      <c r="BH20" s="65">
        <v>0</v>
      </c>
      <c r="BI20" s="65">
        <v>0</v>
      </c>
      <c r="BJ20" s="65">
        <v>0</v>
      </c>
      <c r="BK20" s="65">
        <v>0</v>
      </c>
      <c r="BL20" s="66">
        <v>0</v>
      </c>
      <c r="BM20" s="65">
        <v>0</v>
      </c>
      <c r="BN20" s="65">
        <v>0</v>
      </c>
      <c r="BO20" s="65">
        <v>0</v>
      </c>
      <c r="BP20" s="65">
        <v>0</v>
      </c>
      <c r="BQ20" s="65">
        <v>0</v>
      </c>
      <c r="BR20" s="65">
        <v>0</v>
      </c>
      <c r="BS20" s="65">
        <v>0</v>
      </c>
      <c r="BT20" s="65">
        <v>0</v>
      </c>
      <c r="BU20" s="66">
        <v>0</v>
      </c>
    </row>
    <row r="21" spans="1:73" x14ac:dyDescent="0.35">
      <c r="A21" s="62" t="s">
        <v>40</v>
      </c>
      <c r="B21" s="65">
        <v>0</v>
      </c>
      <c r="C21" s="65">
        <v>0</v>
      </c>
      <c r="D21" s="65">
        <v>0</v>
      </c>
      <c r="E21" s="65">
        <v>0</v>
      </c>
      <c r="F21" s="65">
        <v>0</v>
      </c>
      <c r="G21" s="65">
        <v>0</v>
      </c>
      <c r="H21" s="65">
        <v>0</v>
      </c>
      <c r="I21" s="65">
        <v>0</v>
      </c>
      <c r="J21" s="66">
        <v>0</v>
      </c>
      <c r="K21" s="65">
        <v>0</v>
      </c>
      <c r="L21" s="65">
        <v>0</v>
      </c>
      <c r="M21" s="65">
        <v>0</v>
      </c>
      <c r="N21" s="65">
        <v>0</v>
      </c>
      <c r="O21" s="65">
        <v>0</v>
      </c>
      <c r="P21" s="65">
        <v>0</v>
      </c>
      <c r="Q21" s="65">
        <v>0</v>
      </c>
      <c r="R21" s="65">
        <v>0</v>
      </c>
      <c r="S21" s="66">
        <v>0</v>
      </c>
      <c r="T21" s="65">
        <v>0</v>
      </c>
      <c r="U21" s="65">
        <v>0</v>
      </c>
      <c r="V21" s="65">
        <v>0</v>
      </c>
      <c r="W21" s="65">
        <v>0</v>
      </c>
      <c r="X21" s="65">
        <v>0</v>
      </c>
      <c r="Y21" s="65">
        <v>0</v>
      </c>
      <c r="Z21" s="65">
        <v>0</v>
      </c>
      <c r="AA21" s="65">
        <v>0</v>
      </c>
      <c r="AB21" s="66">
        <v>0</v>
      </c>
      <c r="AC21" s="65">
        <v>0</v>
      </c>
      <c r="AD21" s="65">
        <v>0</v>
      </c>
      <c r="AE21" s="65">
        <v>0</v>
      </c>
      <c r="AF21" s="65">
        <v>0</v>
      </c>
      <c r="AG21" s="65">
        <v>0</v>
      </c>
      <c r="AH21" s="65">
        <v>0</v>
      </c>
      <c r="AI21" s="65">
        <v>0</v>
      </c>
      <c r="AJ21" s="65">
        <v>0</v>
      </c>
      <c r="AK21" s="66">
        <v>0</v>
      </c>
      <c r="AL21" s="65">
        <v>0</v>
      </c>
      <c r="AM21" s="65">
        <v>0</v>
      </c>
      <c r="AN21" s="65">
        <v>0</v>
      </c>
      <c r="AO21" s="65">
        <v>0</v>
      </c>
      <c r="AP21" s="65">
        <v>0</v>
      </c>
      <c r="AQ21" s="65">
        <v>0</v>
      </c>
      <c r="AR21" s="65">
        <v>0</v>
      </c>
      <c r="AS21" s="65">
        <v>0</v>
      </c>
      <c r="AT21" s="66">
        <v>0</v>
      </c>
      <c r="AU21" s="65">
        <v>0</v>
      </c>
      <c r="AV21" s="65">
        <v>0</v>
      </c>
      <c r="AW21" s="65">
        <v>0</v>
      </c>
      <c r="AX21" s="65">
        <v>0</v>
      </c>
      <c r="AY21" s="65">
        <v>0</v>
      </c>
      <c r="AZ21" s="65">
        <v>0</v>
      </c>
      <c r="BA21" s="65">
        <v>0</v>
      </c>
      <c r="BB21" s="65">
        <v>0</v>
      </c>
      <c r="BC21" s="66">
        <v>0</v>
      </c>
      <c r="BD21" s="65">
        <v>0</v>
      </c>
      <c r="BE21" s="65">
        <v>0</v>
      </c>
      <c r="BF21" s="65">
        <v>0</v>
      </c>
      <c r="BG21" s="65">
        <v>0</v>
      </c>
      <c r="BH21" s="65">
        <v>0</v>
      </c>
      <c r="BI21" s="65">
        <v>0</v>
      </c>
      <c r="BJ21" s="65">
        <v>0</v>
      </c>
      <c r="BK21" s="65">
        <v>0</v>
      </c>
      <c r="BL21" s="66">
        <v>0</v>
      </c>
      <c r="BM21" s="65">
        <v>0</v>
      </c>
      <c r="BN21" s="65">
        <v>0</v>
      </c>
      <c r="BO21" s="65">
        <v>0</v>
      </c>
      <c r="BP21" s="65">
        <v>0</v>
      </c>
      <c r="BQ21" s="65">
        <v>0</v>
      </c>
      <c r="BR21" s="65">
        <v>0</v>
      </c>
      <c r="BS21" s="65">
        <v>0</v>
      </c>
      <c r="BT21" s="65">
        <v>0</v>
      </c>
      <c r="BU21" s="66">
        <v>0</v>
      </c>
    </row>
    <row r="22" spans="1:73" x14ac:dyDescent="0.35">
      <c r="A22" s="62" t="s">
        <v>41</v>
      </c>
      <c r="B22" s="65">
        <v>28.02</v>
      </c>
      <c r="C22" s="65">
        <v>0</v>
      </c>
      <c r="D22" s="65">
        <v>0</v>
      </c>
      <c r="E22" s="65">
        <v>0</v>
      </c>
      <c r="F22" s="65">
        <v>0</v>
      </c>
      <c r="G22" s="65">
        <v>0</v>
      </c>
      <c r="H22" s="65">
        <v>0</v>
      </c>
      <c r="I22" s="65">
        <v>0</v>
      </c>
      <c r="J22" s="66">
        <v>28.02</v>
      </c>
      <c r="K22" s="65">
        <v>23.16</v>
      </c>
      <c r="L22" s="65">
        <v>0</v>
      </c>
      <c r="M22" s="65">
        <v>0</v>
      </c>
      <c r="N22" s="65">
        <v>0</v>
      </c>
      <c r="O22" s="65">
        <v>0</v>
      </c>
      <c r="P22" s="65">
        <v>0</v>
      </c>
      <c r="Q22" s="65">
        <v>0</v>
      </c>
      <c r="R22" s="65">
        <v>0</v>
      </c>
      <c r="S22" s="66">
        <v>23.16</v>
      </c>
      <c r="T22" s="65">
        <v>20.89</v>
      </c>
      <c r="U22" s="65">
        <v>0</v>
      </c>
      <c r="V22" s="65">
        <v>0</v>
      </c>
      <c r="W22" s="65">
        <v>0</v>
      </c>
      <c r="X22" s="65">
        <v>0</v>
      </c>
      <c r="Y22" s="65">
        <v>0</v>
      </c>
      <c r="Z22" s="65">
        <v>0</v>
      </c>
      <c r="AA22" s="65">
        <v>0</v>
      </c>
      <c r="AB22" s="66">
        <v>20.89</v>
      </c>
      <c r="AC22" s="65">
        <v>18.61</v>
      </c>
      <c r="AD22" s="65">
        <v>0</v>
      </c>
      <c r="AE22" s="65">
        <v>0</v>
      </c>
      <c r="AF22" s="65">
        <v>0</v>
      </c>
      <c r="AG22" s="65">
        <v>0</v>
      </c>
      <c r="AH22" s="65">
        <v>0</v>
      </c>
      <c r="AI22" s="65">
        <v>0</v>
      </c>
      <c r="AJ22" s="65">
        <v>0</v>
      </c>
      <c r="AK22" s="66">
        <v>18.61</v>
      </c>
      <c r="AL22" s="65">
        <v>14.47</v>
      </c>
      <c r="AM22" s="65">
        <v>0</v>
      </c>
      <c r="AN22" s="65">
        <v>0</v>
      </c>
      <c r="AO22" s="65">
        <v>0</v>
      </c>
      <c r="AP22" s="65">
        <v>0</v>
      </c>
      <c r="AQ22" s="65">
        <v>0</v>
      </c>
      <c r="AR22" s="65">
        <v>0</v>
      </c>
      <c r="AS22" s="65">
        <v>0</v>
      </c>
      <c r="AT22" s="66">
        <v>14.47</v>
      </c>
      <c r="AU22" s="65">
        <v>21.41</v>
      </c>
      <c r="AV22" s="65">
        <v>0</v>
      </c>
      <c r="AW22" s="65">
        <v>0</v>
      </c>
      <c r="AX22" s="65">
        <v>0</v>
      </c>
      <c r="AY22" s="65">
        <v>0</v>
      </c>
      <c r="AZ22" s="65">
        <v>0</v>
      </c>
      <c r="BA22" s="65">
        <v>0</v>
      </c>
      <c r="BB22" s="65">
        <v>0</v>
      </c>
      <c r="BC22" s="66">
        <v>21.41</v>
      </c>
      <c r="BD22" s="65">
        <v>18.72</v>
      </c>
      <c r="BE22" s="65">
        <v>0</v>
      </c>
      <c r="BF22" s="65">
        <v>0</v>
      </c>
      <c r="BG22" s="65">
        <v>0</v>
      </c>
      <c r="BH22" s="65">
        <v>0</v>
      </c>
      <c r="BI22" s="65">
        <v>0</v>
      </c>
      <c r="BJ22" s="65">
        <v>0</v>
      </c>
      <c r="BK22" s="65">
        <v>0</v>
      </c>
      <c r="BL22" s="66">
        <v>18.72</v>
      </c>
      <c r="BM22" s="65">
        <v>28.84</v>
      </c>
      <c r="BN22" s="65">
        <v>0</v>
      </c>
      <c r="BO22" s="65">
        <v>0</v>
      </c>
      <c r="BP22" s="65">
        <v>0</v>
      </c>
      <c r="BQ22" s="65">
        <v>0</v>
      </c>
      <c r="BR22" s="65">
        <v>0</v>
      </c>
      <c r="BS22" s="65">
        <v>0</v>
      </c>
      <c r="BT22" s="65">
        <v>0</v>
      </c>
      <c r="BU22" s="66">
        <v>28.84</v>
      </c>
    </row>
    <row r="23" spans="1:73" x14ac:dyDescent="0.35">
      <c r="A23" s="62" t="s">
        <v>198</v>
      </c>
      <c r="B23" s="65">
        <v>0</v>
      </c>
      <c r="C23" s="65">
        <v>0</v>
      </c>
      <c r="D23" s="65">
        <v>0</v>
      </c>
      <c r="E23" s="65">
        <v>0</v>
      </c>
      <c r="F23" s="65">
        <v>0</v>
      </c>
      <c r="G23" s="65">
        <v>0</v>
      </c>
      <c r="H23" s="65">
        <v>0</v>
      </c>
      <c r="I23" s="65">
        <v>0</v>
      </c>
      <c r="J23" s="66">
        <v>0</v>
      </c>
      <c r="K23" s="65">
        <v>0</v>
      </c>
      <c r="L23" s="65">
        <v>0</v>
      </c>
      <c r="M23" s="65">
        <v>0</v>
      </c>
      <c r="N23" s="65">
        <v>0</v>
      </c>
      <c r="O23" s="65">
        <v>0</v>
      </c>
      <c r="P23" s="65">
        <v>0</v>
      </c>
      <c r="Q23" s="65">
        <v>0</v>
      </c>
      <c r="R23" s="65">
        <v>0</v>
      </c>
      <c r="S23" s="66">
        <v>0</v>
      </c>
      <c r="T23" s="65">
        <v>0</v>
      </c>
      <c r="U23" s="65">
        <v>0</v>
      </c>
      <c r="V23" s="65">
        <v>0</v>
      </c>
      <c r="W23" s="65">
        <v>0</v>
      </c>
      <c r="X23" s="65">
        <v>0</v>
      </c>
      <c r="Y23" s="65">
        <v>0</v>
      </c>
      <c r="Z23" s="65">
        <v>0</v>
      </c>
      <c r="AA23" s="65">
        <v>0</v>
      </c>
      <c r="AB23" s="66">
        <v>0</v>
      </c>
      <c r="AC23" s="65">
        <v>0</v>
      </c>
      <c r="AD23" s="65">
        <v>0</v>
      </c>
      <c r="AE23" s="65">
        <v>0</v>
      </c>
      <c r="AF23" s="65">
        <v>0</v>
      </c>
      <c r="AG23" s="65">
        <v>0</v>
      </c>
      <c r="AH23" s="65">
        <v>0</v>
      </c>
      <c r="AI23" s="65">
        <v>0</v>
      </c>
      <c r="AJ23" s="65">
        <v>0</v>
      </c>
      <c r="AK23" s="66">
        <v>0</v>
      </c>
      <c r="AL23" s="65">
        <v>0</v>
      </c>
      <c r="AM23" s="65">
        <v>0</v>
      </c>
      <c r="AN23" s="65">
        <v>0</v>
      </c>
      <c r="AO23" s="65">
        <v>0</v>
      </c>
      <c r="AP23" s="65">
        <v>0</v>
      </c>
      <c r="AQ23" s="65">
        <v>0</v>
      </c>
      <c r="AR23" s="65">
        <v>0</v>
      </c>
      <c r="AS23" s="65">
        <v>0</v>
      </c>
      <c r="AT23" s="66">
        <v>0</v>
      </c>
      <c r="AU23" s="65">
        <v>0</v>
      </c>
      <c r="AV23" s="65">
        <v>0</v>
      </c>
      <c r="AW23" s="65">
        <v>0</v>
      </c>
      <c r="AX23" s="65">
        <v>0</v>
      </c>
      <c r="AY23" s="65">
        <v>0</v>
      </c>
      <c r="AZ23" s="65">
        <v>0</v>
      </c>
      <c r="BA23" s="65">
        <v>0</v>
      </c>
      <c r="BB23" s="65">
        <v>0</v>
      </c>
      <c r="BC23" s="66">
        <v>0</v>
      </c>
      <c r="BD23" s="65">
        <v>0</v>
      </c>
      <c r="BE23" s="65">
        <v>0</v>
      </c>
      <c r="BF23" s="65">
        <v>0</v>
      </c>
      <c r="BG23" s="65">
        <v>0</v>
      </c>
      <c r="BH23" s="65">
        <v>0</v>
      </c>
      <c r="BI23" s="65">
        <v>0</v>
      </c>
      <c r="BJ23" s="65">
        <v>0</v>
      </c>
      <c r="BK23" s="65">
        <v>0</v>
      </c>
      <c r="BL23" s="66">
        <v>0</v>
      </c>
      <c r="BM23" s="65">
        <v>0</v>
      </c>
      <c r="BN23" s="65">
        <v>0</v>
      </c>
      <c r="BO23" s="65">
        <v>0</v>
      </c>
      <c r="BP23" s="65">
        <v>0</v>
      </c>
      <c r="BQ23" s="65">
        <v>0</v>
      </c>
      <c r="BR23" s="65">
        <v>0</v>
      </c>
      <c r="BS23" s="65">
        <v>0</v>
      </c>
      <c r="BT23" s="65">
        <v>0</v>
      </c>
      <c r="BU23" s="66">
        <v>0</v>
      </c>
    </row>
    <row r="24" spans="1:73" x14ac:dyDescent="0.35">
      <c r="A24" s="62" t="s">
        <v>42</v>
      </c>
      <c r="B24" s="65">
        <v>1275.55</v>
      </c>
      <c r="C24" s="65">
        <v>0</v>
      </c>
      <c r="D24" s="65">
        <v>0.06</v>
      </c>
      <c r="E24" s="65">
        <v>133.25</v>
      </c>
      <c r="F24" s="65">
        <v>0</v>
      </c>
      <c r="G24" s="65">
        <v>119.18</v>
      </c>
      <c r="H24" s="65">
        <v>646.23</v>
      </c>
      <c r="I24" s="65">
        <v>0</v>
      </c>
      <c r="J24" s="66">
        <v>376.83</v>
      </c>
      <c r="K24" s="65">
        <v>1330.16</v>
      </c>
      <c r="L24" s="65">
        <v>0</v>
      </c>
      <c r="M24" s="65">
        <v>0.05</v>
      </c>
      <c r="N24" s="65">
        <v>133.25</v>
      </c>
      <c r="O24" s="65">
        <v>0</v>
      </c>
      <c r="P24" s="65">
        <v>120.66</v>
      </c>
      <c r="Q24" s="65">
        <v>687.16</v>
      </c>
      <c r="R24" s="65">
        <v>0</v>
      </c>
      <c r="S24" s="66">
        <v>389.04</v>
      </c>
      <c r="T24" s="65">
        <v>1308.4100000000001</v>
      </c>
      <c r="U24" s="65">
        <v>0</v>
      </c>
      <c r="V24" s="65">
        <v>0.05</v>
      </c>
      <c r="W24" s="65">
        <v>133.05000000000001</v>
      </c>
      <c r="X24" s="65">
        <v>0</v>
      </c>
      <c r="Y24" s="65">
        <v>114.09</v>
      </c>
      <c r="Z24" s="65">
        <v>660.21</v>
      </c>
      <c r="AA24" s="65">
        <v>0</v>
      </c>
      <c r="AB24" s="66">
        <v>401.01</v>
      </c>
      <c r="AC24" s="65">
        <v>1204.44</v>
      </c>
      <c r="AD24" s="65">
        <v>0</v>
      </c>
      <c r="AE24" s="65">
        <v>0.05</v>
      </c>
      <c r="AF24" s="65">
        <v>133.25</v>
      </c>
      <c r="AG24" s="65">
        <v>0</v>
      </c>
      <c r="AH24" s="65">
        <v>121.75</v>
      </c>
      <c r="AI24" s="65">
        <v>590.02</v>
      </c>
      <c r="AJ24" s="65">
        <v>0</v>
      </c>
      <c r="AK24" s="66">
        <v>359.38</v>
      </c>
      <c r="AL24" s="65">
        <v>1383.83</v>
      </c>
      <c r="AM24" s="65">
        <v>0</v>
      </c>
      <c r="AN24" s="65">
        <v>0.05</v>
      </c>
      <c r="AO24" s="65">
        <v>154.33000000000001</v>
      </c>
      <c r="AP24" s="65">
        <v>0</v>
      </c>
      <c r="AQ24" s="65">
        <v>92.74</v>
      </c>
      <c r="AR24" s="65">
        <v>740.88</v>
      </c>
      <c r="AS24" s="65">
        <v>0</v>
      </c>
      <c r="AT24" s="66">
        <v>395.84</v>
      </c>
      <c r="AU24" s="65">
        <v>1324.66</v>
      </c>
      <c r="AV24" s="65">
        <v>0</v>
      </c>
      <c r="AW24" s="65">
        <v>0.04</v>
      </c>
      <c r="AX24" s="65">
        <v>154.34</v>
      </c>
      <c r="AY24" s="65">
        <v>0</v>
      </c>
      <c r="AZ24" s="65">
        <v>92.3</v>
      </c>
      <c r="BA24" s="65">
        <v>629.84</v>
      </c>
      <c r="BB24" s="65">
        <v>0</v>
      </c>
      <c r="BC24" s="66">
        <v>448.15</v>
      </c>
      <c r="BD24" s="65">
        <v>1234.3699999999999</v>
      </c>
      <c r="BE24" s="65">
        <v>0</v>
      </c>
      <c r="BF24" s="65">
        <v>0</v>
      </c>
      <c r="BG24" s="65">
        <v>154.19999999999999</v>
      </c>
      <c r="BH24" s="65">
        <v>0</v>
      </c>
      <c r="BI24" s="65">
        <v>84.1</v>
      </c>
      <c r="BJ24" s="65">
        <v>553.85</v>
      </c>
      <c r="BK24" s="65">
        <v>0</v>
      </c>
      <c r="BL24" s="66">
        <v>442.21</v>
      </c>
      <c r="BM24" s="65">
        <v>973.62</v>
      </c>
      <c r="BN24" s="65">
        <v>0</v>
      </c>
      <c r="BO24" s="65">
        <v>0</v>
      </c>
      <c r="BP24" s="65">
        <v>154.33000000000001</v>
      </c>
      <c r="BQ24" s="65">
        <v>0</v>
      </c>
      <c r="BR24" s="65">
        <v>76.61</v>
      </c>
      <c r="BS24" s="65">
        <v>423.18</v>
      </c>
      <c r="BT24" s="65">
        <v>0</v>
      </c>
      <c r="BU24" s="66">
        <v>319.5</v>
      </c>
    </row>
    <row r="25" spans="1:73" x14ac:dyDescent="0.35">
      <c r="A25" s="62" t="s">
        <v>43</v>
      </c>
      <c r="B25" s="65">
        <v>15504.07</v>
      </c>
      <c r="C25" s="65">
        <v>3363.39</v>
      </c>
      <c r="D25" s="65">
        <v>4998.6400000000003</v>
      </c>
      <c r="E25" s="65">
        <v>1000.06</v>
      </c>
      <c r="F25" s="65">
        <v>2718.44</v>
      </c>
      <c r="G25" s="65">
        <v>140.08000000000001</v>
      </c>
      <c r="H25" s="65">
        <v>1043.01</v>
      </c>
      <c r="I25" s="65">
        <v>1158.29</v>
      </c>
      <c r="J25" s="66">
        <v>1082.1600000000001</v>
      </c>
      <c r="K25" s="65">
        <v>15797.46</v>
      </c>
      <c r="L25" s="65">
        <v>3571.21</v>
      </c>
      <c r="M25" s="65">
        <v>5281.48</v>
      </c>
      <c r="N25" s="65">
        <v>1038.06</v>
      </c>
      <c r="O25" s="65">
        <v>2954.06</v>
      </c>
      <c r="P25" s="65">
        <v>125.83</v>
      </c>
      <c r="Q25" s="65">
        <v>1153.72</v>
      </c>
      <c r="R25" s="65">
        <v>500.29</v>
      </c>
      <c r="S25" s="66">
        <v>1172.8</v>
      </c>
      <c r="T25" s="65">
        <v>15647.3</v>
      </c>
      <c r="U25" s="65">
        <v>3501.69</v>
      </c>
      <c r="V25" s="65">
        <v>5279.82</v>
      </c>
      <c r="W25" s="65">
        <v>991.7</v>
      </c>
      <c r="X25" s="65">
        <v>2999.18</v>
      </c>
      <c r="Y25" s="65">
        <v>181.42</v>
      </c>
      <c r="Z25" s="65">
        <v>1009.41</v>
      </c>
      <c r="AA25" s="65">
        <v>641.58000000000004</v>
      </c>
      <c r="AB25" s="66">
        <v>1042.51</v>
      </c>
      <c r="AC25" s="65">
        <v>15878.13</v>
      </c>
      <c r="AD25" s="65">
        <v>3458.48</v>
      </c>
      <c r="AE25" s="65">
        <v>5430.86</v>
      </c>
      <c r="AF25" s="65">
        <v>1095.29</v>
      </c>
      <c r="AG25" s="65">
        <v>2902.13</v>
      </c>
      <c r="AH25" s="65">
        <v>111.7</v>
      </c>
      <c r="AI25" s="65">
        <v>861.97</v>
      </c>
      <c r="AJ25" s="65">
        <v>987.54</v>
      </c>
      <c r="AK25" s="66">
        <v>1030.1500000000001</v>
      </c>
      <c r="AL25" s="65">
        <v>15342.03</v>
      </c>
      <c r="AM25" s="65">
        <v>3446.56</v>
      </c>
      <c r="AN25" s="65">
        <v>5208.9399999999996</v>
      </c>
      <c r="AO25" s="65">
        <v>1073.29</v>
      </c>
      <c r="AP25" s="65">
        <v>2560.1799999999998</v>
      </c>
      <c r="AQ25" s="65">
        <v>84.95</v>
      </c>
      <c r="AR25" s="65">
        <v>979.52</v>
      </c>
      <c r="AS25" s="65">
        <v>979.9</v>
      </c>
      <c r="AT25" s="66">
        <v>1008.68</v>
      </c>
      <c r="AU25" s="65">
        <v>15018.11</v>
      </c>
      <c r="AV25" s="65">
        <v>3191.48</v>
      </c>
      <c r="AW25" s="65">
        <v>5196.42</v>
      </c>
      <c r="AX25" s="65">
        <v>1077.8599999999999</v>
      </c>
      <c r="AY25" s="65">
        <v>2766.32</v>
      </c>
      <c r="AZ25" s="65">
        <v>74.209999999999994</v>
      </c>
      <c r="BA25" s="65">
        <v>967.64</v>
      </c>
      <c r="BB25" s="65">
        <v>667.17</v>
      </c>
      <c r="BC25" s="66">
        <v>1077.01</v>
      </c>
      <c r="BD25" s="65">
        <v>15372.73</v>
      </c>
      <c r="BE25" s="65">
        <v>3304.7</v>
      </c>
      <c r="BF25" s="65">
        <v>5447.24</v>
      </c>
      <c r="BG25" s="65">
        <v>1186.9000000000001</v>
      </c>
      <c r="BH25" s="65">
        <v>3059.46</v>
      </c>
      <c r="BI25" s="65">
        <v>90.7</v>
      </c>
      <c r="BJ25" s="65">
        <v>702.94</v>
      </c>
      <c r="BK25" s="65">
        <v>570.41999999999996</v>
      </c>
      <c r="BL25" s="66">
        <v>1010.39</v>
      </c>
      <c r="BM25" s="65">
        <v>15844.3</v>
      </c>
      <c r="BN25" s="65">
        <v>3287.81</v>
      </c>
      <c r="BO25" s="65">
        <v>5685.09</v>
      </c>
      <c r="BP25" s="65">
        <v>1132.74</v>
      </c>
      <c r="BQ25" s="65">
        <v>2834.7</v>
      </c>
      <c r="BR25" s="65">
        <v>66.459999999999994</v>
      </c>
      <c r="BS25" s="65">
        <v>722.99</v>
      </c>
      <c r="BT25" s="65">
        <v>1111.1099999999999</v>
      </c>
      <c r="BU25" s="66">
        <v>1003.4</v>
      </c>
    </row>
    <row r="26" spans="1:73" x14ac:dyDescent="0.35">
      <c r="A26" s="62" t="s">
        <v>44</v>
      </c>
      <c r="B26" s="65">
        <v>0.98</v>
      </c>
      <c r="C26" s="65">
        <v>0</v>
      </c>
      <c r="D26" s="65">
        <v>0</v>
      </c>
      <c r="E26" s="65">
        <v>0.02</v>
      </c>
      <c r="F26" s="65">
        <v>0</v>
      </c>
      <c r="G26" s="65">
        <v>0.96</v>
      </c>
      <c r="H26" s="65">
        <v>0</v>
      </c>
      <c r="I26" s="65">
        <v>0</v>
      </c>
      <c r="J26" s="66">
        <v>0</v>
      </c>
      <c r="K26" s="65">
        <v>0.98</v>
      </c>
      <c r="L26" s="65">
        <v>0</v>
      </c>
      <c r="M26" s="65">
        <v>0</v>
      </c>
      <c r="N26" s="65">
        <v>0.02</v>
      </c>
      <c r="O26" s="65">
        <v>0</v>
      </c>
      <c r="P26" s="65">
        <v>0.96</v>
      </c>
      <c r="Q26" s="65">
        <v>0</v>
      </c>
      <c r="R26" s="65">
        <v>0</v>
      </c>
      <c r="S26" s="66">
        <v>0</v>
      </c>
      <c r="T26" s="65">
        <v>0.98</v>
      </c>
      <c r="U26" s="65">
        <v>0</v>
      </c>
      <c r="V26" s="65">
        <v>0</v>
      </c>
      <c r="W26" s="65">
        <v>0.02</v>
      </c>
      <c r="X26" s="65">
        <v>0</v>
      </c>
      <c r="Y26" s="65">
        <v>0.96</v>
      </c>
      <c r="Z26" s="65">
        <v>0</v>
      </c>
      <c r="AA26" s="65">
        <v>0</v>
      </c>
      <c r="AB26" s="66">
        <v>0</v>
      </c>
      <c r="AC26" s="65">
        <v>0.98</v>
      </c>
      <c r="AD26" s="65">
        <v>0</v>
      </c>
      <c r="AE26" s="65">
        <v>0</v>
      </c>
      <c r="AF26" s="65">
        <v>0.02</v>
      </c>
      <c r="AG26" s="65">
        <v>0</v>
      </c>
      <c r="AH26" s="65">
        <v>0.96</v>
      </c>
      <c r="AI26" s="65">
        <v>0</v>
      </c>
      <c r="AJ26" s="65">
        <v>0</v>
      </c>
      <c r="AK26" s="66">
        <v>0</v>
      </c>
      <c r="AL26" s="65">
        <v>0.9</v>
      </c>
      <c r="AM26" s="65">
        <v>0</v>
      </c>
      <c r="AN26" s="65">
        <v>0</v>
      </c>
      <c r="AO26" s="65">
        <v>0.11</v>
      </c>
      <c r="AP26" s="65">
        <v>0</v>
      </c>
      <c r="AQ26" s="65">
        <v>0.5</v>
      </c>
      <c r="AR26" s="65">
        <v>0.3</v>
      </c>
      <c r="AS26" s="65">
        <v>0</v>
      </c>
      <c r="AT26" s="66">
        <v>0</v>
      </c>
      <c r="AU26" s="65">
        <v>1.22</v>
      </c>
      <c r="AV26" s="65">
        <v>0</v>
      </c>
      <c r="AW26" s="65">
        <v>0</v>
      </c>
      <c r="AX26" s="65">
        <v>0.12</v>
      </c>
      <c r="AY26" s="65">
        <v>0</v>
      </c>
      <c r="AZ26" s="65">
        <v>0.5</v>
      </c>
      <c r="BA26" s="65">
        <v>0.6</v>
      </c>
      <c r="BB26" s="65">
        <v>0</v>
      </c>
      <c r="BC26" s="66">
        <v>0</v>
      </c>
      <c r="BD26" s="65">
        <v>1.27</v>
      </c>
      <c r="BE26" s="65">
        <v>0</v>
      </c>
      <c r="BF26" s="65">
        <v>0</v>
      </c>
      <c r="BG26" s="65">
        <v>0.14000000000000001</v>
      </c>
      <c r="BH26" s="65">
        <v>0</v>
      </c>
      <c r="BI26" s="65">
        <v>0.5</v>
      </c>
      <c r="BJ26" s="65">
        <v>0.63</v>
      </c>
      <c r="BK26" s="65">
        <v>0</v>
      </c>
      <c r="BL26" s="66">
        <v>0</v>
      </c>
      <c r="BM26" s="65">
        <v>1.29</v>
      </c>
      <c r="BN26" s="65">
        <v>0</v>
      </c>
      <c r="BO26" s="65">
        <v>0</v>
      </c>
      <c r="BP26" s="65">
        <v>0.13</v>
      </c>
      <c r="BQ26" s="65">
        <v>0</v>
      </c>
      <c r="BR26" s="65">
        <v>0.5</v>
      </c>
      <c r="BS26" s="65">
        <v>0.66</v>
      </c>
      <c r="BT26" s="65">
        <v>0</v>
      </c>
      <c r="BU26" s="66">
        <v>0</v>
      </c>
    </row>
    <row r="27" spans="1:73" x14ac:dyDescent="0.35">
      <c r="A27" s="62" t="s">
        <v>45</v>
      </c>
      <c r="B27" s="65">
        <v>1142.24</v>
      </c>
      <c r="C27" s="65">
        <v>0</v>
      </c>
      <c r="D27" s="65">
        <v>0</v>
      </c>
      <c r="E27" s="65">
        <v>407.61</v>
      </c>
      <c r="F27" s="65">
        <v>0</v>
      </c>
      <c r="G27" s="65">
        <v>72.91</v>
      </c>
      <c r="H27" s="65">
        <v>148.21</v>
      </c>
      <c r="I27" s="65">
        <v>463.51</v>
      </c>
      <c r="J27" s="66">
        <v>49.99</v>
      </c>
      <c r="K27" s="65">
        <v>903.03</v>
      </c>
      <c r="L27" s="65">
        <v>0</v>
      </c>
      <c r="M27" s="65">
        <v>0</v>
      </c>
      <c r="N27" s="65">
        <v>407.19</v>
      </c>
      <c r="O27" s="65">
        <v>0</v>
      </c>
      <c r="P27" s="65">
        <v>72.91</v>
      </c>
      <c r="Q27" s="65">
        <v>203.7</v>
      </c>
      <c r="R27" s="65">
        <v>199.04</v>
      </c>
      <c r="S27" s="66">
        <v>20.190000000000001</v>
      </c>
      <c r="T27" s="65">
        <v>958.18</v>
      </c>
      <c r="U27" s="65">
        <v>0</v>
      </c>
      <c r="V27" s="65">
        <v>0</v>
      </c>
      <c r="W27" s="65">
        <v>409.99</v>
      </c>
      <c r="X27" s="65">
        <v>0</v>
      </c>
      <c r="Y27" s="65">
        <v>72.91</v>
      </c>
      <c r="Z27" s="65">
        <v>198.44</v>
      </c>
      <c r="AA27" s="65">
        <v>256.63</v>
      </c>
      <c r="AB27" s="66">
        <v>20.2</v>
      </c>
      <c r="AC27" s="65">
        <v>1103.6400000000001</v>
      </c>
      <c r="AD27" s="65">
        <v>0</v>
      </c>
      <c r="AE27" s="65">
        <v>0</v>
      </c>
      <c r="AF27" s="65">
        <v>408.02</v>
      </c>
      <c r="AG27" s="65">
        <v>0</v>
      </c>
      <c r="AH27" s="65">
        <v>72.91</v>
      </c>
      <c r="AI27" s="65">
        <v>88.65</v>
      </c>
      <c r="AJ27" s="65">
        <v>395.02</v>
      </c>
      <c r="AK27" s="66">
        <v>139.04</v>
      </c>
      <c r="AL27" s="65">
        <v>1056.78</v>
      </c>
      <c r="AM27" s="65">
        <v>0</v>
      </c>
      <c r="AN27" s="65">
        <v>0</v>
      </c>
      <c r="AO27" s="65">
        <v>493.66</v>
      </c>
      <c r="AP27" s="65">
        <v>0</v>
      </c>
      <c r="AQ27" s="65">
        <v>30.06</v>
      </c>
      <c r="AR27" s="65">
        <v>53.04</v>
      </c>
      <c r="AS27" s="65">
        <v>392.02</v>
      </c>
      <c r="AT27" s="66">
        <v>87.98</v>
      </c>
      <c r="AU27" s="65">
        <v>1017.78</v>
      </c>
      <c r="AV27" s="65">
        <v>0</v>
      </c>
      <c r="AW27" s="65">
        <v>0</v>
      </c>
      <c r="AX27" s="65">
        <v>466.38</v>
      </c>
      <c r="AY27" s="65">
        <v>0</v>
      </c>
      <c r="AZ27" s="65">
        <v>30.06</v>
      </c>
      <c r="BA27" s="65">
        <v>115.68</v>
      </c>
      <c r="BB27" s="65">
        <v>267.70999999999998</v>
      </c>
      <c r="BC27" s="66">
        <v>137.94</v>
      </c>
      <c r="BD27" s="65">
        <v>961.17</v>
      </c>
      <c r="BE27" s="65">
        <v>0</v>
      </c>
      <c r="BF27" s="65">
        <v>0</v>
      </c>
      <c r="BG27" s="65">
        <v>531.44000000000005</v>
      </c>
      <c r="BH27" s="65">
        <v>0</v>
      </c>
      <c r="BI27" s="65">
        <v>30.06</v>
      </c>
      <c r="BJ27" s="65">
        <v>124.27</v>
      </c>
      <c r="BK27" s="65">
        <v>228.17</v>
      </c>
      <c r="BL27" s="66">
        <v>47.23</v>
      </c>
      <c r="BM27" s="65">
        <v>1269.6199999999999</v>
      </c>
      <c r="BN27" s="65">
        <v>0</v>
      </c>
      <c r="BO27" s="65">
        <v>0</v>
      </c>
      <c r="BP27" s="65">
        <v>500.65</v>
      </c>
      <c r="BQ27" s="65">
        <v>0</v>
      </c>
      <c r="BR27" s="65">
        <v>30.06</v>
      </c>
      <c r="BS27" s="65">
        <v>76.510000000000005</v>
      </c>
      <c r="BT27" s="65">
        <v>444.44</v>
      </c>
      <c r="BU27" s="66">
        <v>217.96</v>
      </c>
    </row>
    <row r="28" spans="1:73" x14ac:dyDescent="0.35">
      <c r="A28" s="62" t="s">
        <v>46</v>
      </c>
      <c r="B28" s="65">
        <v>11464.3</v>
      </c>
      <c r="C28" s="65">
        <v>3363.39</v>
      </c>
      <c r="D28" s="65">
        <v>4998.6400000000003</v>
      </c>
      <c r="E28" s="65">
        <v>334.55</v>
      </c>
      <c r="F28" s="65">
        <v>2718.44</v>
      </c>
      <c r="G28" s="65">
        <v>23.38</v>
      </c>
      <c r="H28" s="65">
        <v>22.26</v>
      </c>
      <c r="I28" s="65">
        <v>0</v>
      </c>
      <c r="J28" s="66">
        <v>3.64</v>
      </c>
      <c r="K28" s="65">
        <v>12193.53</v>
      </c>
      <c r="L28" s="65">
        <v>3571.21</v>
      </c>
      <c r="M28" s="65">
        <v>5281.48</v>
      </c>
      <c r="N28" s="65">
        <v>331.48</v>
      </c>
      <c r="O28" s="65">
        <v>2954.06</v>
      </c>
      <c r="P28" s="65">
        <v>23.02</v>
      </c>
      <c r="Q28" s="65">
        <v>26.01</v>
      </c>
      <c r="R28" s="65">
        <v>0</v>
      </c>
      <c r="S28" s="66">
        <v>6.26</v>
      </c>
      <c r="T28" s="65">
        <v>12179.04</v>
      </c>
      <c r="U28" s="65">
        <v>3501.69</v>
      </c>
      <c r="V28" s="65">
        <v>5279.82</v>
      </c>
      <c r="W28" s="65">
        <v>342.22</v>
      </c>
      <c r="X28" s="65">
        <v>2999.18</v>
      </c>
      <c r="Y28" s="65">
        <v>25.37</v>
      </c>
      <c r="Z28" s="65">
        <v>24.51</v>
      </c>
      <c r="AA28" s="65">
        <v>0</v>
      </c>
      <c r="AB28" s="66">
        <v>6.26</v>
      </c>
      <c r="AC28" s="65">
        <v>12170.31</v>
      </c>
      <c r="AD28" s="65">
        <v>3458.48</v>
      </c>
      <c r="AE28" s="65">
        <v>5430.86</v>
      </c>
      <c r="AF28" s="65">
        <v>322.07</v>
      </c>
      <c r="AG28" s="65">
        <v>2902.13</v>
      </c>
      <c r="AH28" s="65">
        <v>26.83</v>
      </c>
      <c r="AI28" s="65">
        <v>25.48</v>
      </c>
      <c r="AJ28" s="65">
        <v>0</v>
      </c>
      <c r="AK28" s="66">
        <v>4.4400000000000004</v>
      </c>
      <c r="AL28" s="65">
        <v>11588.92</v>
      </c>
      <c r="AM28" s="65">
        <v>3446.56</v>
      </c>
      <c r="AN28" s="65">
        <v>5208.9399999999996</v>
      </c>
      <c r="AO28" s="65">
        <v>325.27</v>
      </c>
      <c r="AP28" s="65">
        <v>2560.1799999999998</v>
      </c>
      <c r="AQ28" s="65">
        <v>21.6</v>
      </c>
      <c r="AR28" s="65">
        <v>23</v>
      </c>
      <c r="AS28" s="65">
        <v>0</v>
      </c>
      <c r="AT28" s="66">
        <v>3.37</v>
      </c>
      <c r="AU28" s="65">
        <v>11528.12</v>
      </c>
      <c r="AV28" s="65">
        <v>3191.48</v>
      </c>
      <c r="AW28" s="65">
        <v>5196.42</v>
      </c>
      <c r="AX28" s="65">
        <v>324.12</v>
      </c>
      <c r="AY28" s="65">
        <v>2766.32</v>
      </c>
      <c r="AZ28" s="65">
        <v>21.88</v>
      </c>
      <c r="BA28" s="65">
        <v>23</v>
      </c>
      <c r="BB28" s="65">
        <v>0</v>
      </c>
      <c r="BC28" s="66">
        <v>4.8899999999999997</v>
      </c>
      <c r="BD28" s="65">
        <v>12190.61</v>
      </c>
      <c r="BE28" s="65">
        <v>3304.7</v>
      </c>
      <c r="BF28" s="65">
        <v>5447.24</v>
      </c>
      <c r="BG28" s="65">
        <v>328.67</v>
      </c>
      <c r="BH28" s="65">
        <v>3059.46</v>
      </c>
      <c r="BI28" s="65">
        <v>22.58</v>
      </c>
      <c r="BJ28" s="65">
        <v>23</v>
      </c>
      <c r="BK28" s="65">
        <v>0</v>
      </c>
      <c r="BL28" s="66">
        <v>4.97</v>
      </c>
      <c r="BM28" s="65">
        <v>12183.7</v>
      </c>
      <c r="BN28" s="65">
        <v>3287.81</v>
      </c>
      <c r="BO28" s="65">
        <v>5685.09</v>
      </c>
      <c r="BP28" s="65">
        <v>324.88</v>
      </c>
      <c r="BQ28" s="65">
        <v>2834.7</v>
      </c>
      <c r="BR28" s="65">
        <v>23.15</v>
      </c>
      <c r="BS28" s="65">
        <v>24</v>
      </c>
      <c r="BT28" s="65">
        <v>0</v>
      </c>
      <c r="BU28" s="66">
        <v>4.07</v>
      </c>
    </row>
    <row r="29" spans="1:73" x14ac:dyDescent="0.35">
      <c r="A29" s="62" t="s">
        <v>47</v>
      </c>
      <c r="B29" s="65">
        <v>858.86</v>
      </c>
      <c r="C29" s="65">
        <v>0</v>
      </c>
      <c r="D29" s="65">
        <v>0</v>
      </c>
      <c r="E29" s="65">
        <v>44.5</v>
      </c>
      <c r="F29" s="65">
        <v>0</v>
      </c>
      <c r="G29" s="65">
        <v>0</v>
      </c>
      <c r="H29" s="65">
        <v>119.59</v>
      </c>
      <c r="I29" s="65">
        <v>694.77</v>
      </c>
      <c r="J29" s="66">
        <v>0</v>
      </c>
      <c r="K29" s="65">
        <v>370.19</v>
      </c>
      <c r="L29" s="65">
        <v>0</v>
      </c>
      <c r="M29" s="65">
        <v>0</v>
      </c>
      <c r="N29" s="65">
        <v>18.829999999999998</v>
      </c>
      <c r="O29" s="65">
        <v>0</v>
      </c>
      <c r="P29" s="65">
        <v>0</v>
      </c>
      <c r="Q29" s="65">
        <v>50.12</v>
      </c>
      <c r="R29" s="65">
        <v>301.25</v>
      </c>
      <c r="S29" s="66">
        <v>0</v>
      </c>
      <c r="T29" s="65">
        <v>459.87</v>
      </c>
      <c r="U29" s="65">
        <v>0</v>
      </c>
      <c r="V29" s="65">
        <v>0</v>
      </c>
      <c r="W29" s="65">
        <v>36.200000000000003</v>
      </c>
      <c r="X29" s="65">
        <v>0</v>
      </c>
      <c r="Y29" s="65">
        <v>0</v>
      </c>
      <c r="Z29" s="65">
        <v>38.729999999999997</v>
      </c>
      <c r="AA29" s="65">
        <v>384.95</v>
      </c>
      <c r="AB29" s="66">
        <v>0</v>
      </c>
      <c r="AC29" s="65">
        <v>712.2</v>
      </c>
      <c r="AD29" s="65">
        <v>0</v>
      </c>
      <c r="AE29" s="65">
        <v>0</v>
      </c>
      <c r="AF29" s="65">
        <v>42.38</v>
      </c>
      <c r="AG29" s="65">
        <v>0</v>
      </c>
      <c r="AH29" s="65">
        <v>0</v>
      </c>
      <c r="AI29" s="65">
        <v>77.3</v>
      </c>
      <c r="AJ29" s="65">
        <v>592.53</v>
      </c>
      <c r="AK29" s="66">
        <v>0</v>
      </c>
      <c r="AL29" s="65">
        <v>718.12</v>
      </c>
      <c r="AM29" s="65">
        <v>0</v>
      </c>
      <c r="AN29" s="65">
        <v>0</v>
      </c>
      <c r="AO29" s="65">
        <v>30.54</v>
      </c>
      <c r="AP29" s="65">
        <v>0</v>
      </c>
      <c r="AQ29" s="65">
        <v>0</v>
      </c>
      <c r="AR29" s="65">
        <v>99.7</v>
      </c>
      <c r="AS29" s="65">
        <v>587.88</v>
      </c>
      <c r="AT29" s="66">
        <v>0</v>
      </c>
      <c r="AU29" s="65">
        <v>498.42</v>
      </c>
      <c r="AV29" s="65">
        <v>0</v>
      </c>
      <c r="AW29" s="65">
        <v>0</v>
      </c>
      <c r="AX29" s="65">
        <v>34.5</v>
      </c>
      <c r="AY29" s="65">
        <v>0</v>
      </c>
      <c r="AZ29" s="65">
        <v>0</v>
      </c>
      <c r="BA29" s="65">
        <v>64.45</v>
      </c>
      <c r="BB29" s="65">
        <v>399.46</v>
      </c>
      <c r="BC29" s="66">
        <v>0</v>
      </c>
      <c r="BD29" s="65">
        <v>419.71</v>
      </c>
      <c r="BE29" s="65">
        <v>0</v>
      </c>
      <c r="BF29" s="65">
        <v>0</v>
      </c>
      <c r="BG29" s="65">
        <v>39.24</v>
      </c>
      <c r="BH29" s="65">
        <v>0</v>
      </c>
      <c r="BI29" s="65">
        <v>0</v>
      </c>
      <c r="BJ29" s="65">
        <v>38.229999999999997</v>
      </c>
      <c r="BK29" s="65">
        <v>342.25</v>
      </c>
      <c r="BL29" s="66">
        <v>0</v>
      </c>
      <c r="BM29" s="65">
        <v>798.44</v>
      </c>
      <c r="BN29" s="65">
        <v>0</v>
      </c>
      <c r="BO29" s="65">
        <v>0</v>
      </c>
      <c r="BP29" s="65">
        <v>36.89</v>
      </c>
      <c r="BQ29" s="65">
        <v>0</v>
      </c>
      <c r="BR29" s="65">
        <v>0</v>
      </c>
      <c r="BS29" s="65">
        <v>94.89</v>
      </c>
      <c r="BT29" s="65">
        <v>666.67</v>
      </c>
      <c r="BU29" s="66">
        <v>0</v>
      </c>
    </row>
    <row r="30" spans="1:73" x14ac:dyDescent="0.35">
      <c r="A30" s="62" t="s">
        <v>48</v>
      </c>
      <c r="B30" s="65">
        <v>284.47000000000003</v>
      </c>
      <c r="C30" s="65">
        <v>0</v>
      </c>
      <c r="D30" s="65">
        <v>0</v>
      </c>
      <c r="E30" s="65">
        <v>205.52</v>
      </c>
      <c r="F30" s="65">
        <v>0</v>
      </c>
      <c r="G30" s="65">
        <v>42.83</v>
      </c>
      <c r="H30" s="65">
        <v>36.119999999999997</v>
      </c>
      <c r="I30" s="65">
        <v>0</v>
      </c>
      <c r="J30" s="66">
        <v>0</v>
      </c>
      <c r="K30" s="65">
        <v>316.56</v>
      </c>
      <c r="L30" s="65">
        <v>0</v>
      </c>
      <c r="M30" s="65">
        <v>0</v>
      </c>
      <c r="N30" s="65">
        <v>266.74</v>
      </c>
      <c r="O30" s="65">
        <v>0</v>
      </c>
      <c r="P30" s="65">
        <v>28.94</v>
      </c>
      <c r="Q30" s="65">
        <v>20.88</v>
      </c>
      <c r="R30" s="65">
        <v>0</v>
      </c>
      <c r="S30" s="66">
        <v>0</v>
      </c>
      <c r="T30" s="65">
        <v>299.07</v>
      </c>
      <c r="U30" s="65">
        <v>0</v>
      </c>
      <c r="V30" s="65">
        <v>0</v>
      </c>
      <c r="W30" s="65">
        <v>197.17</v>
      </c>
      <c r="X30" s="65">
        <v>0</v>
      </c>
      <c r="Y30" s="65">
        <v>82.18</v>
      </c>
      <c r="Z30" s="65">
        <v>19.72</v>
      </c>
      <c r="AA30" s="65">
        <v>0</v>
      </c>
      <c r="AB30" s="66">
        <v>0</v>
      </c>
      <c r="AC30" s="65">
        <v>352.41</v>
      </c>
      <c r="AD30" s="65">
        <v>0</v>
      </c>
      <c r="AE30" s="65">
        <v>0</v>
      </c>
      <c r="AF30" s="65">
        <v>316.83999999999997</v>
      </c>
      <c r="AG30" s="65">
        <v>0</v>
      </c>
      <c r="AH30" s="65">
        <v>11</v>
      </c>
      <c r="AI30" s="65">
        <v>24.57</v>
      </c>
      <c r="AJ30" s="65">
        <v>0</v>
      </c>
      <c r="AK30" s="66">
        <v>0</v>
      </c>
      <c r="AL30" s="65">
        <v>284.58999999999997</v>
      </c>
      <c r="AM30" s="65">
        <v>0</v>
      </c>
      <c r="AN30" s="65">
        <v>0</v>
      </c>
      <c r="AO30" s="65">
        <v>220.3</v>
      </c>
      <c r="AP30" s="65">
        <v>0</v>
      </c>
      <c r="AQ30" s="65">
        <v>32.49</v>
      </c>
      <c r="AR30" s="65">
        <v>31.8</v>
      </c>
      <c r="AS30" s="65">
        <v>0</v>
      </c>
      <c r="AT30" s="66">
        <v>0</v>
      </c>
      <c r="AU30" s="65">
        <v>296.66000000000003</v>
      </c>
      <c r="AV30" s="65">
        <v>0</v>
      </c>
      <c r="AW30" s="65">
        <v>0</v>
      </c>
      <c r="AX30" s="65">
        <v>248.88</v>
      </c>
      <c r="AY30" s="65">
        <v>0</v>
      </c>
      <c r="AZ30" s="65">
        <v>21.77</v>
      </c>
      <c r="BA30" s="65">
        <v>26.01</v>
      </c>
      <c r="BB30" s="65">
        <v>0</v>
      </c>
      <c r="BC30" s="66">
        <v>0</v>
      </c>
      <c r="BD30" s="65">
        <v>339.39</v>
      </c>
      <c r="BE30" s="65">
        <v>0</v>
      </c>
      <c r="BF30" s="65">
        <v>0</v>
      </c>
      <c r="BG30" s="65">
        <v>283.02999999999997</v>
      </c>
      <c r="BH30" s="65">
        <v>0</v>
      </c>
      <c r="BI30" s="65">
        <v>37.57</v>
      </c>
      <c r="BJ30" s="65">
        <v>18.79</v>
      </c>
      <c r="BK30" s="65">
        <v>0</v>
      </c>
      <c r="BL30" s="66">
        <v>0</v>
      </c>
      <c r="BM30" s="65">
        <v>309.81</v>
      </c>
      <c r="BN30" s="65">
        <v>0</v>
      </c>
      <c r="BO30" s="65">
        <v>0</v>
      </c>
      <c r="BP30" s="65">
        <v>266.08</v>
      </c>
      <c r="BQ30" s="65">
        <v>0</v>
      </c>
      <c r="BR30" s="65">
        <v>12.75</v>
      </c>
      <c r="BS30" s="65">
        <v>30.98</v>
      </c>
      <c r="BT30" s="65">
        <v>0</v>
      </c>
      <c r="BU30" s="66">
        <v>0</v>
      </c>
    </row>
    <row r="31" spans="1:73" x14ac:dyDescent="0.35">
      <c r="A31" s="63" t="s">
        <v>49</v>
      </c>
      <c r="B31" s="67">
        <v>1753.23</v>
      </c>
      <c r="C31" s="67">
        <v>0</v>
      </c>
      <c r="D31" s="67">
        <v>0</v>
      </c>
      <c r="E31" s="67">
        <v>7.87</v>
      </c>
      <c r="F31" s="67">
        <v>0</v>
      </c>
      <c r="G31" s="67">
        <v>0</v>
      </c>
      <c r="H31" s="67">
        <v>716.83</v>
      </c>
      <c r="I31" s="67">
        <v>0</v>
      </c>
      <c r="J31" s="68">
        <v>1028.53</v>
      </c>
      <c r="K31" s="67">
        <v>2013.17</v>
      </c>
      <c r="L31" s="67">
        <v>0</v>
      </c>
      <c r="M31" s="67">
        <v>0</v>
      </c>
      <c r="N31" s="67">
        <v>13.81</v>
      </c>
      <c r="O31" s="67">
        <v>0</v>
      </c>
      <c r="P31" s="67">
        <v>0</v>
      </c>
      <c r="Q31" s="67">
        <v>853.01</v>
      </c>
      <c r="R31" s="67">
        <v>0</v>
      </c>
      <c r="S31" s="68">
        <v>1146.3499999999999</v>
      </c>
      <c r="T31" s="67">
        <v>1750.16</v>
      </c>
      <c r="U31" s="67">
        <v>0</v>
      </c>
      <c r="V31" s="67">
        <v>0</v>
      </c>
      <c r="W31" s="67">
        <v>6.1</v>
      </c>
      <c r="X31" s="67">
        <v>0</v>
      </c>
      <c r="Y31" s="67">
        <v>0</v>
      </c>
      <c r="Z31" s="67">
        <v>728.01</v>
      </c>
      <c r="AA31" s="67">
        <v>0</v>
      </c>
      <c r="AB31" s="68">
        <v>1016.04</v>
      </c>
      <c r="AC31" s="67">
        <v>1538.58</v>
      </c>
      <c r="AD31" s="67">
        <v>0</v>
      </c>
      <c r="AE31" s="67">
        <v>0</v>
      </c>
      <c r="AF31" s="67">
        <v>5.95</v>
      </c>
      <c r="AG31" s="67">
        <v>0</v>
      </c>
      <c r="AH31" s="67">
        <v>0</v>
      </c>
      <c r="AI31" s="67">
        <v>645.97</v>
      </c>
      <c r="AJ31" s="67">
        <v>0</v>
      </c>
      <c r="AK31" s="68">
        <v>886.67</v>
      </c>
      <c r="AL31" s="67">
        <v>1692.73</v>
      </c>
      <c r="AM31" s="67">
        <v>0</v>
      </c>
      <c r="AN31" s="67">
        <v>0</v>
      </c>
      <c r="AO31" s="67">
        <v>3.41</v>
      </c>
      <c r="AP31" s="67">
        <v>0</v>
      </c>
      <c r="AQ31" s="67">
        <v>0.31</v>
      </c>
      <c r="AR31" s="67">
        <v>771.69</v>
      </c>
      <c r="AS31" s="67">
        <v>0</v>
      </c>
      <c r="AT31" s="68">
        <v>917.33</v>
      </c>
      <c r="AU31" s="67">
        <v>1675.91</v>
      </c>
      <c r="AV31" s="67">
        <v>0</v>
      </c>
      <c r="AW31" s="67">
        <v>0</v>
      </c>
      <c r="AX31" s="67">
        <v>3.85</v>
      </c>
      <c r="AY31" s="67">
        <v>0</v>
      </c>
      <c r="AZ31" s="67">
        <v>0</v>
      </c>
      <c r="BA31" s="67">
        <v>737.89</v>
      </c>
      <c r="BB31" s="67">
        <v>0</v>
      </c>
      <c r="BC31" s="68">
        <v>934.17</v>
      </c>
      <c r="BD31" s="67">
        <v>1460.58</v>
      </c>
      <c r="BE31" s="67">
        <v>0</v>
      </c>
      <c r="BF31" s="67">
        <v>0</v>
      </c>
      <c r="BG31" s="67">
        <v>4.38</v>
      </c>
      <c r="BH31" s="67">
        <v>0</v>
      </c>
      <c r="BI31" s="67">
        <v>0</v>
      </c>
      <c r="BJ31" s="67">
        <v>498.02</v>
      </c>
      <c r="BK31" s="67">
        <v>0</v>
      </c>
      <c r="BL31" s="68">
        <v>958.18</v>
      </c>
      <c r="BM31" s="67">
        <v>1281.45</v>
      </c>
      <c r="BN31" s="67">
        <v>0</v>
      </c>
      <c r="BO31" s="67">
        <v>0</v>
      </c>
      <c r="BP31" s="67">
        <v>4.12</v>
      </c>
      <c r="BQ31" s="67">
        <v>0</v>
      </c>
      <c r="BR31" s="67">
        <v>0</v>
      </c>
      <c r="BS31" s="67">
        <v>495.96</v>
      </c>
      <c r="BT31" s="67">
        <v>0</v>
      </c>
      <c r="BU31" s="68">
        <v>781.37</v>
      </c>
    </row>
  </sheetData>
  <pageMargins left="0.74803149606299213" right="0.74803149606299213" top="0.98425196850393704" bottom="0.98425196850393704" header="0.51181102362204722" footer="0.51181102362204722"/>
  <pageSetup paperSize="9" scale="21"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156A1-834E-4618-867C-872007E01CAC}">
  <sheetPr codeName="Sheet3">
    <pageSetUpPr fitToPage="1"/>
  </sheetPr>
  <dimension ref="A1:HI31"/>
  <sheetViews>
    <sheetView workbookViewId="0"/>
  </sheetViews>
  <sheetFormatPr defaultColWidth="13.1796875" defaultRowHeight="14.5" x14ac:dyDescent="0.35"/>
  <cols>
    <col min="1" max="1" width="30.81640625" customWidth="1"/>
    <col min="2" max="217" width="12.81640625" customWidth="1"/>
    <col min="257" max="257" width="20.453125" customWidth="1"/>
    <col min="258" max="258" width="10.81640625" bestFit="1" customWidth="1"/>
    <col min="259" max="261" width="7" bestFit="1" customWidth="1"/>
    <col min="262" max="262" width="10.81640625" customWidth="1"/>
    <col min="263" max="263" width="7.1796875" customWidth="1"/>
    <col min="264" max="264" width="9.81640625" customWidth="1"/>
    <col min="265" max="265" width="7" bestFit="1" customWidth="1"/>
    <col min="266" max="266" width="8.81640625" customWidth="1"/>
    <col min="267" max="267" width="10.81640625" bestFit="1" customWidth="1"/>
    <col min="268" max="270" width="7" bestFit="1" customWidth="1"/>
    <col min="271" max="271" width="10.81640625" customWidth="1"/>
    <col min="272" max="272" width="7.1796875" customWidth="1"/>
    <col min="273" max="273" width="9.81640625" customWidth="1"/>
    <col min="274" max="274" width="7" bestFit="1" customWidth="1"/>
    <col min="275" max="275" width="8.81640625" customWidth="1"/>
    <col min="276" max="276" width="10.81640625" bestFit="1" customWidth="1"/>
    <col min="277" max="279" width="7" bestFit="1" customWidth="1"/>
    <col min="280" max="280" width="10.81640625" customWidth="1"/>
    <col min="281" max="281" width="7.1796875" customWidth="1"/>
    <col min="282" max="282" width="9.81640625" customWidth="1"/>
    <col min="283" max="283" width="7" bestFit="1" customWidth="1"/>
    <col min="284" max="284" width="8.81640625" customWidth="1"/>
    <col min="285" max="285" width="10.81640625" bestFit="1" customWidth="1"/>
    <col min="286" max="288" width="7" bestFit="1" customWidth="1"/>
    <col min="289" max="289" width="10.81640625" customWidth="1"/>
    <col min="290" max="290" width="7.1796875" customWidth="1"/>
    <col min="291" max="291" width="9.81640625" customWidth="1"/>
    <col min="292" max="292" width="7" bestFit="1" customWidth="1"/>
    <col min="293" max="293" width="8.81640625" customWidth="1"/>
    <col min="294" max="294" width="10.81640625" bestFit="1" customWidth="1"/>
    <col min="295" max="297" width="7" bestFit="1" customWidth="1"/>
    <col min="298" max="298" width="10.81640625" customWidth="1"/>
    <col min="299" max="299" width="7.1796875" customWidth="1"/>
    <col min="300" max="300" width="9.81640625" customWidth="1"/>
    <col min="301" max="301" width="7" bestFit="1" customWidth="1"/>
    <col min="302" max="302" width="8.81640625" customWidth="1"/>
    <col min="303" max="303" width="10.81640625" bestFit="1" customWidth="1"/>
    <col min="304" max="306" width="7" bestFit="1" customWidth="1"/>
    <col min="307" max="307" width="10.81640625" customWidth="1"/>
    <col min="308" max="308" width="7.1796875" customWidth="1"/>
    <col min="309" max="309" width="9.81640625" customWidth="1"/>
    <col min="310" max="310" width="7" bestFit="1" customWidth="1"/>
    <col min="311" max="311" width="8.81640625" customWidth="1"/>
    <col min="312" max="312" width="10.81640625" bestFit="1" customWidth="1"/>
    <col min="313" max="315" width="7" bestFit="1" customWidth="1"/>
    <col min="316" max="316" width="10.81640625" customWidth="1"/>
    <col min="317" max="317" width="7.1796875" customWidth="1"/>
    <col min="318" max="318" width="9.81640625" customWidth="1"/>
    <col min="319" max="319" width="7" bestFit="1" customWidth="1"/>
    <col min="320" max="320" width="8.81640625" customWidth="1"/>
    <col min="321" max="321" width="10.81640625" bestFit="1" customWidth="1"/>
    <col min="322" max="324" width="7" bestFit="1" customWidth="1"/>
    <col min="325" max="325" width="10.81640625" customWidth="1"/>
    <col min="326" max="326" width="7.1796875" customWidth="1"/>
    <col min="327" max="327" width="9.81640625" customWidth="1"/>
    <col min="328" max="328" width="7" bestFit="1" customWidth="1"/>
    <col min="329" max="329" width="8.81640625" customWidth="1"/>
    <col min="330" max="330" width="10.81640625" bestFit="1" customWidth="1"/>
    <col min="331" max="333" width="7" bestFit="1" customWidth="1"/>
    <col min="334" max="334" width="10.81640625" customWidth="1"/>
    <col min="335" max="335" width="7.1796875" customWidth="1"/>
    <col min="336" max="336" width="9.81640625" customWidth="1"/>
    <col min="337" max="337" width="7" bestFit="1" customWidth="1"/>
    <col min="338" max="338" width="8.81640625" customWidth="1"/>
    <col min="339" max="339" width="10.81640625" bestFit="1" customWidth="1"/>
    <col min="340" max="342" width="7" bestFit="1" customWidth="1"/>
    <col min="343" max="343" width="10.81640625" customWidth="1"/>
    <col min="344" max="344" width="7.1796875" customWidth="1"/>
    <col min="345" max="345" width="9.81640625" customWidth="1"/>
    <col min="346" max="346" width="7" bestFit="1" customWidth="1"/>
    <col min="347" max="347" width="8.81640625" customWidth="1"/>
    <col min="348" max="348" width="10.81640625" bestFit="1" customWidth="1"/>
    <col min="349" max="351" width="7" bestFit="1" customWidth="1"/>
    <col min="352" max="352" width="10.81640625" customWidth="1"/>
    <col min="353" max="353" width="7.1796875" customWidth="1"/>
    <col min="354" max="354" width="9.81640625" customWidth="1"/>
    <col min="355" max="355" width="7" bestFit="1" customWidth="1"/>
    <col min="356" max="356" width="8.81640625" customWidth="1"/>
    <col min="357" max="357" width="10.81640625" bestFit="1" customWidth="1"/>
    <col min="358" max="360" width="7" bestFit="1" customWidth="1"/>
    <col min="361" max="361" width="10.81640625" customWidth="1"/>
    <col min="362" max="362" width="7.1796875" customWidth="1"/>
    <col min="363" max="363" width="9.81640625" customWidth="1"/>
    <col min="364" max="364" width="7" bestFit="1" customWidth="1"/>
    <col min="365" max="365" width="8.81640625" customWidth="1"/>
    <col min="366" max="366" width="10.81640625" bestFit="1" customWidth="1"/>
    <col min="367" max="369" width="7" bestFit="1" customWidth="1"/>
    <col min="370" max="370" width="10.81640625" customWidth="1"/>
    <col min="371" max="371" width="7.1796875" customWidth="1"/>
    <col min="372" max="372" width="9.81640625" customWidth="1"/>
    <col min="373" max="373" width="7" bestFit="1" customWidth="1"/>
    <col min="374" max="374" width="8.81640625" customWidth="1"/>
    <col min="375" max="375" width="10.81640625" bestFit="1" customWidth="1"/>
    <col min="376" max="378" width="7" bestFit="1" customWidth="1"/>
    <col min="379" max="379" width="10.81640625" customWidth="1"/>
    <col min="380" max="380" width="7.1796875" customWidth="1"/>
    <col min="381" max="381" width="9.81640625" customWidth="1"/>
    <col min="382" max="382" width="7" bestFit="1" customWidth="1"/>
    <col min="383" max="383" width="8.81640625" customWidth="1"/>
    <col min="384" max="384" width="10.81640625" bestFit="1" customWidth="1"/>
    <col min="385" max="387" width="7" bestFit="1" customWidth="1"/>
    <col min="388" max="388" width="10.81640625" customWidth="1"/>
    <col min="389" max="389" width="7.1796875" customWidth="1"/>
    <col min="390" max="390" width="9.81640625" customWidth="1"/>
    <col min="391" max="391" width="7" bestFit="1" customWidth="1"/>
    <col min="392" max="392" width="8.81640625" customWidth="1"/>
    <col min="393" max="393" width="10.81640625" bestFit="1" customWidth="1"/>
    <col min="394" max="396" width="7" bestFit="1" customWidth="1"/>
    <col min="397" max="397" width="10.81640625" customWidth="1"/>
    <col min="398" max="398" width="7.1796875" customWidth="1"/>
    <col min="399" max="399" width="9.81640625" customWidth="1"/>
    <col min="400" max="400" width="7" bestFit="1" customWidth="1"/>
    <col min="401" max="401" width="8.81640625" customWidth="1"/>
    <col min="402" max="402" width="10.81640625" bestFit="1" customWidth="1"/>
    <col min="403" max="405" width="7" bestFit="1" customWidth="1"/>
    <col min="406" max="406" width="10.81640625" customWidth="1"/>
    <col min="407" max="407" width="7.1796875" customWidth="1"/>
    <col min="408" max="408" width="9.81640625" customWidth="1"/>
    <col min="409" max="409" width="7" bestFit="1" customWidth="1"/>
    <col min="410" max="410" width="8.81640625" customWidth="1"/>
    <col min="411" max="411" width="10.81640625" bestFit="1" customWidth="1"/>
    <col min="412" max="414" width="7" bestFit="1" customWidth="1"/>
    <col min="415" max="415" width="10.81640625" customWidth="1"/>
    <col min="416" max="416" width="7.1796875" customWidth="1"/>
    <col min="417" max="417" width="9.81640625" customWidth="1"/>
    <col min="418" max="418" width="7" bestFit="1" customWidth="1"/>
    <col min="419" max="419" width="8.81640625" customWidth="1"/>
    <col min="420" max="420" width="10.81640625" bestFit="1" customWidth="1"/>
    <col min="421" max="423" width="7" bestFit="1" customWidth="1"/>
    <col min="424" max="424" width="10.81640625" customWidth="1"/>
    <col min="425" max="425" width="7.1796875" customWidth="1"/>
    <col min="426" max="426" width="9.81640625" customWidth="1"/>
    <col min="427" max="427" width="7" bestFit="1" customWidth="1"/>
    <col min="428" max="428" width="8.81640625" customWidth="1"/>
    <col min="429" max="429" width="10.81640625" bestFit="1" customWidth="1"/>
    <col min="430" max="432" width="7" bestFit="1" customWidth="1"/>
    <col min="433" max="433" width="10.81640625" customWidth="1"/>
    <col min="434" max="434" width="7.1796875" customWidth="1"/>
    <col min="435" max="435" width="9.81640625" customWidth="1"/>
    <col min="436" max="436" width="7" bestFit="1" customWidth="1"/>
    <col min="437" max="437" width="8.81640625" customWidth="1"/>
    <col min="438" max="438" width="10.81640625" bestFit="1" customWidth="1"/>
    <col min="439" max="441" width="7" bestFit="1" customWidth="1"/>
    <col min="442" max="442" width="10.81640625" customWidth="1"/>
    <col min="443" max="443" width="7.1796875" customWidth="1"/>
    <col min="444" max="444" width="9.81640625" customWidth="1"/>
    <col min="445" max="445" width="7" bestFit="1" customWidth="1"/>
    <col min="446" max="446" width="8.81640625" customWidth="1"/>
    <col min="447" max="447" width="10.81640625" bestFit="1" customWidth="1"/>
    <col min="448" max="450" width="7" bestFit="1" customWidth="1"/>
    <col min="451" max="451" width="10.81640625" customWidth="1"/>
    <col min="452" max="452" width="7.1796875" customWidth="1"/>
    <col min="453" max="453" width="9.81640625" customWidth="1"/>
    <col min="454" max="454" width="7" bestFit="1" customWidth="1"/>
    <col min="455" max="455" width="8.81640625" customWidth="1"/>
    <col min="456" max="456" width="10.81640625" bestFit="1" customWidth="1"/>
    <col min="457" max="459" width="7" bestFit="1" customWidth="1"/>
    <col min="460" max="460" width="10.81640625" customWidth="1"/>
    <col min="461" max="461" width="7.1796875" customWidth="1"/>
    <col min="462" max="462" width="9.81640625" customWidth="1"/>
    <col min="463" max="463" width="7" bestFit="1" customWidth="1"/>
    <col min="464" max="464" width="8.81640625" customWidth="1"/>
    <col min="465" max="465" width="10.81640625" bestFit="1" customWidth="1"/>
    <col min="466" max="468" width="7" bestFit="1" customWidth="1"/>
    <col min="469" max="469" width="10.81640625" customWidth="1"/>
    <col min="470" max="470" width="7.1796875" customWidth="1"/>
    <col min="471" max="471" width="9.81640625" customWidth="1"/>
    <col min="472" max="472" width="7" bestFit="1" customWidth="1"/>
    <col min="473" max="473" width="8.81640625" customWidth="1"/>
    <col min="513" max="513" width="20.453125" customWidth="1"/>
    <col min="514" max="514" width="10.81640625" bestFit="1" customWidth="1"/>
    <col min="515" max="517" width="7" bestFit="1" customWidth="1"/>
    <col min="518" max="518" width="10.81640625" customWidth="1"/>
    <col min="519" max="519" width="7.1796875" customWidth="1"/>
    <col min="520" max="520" width="9.81640625" customWidth="1"/>
    <col min="521" max="521" width="7" bestFit="1" customWidth="1"/>
    <col min="522" max="522" width="8.81640625" customWidth="1"/>
    <col min="523" max="523" width="10.81640625" bestFit="1" customWidth="1"/>
    <col min="524" max="526" width="7" bestFit="1" customWidth="1"/>
    <col min="527" max="527" width="10.81640625" customWidth="1"/>
    <col min="528" max="528" width="7.1796875" customWidth="1"/>
    <col min="529" max="529" width="9.81640625" customWidth="1"/>
    <col min="530" max="530" width="7" bestFit="1" customWidth="1"/>
    <col min="531" max="531" width="8.81640625" customWidth="1"/>
    <col min="532" max="532" width="10.81640625" bestFit="1" customWidth="1"/>
    <col min="533" max="535" width="7" bestFit="1" customWidth="1"/>
    <col min="536" max="536" width="10.81640625" customWidth="1"/>
    <col min="537" max="537" width="7.1796875" customWidth="1"/>
    <col min="538" max="538" width="9.81640625" customWidth="1"/>
    <col min="539" max="539" width="7" bestFit="1" customWidth="1"/>
    <col min="540" max="540" width="8.81640625" customWidth="1"/>
    <col min="541" max="541" width="10.81640625" bestFit="1" customWidth="1"/>
    <col min="542" max="544" width="7" bestFit="1" customWidth="1"/>
    <col min="545" max="545" width="10.81640625" customWidth="1"/>
    <col min="546" max="546" width="7.1796875" customWidth="1"/>
    <col min="547" max="547" width="9.81640625" customWidth="1"/>
    <col min="548" max="548" width="7" bestFit="1" customWidth="1"/>
    <col min="549" max="549" width="8.81640625" customWidth="1"/>
    <col min="550" max="550" width="10.81640625" bestFit="1" customWidth="1"/>
    <col min="551" max="553" width="7" bestFit="1" customWidth="1"/>
    <col min="554" max="554" width="10.81640625" customWidth="1"/>
    <col min="555" max="555" width="7.1796875" customWidth="1"/>
    <col min="556" max="556" width="9.81640625" customWidth="1"/>
    <col min="557" max="557" width="7" bestFit="1" customWidth="1"/>
    <col min="558" max="558" width="8.81640625" customWidth="1"/>
    <col min="559" max="559" width="10.81640625" bestFit="1" customWidth="1"/>
    <col min="560" max="562" width="7" bestFit="1" customWidth="1"/>
    <col min="563" max="563" width="10.81640625" customWidth="1"/>
    <col min="564" max="564" width="7.1796875" customWidth="1"/>
    <col min="565" max="565" width="9.81640625" customWidth="1"/>
    <col min="566" max="566" width="7" bestFit="1" customWidth="1"/>
    <col min="567" max="567" width="8.81640625" customWidth="1"/>
    <col min="568" max="568" width="10.81640625" bestFit="1" customWidth="1"/>
    <col min="569" max="571" width="7" bestFit="1" customWidth="1"/>
    <col min="572" max="572" width="10.81640625" customWidth="1"/>
    <col min="573" max="573" width="7.1796875" customWidth="1"/>
    <col min="574" max="574" width="9.81640625" customWidth="1"/>
    <col min="575" max="575" width="7" bestFit="1" customWidth="1"/>
    <col min="576" max="576" width="8.81640625" customWidth="1"/>
    <col min="577" max="577" width="10.81640625" bestFit="1" customWidth="1"/>
    <col min="578" max="580" width="7" bestFit="1" customWidth="1"/>
    <col min="581" max="581" width="10.81640625" customWidth="1"/>
    <col min="582" max="582" width="7.1796875" customWidth="1"/>
    <col min="583" max="583" width="9.81640625" customWidth="1"/>
    <col min="584" max="584" width="7" bestFit="1" customWidth="1"/>
    <col min="585" max="585" width="8.81640625" customWidth="1"/>
    <col min="586" max="586" width="10.81640625" bestFit="1" customWidth="1"/>
    <col min="587" max="589" width="7" bestFit="1" customWidth="1"/>
    <col min="590" max="590" width="10.81640625" customWidth="1"/>
    <col min="591" max="591" width="7.1796875" customWidth="1"/>
    <col min="592" max="592" width="9.81640625" customWidth="1"/>
    <col min="593" max="593" width="7" bestFit="1" customWidth="1"/>
    <col min="594" max="594" width="8.81640625" customWidth="1"/>
    <col min="595" max="595" width="10.81640625" bestFit="1" customWidth="1"/>
    <col min="596" max="598" width="7" bestFit="1" customWidth="1"/>
    <col min="599" max="599" width="10.81640625" customWidth="1"/>
    <col min="600" max="600" width="7.1796875" customWidth="1"/>
    <col min="601" max="601" width="9.81640625" customWidth="1"/>
    <col min="602" max="602" width="7" bestFit="1" customWidth="1"/>
    <col min="603" max="603" width="8.81640625" customWidth="1"/>
    <col min="604" max="604" width="10.81640625" bestFit="1" customWidth="1"/>
    <col min="605" max="607" width="7" bestFit="1" customWidth="1"/>
    <col min="608" max="608" width="10.81640625" customWidth="1"/>
    <col min="609" max="609" width="7.1796875" customWidth="1"/>
    <col min="610" max="610" width="9.81640625" customWidth="1"/>
    <col min="611" max="611" width="7" bestFit="1" customWidth="1"/>
    <col min="612" max="612" width="8.81640625" customWidth="1"/>
    <col min="613" max="613" width="10.81640625" bestFit="1" customWidth="1"/>
    <col min="614" max="616" width="7" bestFit="1" customWidth="1"/>
    <col min="617" max="617" width="10.81640625" customWidth="1"/>
    <col min="618" max="618" width="7.1796875" customWidth="1"/>
    <col min="619" max="619" width="9.81640625" customWidth="1"/>
    <col min="620" max="620" width="7" bestFit="1" customWidth="1"/>
    <col min="621" max="621" width="8.81640625" customWidth="1"/>
    <col min="622" max="622" width="10.81640625" bestFit="1" customWidth="1"/>
    <col min="623" max="625" width="7" bestFit="1" customWidth="1"/>
    <col min="626" max="626" width="10.81640625" customWidth="1"/>
    <col min="627" max="627" width="7.1796875" customWidth="1"/>
    <col min="628" max="628" width="9.81640625" customWidth="1"/>
    <col min="629" max="629" width="7" bestFit="1" customWidth="1"/>
    <col min="630" max="630" width="8.81640625" customWidth="1"/>
    <col min="631" max="631" width="10.81640625" bestFit="1" customWidth="1"/>
    <col min="632" max="634" width="7" bestFit="1" customWidth="1"/>
    <col min="635" max="635" width="10.81640625" customWidth="1"/>
    <col min="636" max="636" width="7.1796875" customWidth="1"/>
    <col min="637" max="637" width="9.81640625" customWidth="1"/>
    <col min="638" max="638" width="7" bestFit="1" customWidth="1"/>
    <col min="639" max="639" width="8.81640625" customWidth="1"/>
    <col min="640" max="640" width="10.81640625" bestFit="1" customWidth="1"/>
    <col min="641" max="643" width="7" bestFit="1" customWidth="1"/>
    <col min="644" max="644" width="10.81640625" customWidth="1"/>
    <col min="645" max="645" width="7.1796875" customWidth="1"/>
    <col min="646" max="646" width="9.81640625" customWidth="1"/>
    <col min="647" max="647" width="7" bestFit="1" customWidth="1"/>
    <col min="648" max="648" width="8.81640625" customWidth="1"/>
    <col min="649" max="649" width="10.81640625" bestFit="1" customWidth="1"/>
    <col min="650" max="652" width="7" bestFit="1" customWidth="1"/>
    <col min="653" max="653" width="10.81640625" customWidth="1"/>
    <col min="654" max="654" width="7.1796875" customWidth="1"/>
    <col min="655" max="655" width="9.81640625" customWidth="1"/>
    <col min="656" max="656" width="7" bestFit="1" customWidth="1"/>
    <col min="657" max="657" width="8.81640625" customWidth="1"/>
    <col min="658" max="658" width="10.81640625" bestFit="1" customWidth="1"/>
    <col min="659" max="661" width="7" bestFit="1" customWidth="1"/>
    <col min="662" max="662" width="10.81640625" customWidth="1"/>
    <col min="663" max="663" width="7.1796875" customWidth="1"/>
    <col min="664" max="664" width="9.81640625" customWidth="1"/>
    <col min="665" max="665" width="7" bestFit="1" customWidth="1"/>
    <col min="666" max="666" width="8.81640625" customWidth="1"/>
    <col min="667" max="667" width="10.81640625" bestFit="1" customWidth="1"/>
    <col min="668" max="670" width="7" bestFit="1" customWidth="1"/>
    <col min="671" max="671" width="10.81640625" customWidth="1"/>
    <col min="672" max="672" width="7.1796875" customWidth="1"/>
    <col min="673" max="673" width="9.81640625" customWidth="1"/>
    <col min="674" max="674" width="7" bestFit="1" customWidth="1"/>
    <col min="675" max="675" width="8.81640625" customWidth="1"/>
    <col min="676" max="676" width="10.81640625" bestFit="1" customWidth="1"/>
    <col min="677" max="679" width="7" bestFit="1" customWidth="1"/>
    <col min="680" max="680" width="10.81640625" customWidth="1"/>
    <col min="681" max="681" width="7.1796875" customWidth="1"/>
    <col min="682" max="682" width="9.81640625" customWidth="1"/>
    <col min="683" max="683" width="7" bestFit="1" customWidth="1"/>
    <col min="684" max="684" width="8.81640625" customWidth="1"/>
    <col min="685" max="685" width="10.81640625" bestFit="1" customWidth="1"/>
    <col min="686" max="688" width="7" bestFit="1" customWidth="1"/>
    <col min="689" max="689" width="10.81640625" customWidth="1"/>
    <col min="690" max="690" width="7.1796875" customWidth="1"/>
    <col min="691" max="691" width="9.81640625" customWidth="1"/>
    <col min="692" max="692" width="7" bestFit="1" customWidth="1"/>
    <col min="693" max="693" width="8.81640625" customWidth="1"/>
    <col min="694" max="694" width="10.81640625" bestFit="1" customWidth="1"/>
    <col min="695" max="697" width="7" bestFit="1" customWidth="1"/>
    <col min="698" max="698" width="10.81640625" customWidth="1"/>
    <col min="699" max="699" width="7.1796875" customWidth="1"/>
    <col min="700" max="700" width="9.81640625" customWidth="1"/>
    <col min="701" max="701" width="7" bestFit="1" customWidth="1"/>
    <col min="702" max="702" width="8.81640625" customWidth="1"/>
    <col min="703" max="703" width="10.81640625" bestFit="1" customWidth="1"/>
    <col min="704" max="706" width="7" bestFit="1" customWidth="1"/>
    <col min="707" max="707" width="10.81640625" customWidth="1"/>
    <col min="708" max="708" width="7.1796875" customWidth="1"/>
    <col min="709" max="709" width="9.81640625" customWidth="1"/>
    <col min="710" max="710" width="7" bestFit="1" customWidth="1"/>
    <col min="711" max="711" width="8.81640625" customWidth="1"/>
    <col min="712" max="712" width="10.81640625" bestFit="1" customWidth="1"/>
    <col min="713" max="715" width="7" bestFit="1" customWidth="1"/>
    <col min="716" max="716" width="10.81640625" customWidth="1"/>
    <col min="717" max="717" width="7.1796875" customWidth="1"/>
    <col min="718" max="718" width="9.81640625" customWidth="1"/>
    <col min="719" max="719" width="7" bestFit="1" customWidth="1"/>
    <col min="720" max="720" width="8.81640625" customWidth="1"/>
    <col min="721" max="721" width="10.81640625" bestFit="1" customWidth="1"/>
    <col min="722" max="724" width="7" bestFit="1" customWidth="1"/>
    <col min="725" max="725" width="10.81640625" customWidth="1"/>
    <col min="726" max="726" width="7.1796875" customWidth="1"/>
    <col min="727" max="727" width="9.81640625" customWidth="1"/>
    <col min="728" max="728" width="7" bestFit="1" customWidth="1"/>
    <col min="729" max="729" width="8.81640625" customWidth="1"/>
    <col min="769" max="769" width="20.453125" customWidth="1"/>
    <col min="770" max="770" width="10.81640625" bestFit="1" customWidth="1"/>
    <col min="771" max="773" width="7" bestFit="1" customWidth="1"/>
    <col min="774" max="774" width="10.81640625" customWidth="1"/>
    <col min="775" max="775" width="7.1796875" customWidth="1"/>
    <col min="776" max="776" width="9.81640625" customWidth="1"/>
    <col min="777" max="777" width="7" bestFit="1" customWidth="1"/>
    <col min="778" max="778" width="8.81640625" customWidth="1"/>
    <col min="779" max="779" width="10.81640625" bestFit="1" customWidth="1"/>
    <col min="780" max="782" width="7" bestFit="1" customWidth="1"/>
    <col min="783" max="783" width="10.81640625" customWidth="1"/>
    <col min="784" max="784" width="7.1796875" customWidth="1"/>
    <col min="785" max="785" width="9.81640625" customWidth="1"/>
    <col min="786" max="786" width="7" bestFit="1" customWidth="1"/>
    <col min="787" max="787" width="8.81640625" customWidth="1"/>
    <col min="788" max="788" width="10.81640625" bestFit="1" customWidth="1"/>
    <col min="789" max="791" width="7" bestFit="1" customWidth="1"/>
    <col min="792" max="792" width="10.81640625" customWidth="1"/>
    <col min="793" max="793" width="7.1796875" customWidth="1"/>
    <col min="794" max="794" width="9.81640625" customWidth="1"/>
    <col min="795" max="795" width="7" bestFit="1" customWidth="1"/>
    <col min="796" max="796" width="8.81640625" customWidth="1"/>
    <col min="797" max="797" width="10.81640625" bestFit="1" customWidth="1"/>
    <col min="798" max="800" width="7" bestFit="1" customWidth="1"/>
    <col min="801" max="801" width="10.81640625" customWidth="1"/>
    <col min="802" max="802" width="7.1796875" customWidth="1"/>
    <col min="803" max="803" width="9.81640625" customWidth="1"/>
    <col min="804" max="804" width="7" bestFit="1" customWidth="1"/>
    <col min="805" max="805" width="8.81640625" customWidth="1"/>
    <col min="806" max="806" width="10.81640625" bestFit="1" customWidth="1"/>
    <col min="807" max="809" width="7" bestFit="1" customWidth="1"/>
    <col min="810" max="810" width="10.81640625" customWidth="1"/>
    <col min="811" max="811" width="7.1796875" customWidth="1"/>
    <col min="812" max="812" width="9.81640625" customWidth="1"/>
    <col min="813" max="813" width="7" bestFit="1" customWidth="1"/>
    <col min="814" max="814" width="8.81640625" customWidth="1"/>
    <col min="815" max="815" width="10.81640625" bestFit="1" customWidth="1"/>
    <col min="816" max="818" width="7" bestFit="1" customWidth="1"/>
    <col min="819" max="819" width="10.81640625" customWidth="1"/>
    <col min="820" max="820" width="7.1796875" customWidth="1"/>
    <col min="821" max="821" width="9.81640625" customWidth="1"/>
    <col min="822" max="822" width="7" bestFit="1" customWidth="1"/>
    <col min="823" max="823" width="8.81640625" customWidth="1"/>
    <col min="824" max="824" width="10.81640625" bestFit="1" customWidth="1"/>
    <col min="825" max="827" width="7" bestFit="1" customWidth="1"/>
    <col min="828" max="828" width="10.81640625" customWidth="1"/>
    <col min="829" max="829" width="7.1796875" customWidth="1"/>
    <col min="830" max="830" width="9.81640625" customWidth="1"/>
    <col min="831" max="831" width="7" bestFit="1" customWidth="1"/>
    <col min="832" max="832" width="8.81640625" customWidth="1"/>
    <col min="833" max="833" width="10.81640625" bestFit="1" customWidth="1"/>
    <col min="834" max="836" width="7" bestFit="1" customWidth="1"/>
    <col min="837" max="837" width="10.81640625" customWidth="1"/>
    <col min="838" max="838" width="7.1796875" customWidth="1"/>
    <col min="839" max="839" width="9.81640625" customWidth="1"/>
    <col min="840" max="840" width="7" bestFit="1" customWidth="1"/>
    <col min="841" max="841" width="8.81640625" customWidth="1"/>
    <col min="842" max="842" width="10.81640625" bestFit="1" customWidth="1"/>
    <col min="843" max="845" width="7" bestFit="1" customWidth="1"/>
    <col min="846" max="846" width="10.81640625" customWidth="1"/>
    <col min="847" max="847" width="7.1796875" customWidth="1"/>
    <col min="848" max="848" width="9.81640625" customWidth="1"/>
    <col min="849" max="849" width="7" bestFit="1" customWidth="1"/>
    <col min="850" max="850" width="8.81640625" customWidth="1"/>
    <col min="851" max="851" width="10.81640625" bestFit="1" customWidth="1"/>
    <col min="852" max="854" width="7" bestFit="1" customWidth="1"/>
    <col min="855" max="855" width="10.81640625" customWidth="1"/>
    <col min="856" max="856" width="7.1796875" customWidth="1"/>
    <col min="857" max="857" width="9.81640625" customWidth="1"/>
    <col min="858" max="858" width="7" bestFit="1" customWidth="1"/>
    <col min="859" max="859" width="8.81640625" customWidth="1"/>
    <col min="860" max="860" width="10.81640625" bestFit="1" customWidth="1"/>
    <col min="861" max="863" width="7" bestFit="1" customWidth="1"/>
    <col min="864" max="864" width="10.81640625" customWidth="1"/>
    <col min="865" max="865" width="7.1796875" customWidth="1"/>
    <col min="866" max="866" width="9.81640625" customWidth="1"/>
    <col min="867" max="867" width="7" bestFit="1" customWidth="1"/>
    <col min="868" max="868" width="8.81640625" customWidth="1"/>
    <col min="869" max="869" width="10.81640625" bestFit="1" customWidth="1"/>
    <col min="870" max="872" width="7" bestFit="1" customWidth="1"/>
    <col min="873" max="873" width="10.81640625" customWidth="1"/>
    <col min="874" max="874" width="7.1796875" customWidth="1"/>
    <col min="875" max="875" width="9.81640625" customWidth="1"/>
    <col min="876" max="876" width="7" bestFit="1" customWidth="1"/>
    <col min="877" max="877" width="8.81640625" customWidth="1"/>
    <col min="878" max="878" width="10.81640625" bestFit="1" customWidth="1"/>
    <col min="879" max="881" width="7" bestFit="1" customWidth="1"/>
    <col min="882" max="882" width="10.81640625" customWidth="1"/>
    <col min="883" max="883" width="7.1796875" customWidth="1"/>
    <col min="884" max="884" width="9.81640625" customWidth="1"/>
    <col min="885" max="885" width="7" bestFit="1" customWidth="1"/>
    <col min="886" max="886" width="8.81640625" customWidth="1"/>
    <col min="887" max="887" width="10.81640625" bestFit="1" customWidth="1"/>
    <col min="888" max="890" width="7" bestFit="1" customWidth="1"/>
    <col min="891" max="891" width="10.81640625" customWidth="1"/>
    <col min="892" max="892" width="7.1796875" customWidth="1"/>
    <col min="893" max="893" width="9.81640625" customWidth="1"/>
    <col min="894" max="894" width="7" bestFit="1" customWidth="1"/>
    <col min="895" max="895" width="8.81640625" customWidth="1"/>
    <col min="896" max="896" width="10.81640625" bestFit="1" customWidth="1"/>
    <col min="897" max="899" width="7" bestFit="1" customWidth="1"/>
    <col min="900" max="900" width="10.81640625" customWidth="1"/>
    <col min="901" max="901" width="7.1796875" customWidth="1"/>
    <col min="902" max="902" width="9.81640625" customWidth="1"/>
    <col min="903" max="903" width="7" bestFit="1" customWidth="1"/>
    <col min="904" max="904" width="8.81640625" customWidth="1"/>
    <col min="905" max="905" width="10.81640625" bestFit="1" customWidth="1"/>
    <col min="906" max="908" width="7" bestFit="1" customWidth="1"/>
    <col min="909" max="909" width="10.81640625" customWidth="1"/>
    <col min="910" max="910" width="7.1796875" customWidth="1"/>
    <col min="911" max="911" width="9.81640625" customWidth="1"/>
    <col min="912" max="912" width="7" bestFit="1" customWidth="1"/>
    <col min="913" max="913" width="8.81640625" customWidth="1"/>
    <col min="914" max="914" width="10.81640625" bestFit="1" customWidth="1"/>
    <col min="915" max="917" width="7" bestFit="1" customWidth="1"/>
    <col min="918" max="918" width="10.81640625" customWidth="1"/>
    <col min="919" max="919" width="7.1796875" customWidth="1"/>
    <col min="920" max="920" width="9.81640625" customWidth="1"/>
    <col min="921" max="921" width="7" bestFit="1" customWidth="1"/>
    <col min="922" max="922" width="8.81640625" customWidth="1"/>
    <col min="923" max="923" width="10.81640625" bestFit="1" customWidth="1"/>
    <col min="924" max="926" width="7" bestFit="1" customWidth="1"/>
    <col min="927" max="927" width="10.81640625" customWidth="1"/>
    <col min="928" max="928" width="7.1796875" customWidth="1"/>
    <col min="929" max="929" width="9.81640625" customWidth="1"/>
    <col min="930" max="930" width="7" bestFit="1" customWidth="1"/>
    <col min="931" max="931" width="8.81640625" customWidth="1"/>
    <col min="932" max="932" width="10.81640625" bestFit="1" customWidth="1"/>
    <col min="933" max="935" width="7" bestFit="1" customWidth="1"/>
    <col min="936" max="936" width="10.81640625" customWidth="1"/>
    <col min="937" max="937" width="7.1796875" customWidth="1"/>
    <col min="938" max="938" width="9.81640625" customWidth="1"/>
    <col min="939" max="939" width="7" bestFit="1" customWidth="1"/>
    <col min="940" max="940" width="8.81640625" customWidth="1"/>
    <col min="941" max="941" width="10.81640625" bestFit="1" customWidth="1"/>
    <col min="942" max="944" width="7" bestFit="1" customWidth="1"/>
    <col min="945" max="945" width="10.81640625" customWidth="1"/>
    <col min="946" max="946" width="7.1796875" customWidth="1"/>
    <col min="947" max="947" width="9.81640625" customWidth="1"/>
    <col min="948" max="948" width="7" bestFit="1" customWidth="1"/>
    <col min="949" max="949" width="8.81640625" customWidth="1"/>
    <col min="950" max="950" width="10.81640625" bestFit="1" customWidth="1"/>
    <col min="951" max="953" width="7" bestFit="1" customWidth="1"/>
    <col min="954" max="954" width="10.81640625" customWidth="1"/>
    <col min="955" max="955" width="7.1796875" customWidth="1"/>
    <col min="956" max="956" width="9.81640625" customWidth="1"/>
    <col min="957" max="957" width="7" bestFit="1" customWidth="1"/>
    <col min="958" max="958" width="8.81640625" customWidth="1"/>
    <col min="959" max="959" width="10.81640625" bestFit="1" customWidth="1"/>
    <col min="960" max="962" width="7" bestFit="1" customWidth="1"/>
    <col min="963" max="963" width="10.81640625" customWidth="1"/>
    <col min="964" max="964" width="7.1796875" customWidth="1"/>
    <col min="965" max="965" width="9.81640625" customWidth="1"/>
    <col min="966" max="966" width="7" bestFit="1" customWidth="1"/>
    <col min="967" max="967" width="8.81640625" customWidth="1"/>
    <col min="968" max="968" width="10.81640625" bestFit="1" customWidth="1"/>
    <col min="969" max="971" width="7" bestFit="1" customWidth="1"/>
    <col min="972" max="972" width="10.81640625" customWidth="1"/>
    <col min="973" max="973" width="7.1796875" customWidth="1"/>
    <col min="974" max="974" width="9.81640625" customWidth="1"/>
    <col min="975" max="975" width="7" bestFit="1" customWidth="1"/>
    <col min="976" max="976" width="8.81640625" customWidth="1"/>
    <col min="977" max="977" width="10.81640625" bestFit="1" customWidth="1"/>
    <col min="978" max="980" width="7" bestFit="1" customWidth="1"/>
    <col min="981" max="981" width="10.81640625" customWidth="1"/>
    <col min="982" max="982" width="7.1796875" customWidth="1"/>
    <col min="983" max="983" width="9.81640625" customWidth="1"/>
    <col min="984" max="984" width="7" bestFit="1" customWidth="1"/>
    <col min="985" max="985" width="8.81640625" customWidth="1"/>
    <col min="1025" max="1025" width="20.453125" customWidth="1"/>
    <col min="1026" max="1026" width="10.81640625" bestFit="1" customWidth="1"/>
    <col min="1027" max="1029" width="7" bestFit="1" customWidth="1"/>
    <col min="1030" max="1030" width="10.81640625" customWidth="1"/>
    <col min="1031" max="1031" width="7.1796875" customWidth="1"/>
    <col min="1032" max="1032" width="9.81640625" customWidth="1"/>
    <col min="1033" max="1033" width="7" bestFit="1" customWidth="1"/>
    <col min="1034" max="1034" width="8.81640625" customWidth="1"/>
    <col min="1035" max="1035" width="10.81640625" bestFit="1" customWidth="1"/>
    <col min="1036" max="1038" width="7" bestFit="1" customWidth="1"/>
    <col min="1039" max="1039" width="10.81640625" customWidth="1"/>
    <col min="1040" max="1040" width="7.1796875" customWidth="1"/>
    <col min="1041" max="1041" width="9.81640625" customWidth="1"/>
    <col min="1042" max="1042" width="7" bestFit="1" customWidth="1"/>
    <col min="1043" max="1043" width="8.81640625" customWidth="1"/>
    <col min="1044" max="1044" width="10.81640625" bestFit="1" customWidth="1"/>
    <col min="1045" max="1047" width="7" bestFit="1" customWidth="1"/>
    <col min="1048" max="1048" width="10.81640625" customWidth="1"/>
    <col min="1049" max="1049" width="7.1796875" customWidth="1"/>
    <col min="1050" max="1050" width="9.81640625" customWidth="1"/>
    <col min="1051" max="1051" width="7" bestFit="1" customWidth="1"/>
    <col min="1052" max="1052" width="8.81640625" customWidth="1"/>
    <col min="1053" max="1053" width="10.81640625" bestFit="1" customWidth="1"/>
    <col min="1054" max="1056" width="7" bestFit="1" customWidth="1"/>
    <col min="1057" max="1057" width="10.81640625" customWidth="1"/>
    <col min="1058" max="1058" width="7.1796875" customWidth="1"/>
    <col min="1059" max="1059" width="9.81640625" customWidth="1"/>
    <col min="1060" max="1060" width="7" bestFit="1" customWidth="1"/>
    <col min="1061" max="1061" width="8.81640625" customWidth="1"/>
    <col min="1062" max="1062" width="10.81640625" bestFit="1" customWidth="1"/>
    <col min="1063" max="1065" width="7" bestFit="1" customWidth="1"/>
    <col min="1066" max="1066" width="10.81640625" customWidth="1"/>
    <col min="1067" max="1067" width="7.1796875" customWidth="1"/>
    <col min="1068" max="1068" width="9.81640625" customWidth="1"/>
    <col min="1069" max="1069" width="7" bestFit="1" customWidth="1"/>
    <col min="1070" max="1070" width="8.81640625" customWidth="1"/>
    <col min="1071" max="1071" width="10.81640625" bestFit="1" customWidth="1"/>
    <col min="1072" max="1074" width="7" bestFit="1" customWidth="1"/>
    <col min="1075" max="1075" width="10.81640625" customWidth="1"/>
    <col min="1076" max="1076" width="7.1796875" customWidth="1"/>
    <col min="1077" max="1077" width="9.81640625" customWidth="1"/>
    <col min="1078" max="1078" width="7" bestFit="1" customWidth="1"/>
    <col min="1079" max="1079" width="8.81640625" customWidth="1"/>
    <col min="1080" max="1080" width="10.81640625" bestFit="1" customWidth="1"/>
    <col min="1081" max="1083" width="7" bestFit="1" customWidth="1"/>
    <col min="1084" max="1084" width="10.81640625" customWidth="1"/>
    <col min="1085" max="1085" width="7.1796875" customWidth="1"/>
    <col min="1086" max="1086" width="9.81640625" customWidth="1"/>
    <col min="1087" max="1087" width="7" bestFit="1" customWidth="1"/>
    <col min="1088" max="1088" width="8.81640625" customWidth="1"/>
    <col min="1089" max="1089" width="10.81640625" bestFit="1" customWidth="1"/>
    <col min="1090" max="1092" width="7" bestFit="1" customWidth="1"/>
    <col min="1093" max="1093" width="10.81640625" customWidth="1"/>
    <col min="1094" max="1094" width="7.1796875" customWidth="1"/>
    <col min="1095" max="1095" width="9.81640625" customWidth="1"/>
    <col min="1096" max="1096" width="7" bestFit="1" customWidth="1"/>
    <col min="1097" max="1097" width="8.81640625" customWidth="1"/>
    <col min="1098" max="1098" width="10.81640625" bestFit="1" customWidth="1"/>
    <col min="1099" max="1101" width="7" bestFit="1" customWidth="1"/>
    <col min="1102" max="1102" width="10.81640625" customWidth="1"/>
    <col min="1103" max="1103" width="7.1796875" customWidth="1"/>
    <col min="1104" max="1104" width="9.81640625" customWidth="1"/>
    <col min="1105" max="1105" width="7" bestFit="1" customWidth="1"/>
    <col min="1106" max="1106" width="8.81640625" customWidth="1"/>
    <col min="1107" max="1107" width="10.81640625" bestFit="1" customWidth="1"/>
    <col min="1108" max="1110" width="7" bestFit="1" customWidth="1"/>
    <col min="1111" max="1111" width="10.81640625" customWidth="1"/>
    <col min="1112" max="1112" width="7.1796875" customWidth="1"/>
    <col min="1113" max="1113" width="9.81640625" customWidth="1"/>
    <col min="1114" max="1114" width="7" bestFit="1" customWidth="1"/>
    <col min="1115" max="1115" width="8.81640625" customWidth="1"/>
    <col min="1116" max="1116" width="10.81640625" bestFit="1" customWidth="1"/>
    <col min="1117" max="1119" width="7" bestFit="1" customWidth="1"/>
    <col min="1120" max="1120" width="10.81640625" customWidth="1"/>
    <col min="1121" max="1121" width="7.1796875" customWidth="1"/>
    <col min="1122" max="1122" width="9.81640625" customWidth="1"/>
    <col min="1123" max="1123" width="7" bestFit="1" customWidth="1"/>
    <col min="1124" max="1124" width="8.81640625" customWidth="1"/>
    <col min="1125" max="1125" width="10.81640625" bestFit="1" customWidth="1"/>
    <col min="1126" max="1128" width="7" bestFit="1" customWidth="1"/>
    <col min="1129" max="1129" width="10.81640625" customWidth="1"/>
    <col min="1130" max="1130" width="7.1796875" customWidth="1"/>
    <col min="1131" max="1131" width="9.81640625" customWidth="1"/>
    <col min="1132" max="1132" width="7" bestFit="1" customWidth="1"/>
    <col min="1133" max="1133" width="8.81640625" customWidth="1"/>
    <col min="1134" max="1134" width="10.81640625" bestFit="1" customWidth="1"/>
    <col min="1135" max="1137" width="7" bestFit="1" customWidth="1"/>
    <col min="1138" max="1138" width="10.81640625" customWidth="1"/>
    <col min="1139" max="1139" width="7.1796875" customWidth="1"/>
    <col min="1140" max="1140" width="9.81640625" customWidth="1"/>
    <col min="1141" max="1141" width="7" bestFit="1" customWidth="1"/>
    <col min="1142" max="1142" width="8.81640625" customWidth="1"/>
    <col min="1143" max="1143" width="10.81640625" bestFit="1" customWidth="1"/>
    <col min="1144" max="1146" width="7" bestFit="1" customWidth="1"/>
    <col min="1147" max="1147" width="10.81640625" customWidth="1"/>
    <col min="1148" max="1148" width="7.1796875" customWidth="1"/>
    <col min="1149" max="1149" width="9.81640625" customWidth="1"/>
    <col min="1150" max="1150" width="7" bestFit="1" customWidth="1"/>
    <col min="1151" max="1151" width="8.81640625" customWidth="1"/>
    <col min="1152" max="1152" width="10.81640625" bestFit="1" customWidth="1"/>
    <col min="1153" max="1155" width="7" bestFit="1" customWidth="1"/>
    <col min="1156" max="1156" width="10.81640625" customWidth="1"/>
    <col min="1157" max="1157" width="7.1796875" customWidth="1"/>
    <col min="1158" max="1158" width="9.81640625" customWidth="1"/>
    <col min="1159" max="1159" width="7" bestFit="1" customWidth="1"/>
    <col min="1160" max="1160" width="8.81640625" customWidth="1"/>
    <col min="1161" max="1161" width="10.81640625" bestFit="1" customWidth="1"/>
    <col min="1162" max="1164" width="7" bestFit="1" customWidth="1"/>
    <col min="1165" max="1165" width="10.81640625" customWidth="1"/>
    <col min="1166" max="1166" width="7.1796875" customWidth="1"/>
    <col min="1167" max="1167" width="9.81640625" customWidth="1"/>
    <col min="1168" max="1168" width="7" bestFit="1" customWidth="1"/>
    <col min="1169" max="1169" width="8.81640625" customWidth="1"/>
    <col min="1170" max="1170" width="10.81640625" bestFit="1" customWidth="1"/>
    <col min="1171" max="1173" width="7" bestFit="1" customWidth="1"/>
    <col min="1174" max="1174" width="10.81640625" customWidth="1"/>
    <col min="1175" max="1175" width="7.1796875" customWidth="1"/>
    <col min="1176" max="1176" width="9.81640625" customWidth="1"/>
    <col min="1177" max="1177" width="7" bestFit="1" customWidth="1"/>
    <col min="1178" max="1178" width="8.81640625" customWidth="1"/>
    <col min="1179" max="1179" width="10.81640625" bestFit="1" customWidth="1"/>
    <col min="1180" max="1182" width="7" bestFit="1" customWidth="1"/>
    <col min="1183" max="1183" width="10.81640625" customWidth="1"/>
    <col min="1184" max="1184" width="7.1796875" customWidth="1"/>
    <col min="1185" max="1185" width="9.81640625" customWidth="1"/>
    <col min="1186" max="1186" width="7" bestFit="1" customWidth="1"/>
    <col min="1187" max="1187" width="8.81640625" customWidth="1"/>
    <col min="1188" max="1188" width="10.81640625" bestFit="1" customWidth="1"/>
    <col min="1189" max="1191" width="7" bestFit="1" customWidth="1"/>
    <col min="1192" max="1192" width="10.81640625" customWidth="1"/>
    <col min="1193" max="1193" width="7.1796875" customWidth="1"/>
    <col min="1194" max="1194" width="9.81640625" customWidth="1"/>
    <col min="1195" max="1195" width="7" bestFit="1" customWidth="1"/>
    <col min="1196" max="1196" width="8.81640625" customWidth="1"/>
    <col min="1197" max="1197" width="10.81640625" bestFit="1" customWidth="1"/>
    <col min="1198" max="1200" width="7" bestFit="1" customWidth="1"/>
    <col min="1201" max="1201" width="10.81640625" customWidth="1"/>
    <col min="1202" max="1202" width="7.1796875" customWidth="1"/>
    <col min="1203" max="1203" width="9.81640625" customWidth="1"/>
    <col min="1204" max="1204" width="7" bestFit="1" customWidth="1"/>
    <col min="1205" max="1205" width="8.81640625" customWidth="1"/>
    <col min="1206" max="1206" width="10.81640625" bestFit="1" customWidth="1"/>
    <col min="1207" max="1209" width="7" bestFit="1" customWidth="1"/>
    <col min="1210" max="1210" width="10.81640625" customWidth="1"/>
    <col min="1211" max="1211" width="7.1796875" customWidth="1"/>
    <col min="1212" max="1212" width="9.81640625" customWidth="1"/>
    <col min="1213" max="1213" width="7" bestFit="1" customWidth="1"/>
    <col min="1214" max="1214" width="8.81640625" customWidth="1"/>
    <col min="1215" max="1215" width="10.81640625" bestFit="1" customWidth="1"/>
    <col min="1216" max="1218" width="7" bestFit="1" customWidth="1"/>
    <col min="1219" max="1219" width="10.81640625" customWidth="1"/>
    <col min="1220" max="1220" width="7.1796875" customWidth="1"/>
    <col min="1221" max="1221" width="9.81640625" customWidth="1"/>
    <col min="1222" max="1222" width="7" bestFit="1" customWidth="1"/>
    <col min="1223" max="1223" width="8.81640625" customWidth="1"/>
    <col min="1224" max="1224" width="10.81640625" bestFit="1" customWidth="1"/>
    <col min="1225" max="1227" width="7" bestFit="1" customWidth="1"/>
    <col min="1228" max="1228" width="10.81640625" customWidth="1"/>
    <col min="1229" max="1229" width="7.1796875" customWidth="1"/>
    <col min="1230" max="1230" width="9.81640625" customWidth="1"/>
    <col min="1231" max="1231" width="7" bestFit="1" customWidth="1"/>
    <col min="1232" max="1232" width="8.81640625" customWidth="1"/>
    <col min="1233" max="1233" width="10.81640625" bestFit="1" customWidth="1"/>
    <col min="1234" max="1236" width="7" bestFit="1" customWidth="1"/>
    <col min="1237" max="1237" width="10.81640625" customWidth="1"/>
    <col min="1238" max="1238" width="7.1796875" customWidth="1"/>
    <col min="1239" max="1239" width="9.81640625" customWidth="1"/>
    <col min="1240" max="1240" width="7" bestFit="1" customWidth="1"/>
    <col min="1241" max="1241" width="8.81640625" customWidth="1"/>
    <col min="1281" max="1281" width="20.453125" customWidth="1"/>
    <col min="1282" max="1282" width="10.81640625" bestFit="1" customWidth="1"/>
    <col min="1283" max="1285" width="7" bestFit="1" customWidth="1"/>
    <col min="1286" max="1286" width="10.81640625" customWidth="1"/>
    <col min="1287" max="1287" width="7.1796875" customWidth="1"/>
    <col min="1288" max="1288" width="9.81640625" customWidth="1"/>
    <col min="1289" max="1289" width="7" bestFit="1" customWidth="1"/>
    <col min="1290" max="1290" width="8.81640625" customWidth="1"/>
    <col min="1291" max="1291" width="10.81640625" bestFit="1" customWidth="1"/>
    <col min="1292" max="1294" width="7" bestFit="1" customWidth="1"/>
    <col min="1295" max="1295" width="10.81640625" customWidth="1"/>
    <col min="1296" max="1296" width="7.1796875" customWidth="1"/>
    <col min="1297" max="1297" width="9.81640625" customWidth="1"/>
    <col min="1298" max="1298" width="7" bestFit="1" customWidth="1"/>
    <col min="1299" max="1299" width="8.81640625" customWidth="1"/>
    <col min="1300" max="1300" width="10.81640625" bestFit="1" customWidth="1"/>
    <col min="1301" max="1303" width="7" bestFit="1" customWidth="1"/>
    <col min="1304" max="1304" width="10.81640625" customWidth="1"/>
    <col min="1305" max="1305" width="7.1796875" customWidth="1"/>
    <col min="1306" max="1306" width="9.81640625" customWidth="1"/>
    <col min="1307" max="1307" width="7" bestFit="1" customWidth="1"/>
    <col min="1308" max="1308" width="8.81640625" customWidth="1"/>
    <col min="1309" max="1309" width="10.81640625" bestFit="1" customWidth="1"/>
    <col min="1310" max="1312" width="7" bestFit="1" customWidth="1"/>
    <col min="1313" max="1313" width="10.81640625" customWidth="1"/>
    <col min="1314" max="1314" width="7.1796875" customWidth="1"/>
    <col min="1315" max="1315" width="9.81640625" customWidth="1"/>
    <col min="1316" max="1316" width="7" bestFit="1" customWidth="1"/>
    <col min="1317" max="1317" width="8.81640625" customWidth="1"/>
    <col min="1318" max="1318" width="10.81640625" bestFit="1" customWidth="1"/>
    <col min="1319" max="1321" width="7" bestFit="1" customWidth="1"/>
    <col min="1322" max="1322" width="10.81640625" customWidth="1"/>
    <col min="1323" max="1323" width="7.1796875" customWidth="1"/>
    <col min="1324" max="1324" width="9.81640625" customWidth="1"/>
    <col min="1325" max="1325" width="7" bestFit="1" customWidth="1"/>
    <col min="1326" max="1326" width="8.81640625" customWidth="1"/>
    <col min="1327" max="1327" width="10.81640625" bestFit="1" customWidth="1"/>
    <col min="1328" max="1330" width="7" bestFit="1" customWidth="1"/>
    <col min="1331" max="1331" width="10.81640625" customWidth="1"/>
    <col min="1332" max="1332" width="7.1796875" customWidth="1"/>
    <col min="1333" max="1333" width="9.81640625" customWidth="1"/>
    <col min="1334" max="1334" width="7" bestFit="1" customWidth="1"/>
    <col min="1335" max="1335" width="8.81640625" customWidth="1"/>
    <col min="1336" max="1336" width="10.81640625" bestFit="1" customWidth="1"/>
    <col min="1337" max="1339" width="7" bestFit="1" customWidth="1"/>
    <col min="1340" max="1340" width="10.81640625" customWidth="1"/>
    <col min="1341" max="1341" width="7.1796875" customWidth="1"/>
    <col min="1342" max="1342" width="9.81640625" customWidth="1"/>
    <col min="1343" max="1343" width="7" bestFit="1" customWidth="1"/>
    <col min="1344" max="1344" width="8.81640625" customWidth="1"/>
    <col min="1345" max="1345" width="10.81640625" bestFit="1" customWidth="1"/>
    <col min="1346" max="1348" width="7" bestFit="1" customWidth="1"/>
    <col min="1349" max="1349" width="10.81640625" customWidth="1"/>
    <col min="1350" max="1350" width="7.1796875" customWidth="1"/>
    <col min="1351" max="1351" width="9.81640625" customWidth="1"/>
    <col min="1352" max="1352" width="7" bestFit="1" customWidth="1"/>
    <col min="1353" max="1353" width="8.81640625" customWidth="1"/>
    <col min="1354" max="1354" width="10.81640625" bestFit="1" customWidth="1"/>
    <col min="1355" max="1357" width="7" bestFit="1" customWidth="1"/>
    <col min="1358" max="1358" width="10.81640625" customWidth="1"/>
    <col min="1359" max="1359" width="7.1796875" customWidth="1"/>
    <col min="1360" max="1360" width="9.81640625" customWidth="1"/>
    <col min="1361" max="1361" width="7" bestFit="1" customWidth="1"/>
    <col min="1362" max="1362" width="8.81640625" customWidth="1"/>
    <col min="1363" max="1363" width="10.81640625" bestFit="1" customWidth="1"/>
    <col min="1364" max="1366" width="7" bestFit="1" customWidth="1"/>
    <col min="1367" max="1367" width="10.81640625" customWidth="1"/>
    <col min="1368" max="1368" width="7.1796875" customWidth="1"/>
    <col min="1369" max="1369" width="9.81640625" customWidth="1"/>
    <col min="1370" max="1370" width="7" bestFit="1" customWidth="1"/>
    <col min="1371" max="1371" width="8.81640625" customWidth="1"/>
    <col min="1372" max="1372" width="10.81640625" bestFit="1" customWidth="1"/>
    <col min="1373" max="1375" width="7" bestFit="1" customWidth="1"/>
    <col min="1376" max="1376" width="10.81640625" customWidth="1"/>
    <col min="1377" max="1377" width="7.1796875" customWidth="1"/>
    <col min="1378" max="1378" width="9.81640625" customWidth="1"/>
    <col min="1379" max="1379" width="7" bestFit="1" customWidth="1"/>
    <col min="1380" max="1380" width="8.81640625" customWidth="1"/>
    <col min="1381" max="1381" width="10.81640625" bestFit="1" customWidth="1"/>
    <col min="1382" max="1384" width="7" bestFit="1" customWidth="1"/>
    <col min="1385" max="1385" width="10.81640625" customWidth="1"/>
    <col min="1386" max="1386" width="7.1796875" customWidth="1"/>
    <col min="1387" max="1387" width="9.81640625" customWidth="1"/>
    <col min="1388" max="1388" width="7" bestFit="1" customWidth="1"/>
    <col min="1389" max="1389" width="8.81640625" customWidth="1"/>
    <col min="1390" max="1390" width="10.81640625" bestFit="1" customWidth="1"/>
    <col min="1391" max="1393" width="7" bestFit="1" customWidth="1"/>
    <col min="1394" max="1394" width="10.81640625" customWidth="1"/>
    <col min="1395" max="1395" width="7.1796875" customWidth="1"/>
    <col min="1396" max="1396" width="9.81640625" customWidth="1"/>
    <col min="1397" max="1397" width="7" bestFit="1" customWidth="1"/>
    <col min="1398" max="1398" width="8.81640625" customWidth="1"/>
    <col min="1399" max="1399" width="10.81640625" bestFit="1" customWidth="1"/>
    <col min="1400" max="1402" width="7" bestFit="1" customWidth="1"/>
    <col min="1403" max="1403" width="10.81640625" customWidth="1"/>
    <col min="1404" max="1404" width="7.1796875" customWidth="1"/>
    <col min="1405" max="1405" width="9.81640625" customWidth="1"/>
    <col min="1406" max="1406" width="7" bestFit="1" customWidth="1"/>
    <col min="1407" max="1407" width="8.81640625" customWidth="1"/>
    <col min="1408" max="1408" width="10.81640625" bestFit="1" customWidth="1"/>
    <col min="1409" max="1411" width="7" bestFit="1" customWidth="1"/>
    <col min="1412" max="1412" width="10.81640625" customWidth="1"/>
    <col min="1413" max="1413" width="7.1796875" customWidth="1"/>
    <col min="1414" max="1414" width="9.81640625" customWidth="1"/>
    <col min="1415" max="1415" width="7" bestFit="1" customWidth="1"/>
    <col min="1416" max="1416" width="8.81640625" customWidth="1"/>
    <col min="1417" max="1417" width="10.81640625" bestFit="1" customWidth="1"/>
    <col min="1418" max="1420" width="7" bestFit="1" customWidth="1"/>
    <col min="1421" max="1421" width="10.81640625" customWidth="1"/>
    <col min="1422" max="1422" width="7.1796875" customWidth="1"/>
    <col min="1423" max="1423" width="9.81640625" customWidth="1"/>
    <col min="1424" max="1424" width="7" bestFit="1" customWidth="1"/>
    <col min="1425" max="1425" width="8.81640625" customWidth="1"/>
    <col min="1426" max="1426" width="10.81640625" bestFit="1" customWidth="1"/>
    <col min="1427" max="1429" width="7" bestFit="1" customWidth="1"/>
    <col min="1430" max="1430" width="10.81640625" customWidth="1"/>
    <col min="1431" max="1431" width="7.1796875" customWidth="1"/>
    <col min="1432" max="1432" width="9.81640625" customWidth="1"/>
    <col min="1433" max="1433" width="7" bestFit="1" customWidth="1"/>
    <col min="1434" max="1434" width="8.81640625" customWidth="1"/>
    <col min="1435" max="1435" width="10.81640625" bestFit="1" customWidth="1"/>
    <col min="1436" max="1438" width="7" bestFit="1" customWidth="1"/>
    <col min="1439" max="1439" width="10.81640625" customWidth="1"/>
    <col min="1440" max="1440" width="7.1796875" customWidth="1"/>
    <col min="1441" max="1441" width="9.81640625" customWidth="1"/>
    <col min="1442" max="1442" width="7" bestFit="1" customWidth="1"/>
    <col min="1443" max="1443" width="8.81640625" customWidth="1"/>
    <col min="1444" max="1444" width="10.81640625" bestFit="1" customWidth="1"/>
    <col min="1445" max="1447" width="7" bestFit="1" customWidth="1"/>
    <col min="1448" max="1448" width="10.81640625" customWidth="1"/>
    <col min="1449" max="1449" width="7.1796875" customWidth="1"/>
    <col min="1450" max="1450" width="9.81640625" customWidth="1"/>
    <col min="1451" max="1451" width="7" bestFit="1" customWidth="1"/>
    <col min="1452" max="1452" width="8.81640625" customWidth="1"/>
    <col min="1453" max="1453" width="10.81640625" bestFit="1" customWidth="1"/>
    <col min="1454" max="1456" width="7" bestFit="1" customWidth="1"/>
    <col min="1457" max="1457" width="10.81640625" customWidth="1"/>
    <col min="1458" max="1458" width="7.1796875" customWidth="1"/>
    <col min="1459" max="1459" width="9.81640625" customWidth="1"/>
    <col min="1460" max="1460" width="7" bestFit="1" customWidth="1"/>
    <col min="1461" max="1461" width="8.81640625" customWidth="1"/>
    <col min="1462" max="1462" width="10.81640625" bestFit="1" customWidth="1"/>
    <col min="1463" max="1465" width="7" bestFit="1" customWidth="1"/>
    <col min="1466" max="1466" width="10.81640625" customWidth="1"/>
    <col min="1467" max="1467" width="7.1796875" customWidth="1"/>
    <col min="1468" max="1468" width="9.81640625" customWidth="1"/>
    <col min="1469" max="1469" width="7" bestFit="1" customWidth="1"/>
    <col min="1470" max="1470" width="8.81640625" customWidth="1"/>
    <col min="1471" max="1471" width="10.81640625" bestFit="1" customWidth="1"/>
    <col min="1472" max="1474" width="7" bestFit="1" customWidth="1"/>
    <col min="1475" max="1475" width="10.81640625" customWidth="1"/>
    <col min="1476" max="1476" width="7.1796875" customWidth="1"/>
    <col min="1477" max="1477" width="9.81640625" customWidth="1"/>
    <col min="1478" max="1478" width="7" bestFit="1" customWidth="1"/>
    <col min="1479" max="1479" width="8.81640625" customWidth="1"/>
    <col min="1480" max="1480" width="10.81640625" bestFit="1" customWidth="1"/>
    <col min="1481" max="1483" width="7" bestFit="1" customWidth="1"/>
    <col min="1484" max="1484" width="10.81640625" customWidth="1"/>
    <col min="1485" max="1485" width="7.1796875" customWidth="1"/>
    <col min="1486" max="1486" width="9.81640625" customWidth="1"/>
    <col min="1487" max="1487" width="7" bestFit="1" customWidth="1"/>
    <col min="1488" max="1488" width="8.81640625" customWidth="1"/>
    <col min="1489" max="1489" width="10.81640625" bestFit="1" customWidth="1"/>
    <col min="1490" max="1492" width="7" bestFit="1" customWidth="1"/>
    <col min="1493" max="1493" width="10.81640625" customWidth="1"/>
    <col min="1494" max="1494" width="7.1796875" customWidth="1"/>
    <col min="1495" max="1495" width="9.81640625" customWidth="1"/>
    <col min="1496" max="1496" width="7" bestFit="1" customWidth="1"/>
    <col min="1497" max="1497" width="8.81640625" customWidth="1"/>
    <col min="1537" max="1537" width="20.453125" customWidth="1"/>
    <col min="1538" max="1538" width="10.81640625" bestFit="1" customWidth="1"/>
    <col min="1539" max="1541" width="7" bestFit="1" customWidth="1"/>
    <col min="1542" max="1542" width="10.81640625" customWidth="1"/>
    <col min="1543" max="1543" width="7.1796875" customWidth="1"/>
    <col min="1544" max="1544" width="9.81640625" customWidth="1"/>
    <col min="1545" max="1545" width="7" bestFit="1" customWidth="1"/>
    <col min="1546" max="1546" width="8.81640625" customWidth="1"/>
    <col min="1547" max="1547" width="10.81640625" bestFit="1" customWidth="1"/>
    <col min="1548" max="1550" width="7" bestFit="1" customWidth="1"/>
    <col min="1551" max="1551" width="10.81640625" customWidth="1"/>
    <col min="1552" max="1552" width="7.1796875" customWidth="1"/>
    <col min="1553" max="1553" width="9.81640625" customWidth="1"/>
    <col min="1554" max="1554" width="7" bestFit="1" customWidth="1"/>
    <col min="1555" max="1555" width="8.81640625" customWidth="1"/>
    <col min="1556" max="1556" width="10.81640625" bestFit="1" customWidth="1"/>
    <col min="1557" max="1559" width="7" bestFit="1" customWidth="1"/>
    <col min="1560" max="1560" width="10.81640625" customWidth="1"/>
    <col min="1561" max="1561" width="7.1796875" customWidth="1"/>
    <col min="1562" max="1562" width="9.81640625" customWidth="1"/>
    <col min="1563" max="1563" width="7" bestFit="1" customWidth="1"/>
    <col min="1564" max="1564" width="8.81640625" customWidth="1"/>
    <col min="1565" max="1565" width="10.81640625" bestFit="1" customWidth="1"/>
    <col min="1566" max="1568" width="7" bestFit="1" customWidth="1"/>
    <col min="1569" max="1569" width="10.81640625" customWidth="1"/>
    <col min="1570" max="1570" width="7.1796875" customWidth="1"/>
    <col min="1571" max="1571" width="9.81640625" customWidth="1"/>
    <col min="1572" max="1572" width="7" bestFit="1" customWidth="1"/>
    <col min="1573" max="1573" width="8.81640625" customWidth="1"/>
    <col min="1574" max="1574" width="10.81640625" bestFit="1" customWidth="1"/>
    <col min="1575" max="1577" width="7" bestFit="1" customWidth="1"/>
    <col min="1578" max="1578" width="10.81640625" customWidth="1"/>
    <col min="1579" max="1579" width="7.1796875" customWidth="1"/>
    <col min="1580" max="1580" width="9.81640625" customWidth="1"/>
    <col min="1581" max="1581" width="7" bestFit="1" customWidth="1"/>
    <col min="1582" max="1582" width="8.81640625" customWidth="1"/>
    <col min="1583" max="1583" width="10.81640625" bestFit="1" customWidth="1"/>
    <col min="1584" max="1586" width="7" bestFit="1" customWidth="1"/>
    <col min="1587" max="1587" width="10.81640625" customWidth="1"/>
    <col min="1588" max="1588" width="7.1796875" customWidth="1"/>
    <col min="1589" max="1589" width="9.81640625" customWidth="1"/>
    <col min="1590" max="1590" width="7" bestFit="1" customWidth="1"/>
    <col min="1591" max="1591" width="8.81640625" customWidth="1"/>
    <col min="1592" max="1592" width="10.81640625" bestFit="1" customWidth="1"/>
    <col min="1593" max="1595" width="7" bestFit="1" customWidth="1"/>
    <col min="1596" max="1596" width="10.81640625" customWidth="1"/>
    <col min="1597" max="1597" width="7.1796875" customWidth="1"/>
    <col min="1598" max="1598" width="9.81640625" customWidth="1"/>
    <col min="1599" max="1599" width="7" bestFit="1" customWidth="1"/>
    <col min="1600" max="1600" width="8.81640625" customWidth="1"/>
    <col min="1601" max="1601" width="10.81640625" bestFit="1" customWidth="1"/>
    <col min="1602" max="1604" width="7" bestFit="1" customWidth="1"/>
    <col min="1605" max="1605" width="10.81640625" customWidth="1"/>
    <col min="1606" max="1606" width="7.1796875" customWidth="1"/>
    <col min="1607" max="1607" width="9.81640625" customWidth="1"/>
    <col min="1608" max="1608" width="7" bestFit="1" customWidth="1"/>
    <col min="1609" max="1609" width="8.81640625" customWidth="1"/>
    <col min="1610" max="1610" width="10.81640625" bestFit="1" customWidth="1"/>
    <col min="1611" max="1613" width="7" bestFit="1" customWidth="1"/>
    <col min="1614" max="1614" width="10.81640625" customWidth="1"/>
    <col min="1615" max="1615" width="7.1796875" customWidth="1"/>
    <col min="1616" max="1616" width="9.81640625" customWidth="1"/>
    <col min="1617" max="1617" width="7" bestFit="1" customWidth="1"/>
    <col min="1618" max="1618" width="8.81640625" customWidth="1"/>
    <col min="1619" max="1619" width="10.81640625" bestFit="1" customWidth="1"/>
    <col min="1620" max="1622" width="7" bestFit="1" customWidth="1"/>
    <col min="1623" max="1623" width="10.81640625" customWidth="1"/>
    <col min="1624" max="1624" width="7.1796875" customWidth="1"/>
    <col min="1625" max="1625" width="9.81640625" customWidth="1"/>
    <col min="1626" max="1626" width="7" bestFit="1" customWidth="1"/>
    <col min="1627" max="1627" width="8.81640625" customWidth="1"/>
    <col min="1628" max="1628" width="10.81640625" bestFit="1" customWidth="1"/>
    <col min="1629" max="1631" width="7" bestFit="1" customWidth="1"/>
    <col min="1632" max="1632" width="10.81640625" customWidth="1"/>
    <col min="1633" max="1633" width="7.1796875" customWidth="1"/>
    <col min="1634" max="1634" width="9.81640625" customWidth="1"/>
    <col min="1635" max="1635" width="7" bestFit="1" customWidth="1"/>
    <col min="1636" max="1636" width="8.81640625" customWidth="1"/>
    <col min="1637" max="1637" width="10.81640625" bestFit="1" customWidth="1"/>
    <col min="1638" max="1640" width="7" bestFit="1" customWidth="1"/>
    <col min="1641" max="1641" width="10.81640625" customWidth="1"/>
    <col min="1642" max="1642" width="7.1796875" customWidth="1"/>
    <col min="1643" max="1643" width="9.81640625" customWidth="1"/>
    <col min="1644" max="1644" width="7" bestFit="1" customWidth="1"/>
    <col min="1645" max="1645" width="8.81640625" customWidth="1"/>
    <col min="1646" max="1646" width="10.81640625" bestFit="1" customWidth="1"/>
    <col min="1647" max="1649" width="7" bestFit="1" customWidth="1"/>
    <col min="1650" max="1650" width="10.81640625" customWidth="1"/>
    <col min="1651" max="1651" width="7.1796875" customWidth="1"/>
    <col min="1652" max="1652" width="9.81640625" customWidth="1"/>
    <col min="1653" max="1653" width="7" bestFit="1" customWidth="1"/>
    <col min="1654" max="1654" width="8.81640625" customWidth="1"/>
    <col min="1655" max="1655" width="10.81640625" bestFit="1" customWidth="1"/>
    <col min="1656" max="1658" width="7" bestFit="1" customWidth="1"/>
    <col min="1659" max="1659" width="10.81640625" customWidth="1"/>
    <col min="1660" max="1660" width="7.1796875" customWidth="1"/>
    <col min="1661" max="1661" width="9.81640625" customWidth="1"/>
    <col min="1662" max="1662" width="7" bestFit="1" customWidth="1"/>
    <col min="1663" max="1663" width="8.81640625" customWidth="1"/>
    <col min="1664" max="1664" width="10.81640625" bestFit="1" customWidth="1"/>
    <col min="1665" max="1667" width="7" bestFit="1" customWidth="1"/>
    <col min="1668" max="1668" width="10.81640625" customWidth="1"/>
    <col min="1669" max="1669" width="7.1796875" customWidth="1"/>
    <col min="1670" max="1670" width="9.81640625" customWidth="1"/>
    <col min="1671" max="1671" width="7" bestFit="1" customWidth="1"/>
    <col min="1672" max="1672" width="8.81640625" customWidth="1"/>
    <col min="1673" max="1673" width="10.81640625" bestFit="1" customWidth="1"/>
    <col min="1674" max="1676" width="7" bestFit="1" customWidth="1"/>
    <col min="1677" max="1677" width="10.81640625" customWidth="1"/>
    <col min="1678" max="1678" width="7.1796875" customWidth="1"/>
    <col min="1679" max="1679" width="9.81640625" customWidth="1"/>
    <col min="1680" max="1680" width="7" bestFit="1" customWidth="1"/>
    <col min="1681" max="1681" width="8.81640625" customWidth="1"/>
    <col min="1682" max="1682" width="10.81640625" bestFit="1" customWidth="1"/>
    <col min="1683" max="1685" width="7" bestFit="1" customWidth="1"/>
    <col min="1686" max="1686" width="10.81640625" customWidth="1"/>
    <col min="1687" max="1687" width="7.1796875" customWidth="1"/>
    <col min="1688" max="1688" width="9.81640625" customWidth="1"/>
    <col min="1689" max="1689" width="7" bestFit="1" customWidth="1"/>
    <col min="1690" max="1690" width="8.81640625" customWidth="1"/>
    <col min="1691" max="1691" width="10.81640625" bestFit="1" customWidth="1"/>
    <col min="1692" max="1694" width="7" bestFit="1" customWidth="1"/>
    <col min="1695" max="1695" width="10.81640625" customWidth="1"/>
    <col min="1696" max="1696" width="7.1796875" customWidth="1"/>
    <col min="1697" max="1697" width="9.81640625" customWidth="1"/>
    <col min="1698" max="1698" width="7" bestFit="1" customWidth="1"/>
    <col min="1699" max="1699" width="8.81640625" customWidth="1"/>
    <col min="1700" max="1700" width="10.81640625" bestFit="1" customWidth="1"/>
    <col min="1701" max="1703" width="7" bestFit="1" customWidth="1"/>
    <col min="1704" max="1704" width="10.81640625" customWidth="1"/>
    <col min="1705" max="1705" width="7.1796875" customWidth="1"/>
    <col min="1706" max="1706" width="9.81640625" customWidth="1"/>
    <col min="1707" max="1707" width="7" bestFit="1" customWidth="1"/>
    <col min="1708" max="1708" width="8.81640625" customWidth="1"/>
    <col min="1709" max="1709" width="10.81640625" bestFit="1" customWidth="1"/>
    <col min="1710" max="1712" width="7" bestFit="1" customWidth="1"/>
    <col min="1713" max="1713" width="10.81640625" customWidth="1"/>
    <col min="1714" max="1714" width="7.1796875" customWidth="1"/>
    <col min="1715" max="1715" width="9.81640625" customWidth="1"/>
    <col min="1716" max="1716" width="7" bestFit="1" customWidth="1"/>
    <col min="1717" max="1717" width="8.81640625" customWidth="1"/>
    <col min="1718" max="1718" width="10.81640625" bestFit="1" customWidth="1"/>
    <col min="1719" max="1721" width="7" bestFit="1" customWidth="1"/>
    <col min="1722" max="1722" width="10.81640625" customWidth="1"/>
    <col min="1723" max="1723" width="7.1796875" customWidth="1"/>
    <col min="1724" max="1724" width="9.81640625" customWidth="1"/>
    <col min="1725" max="1725" width="7" bestFit="1" customWidth="1"/>
    <col min="1726" max="1726" width="8.81640625" customWidth="1"/>
    <col min="1727" max="1727" width="10.81640625" bestFit="1" customWidth="1"/>
    <col min="1728" max="1730" width="7" bestFit="1" customWidth="1"/>
    <col min="1731" max="1731" width="10.81640625" customWidth="1"/>
    <col min="1732" max="1732" width="7.1796875" customWidth="1"/>
    <col min="1733" max="1733" width="9.81640625" customWidth="1"/>
    <col min="1734" max="1734" width="7" bestFit="1" customWidth="1"/>
    <col min="1735" max="1735" width="8.81640625" customWidth="1"/>
    <col min="1736" max="1736" width="10.81640625" bestFit="1" customWidth="1"/>
    <col min="1737" max="1739" width="7" bestFit="1" customWidth="1"/>
    <col min="1740" max="1740" width="10.81640625" customWidth="1"/>
    <col min="1741" max="1741" width="7.1796875" customWidth="1"/>
    <col min="1742" max="1742" width="9.81640625" customWidth="1"/>
    <col min="1743" max="1743" width="7" bestFit="1" customWidth="1"/>
    <col min="1744" max="1744" width="8.81640625" customWidth="1"/>
    <col min="1745" max="1745" width="10.81640625" bestFit="1" customWidth="1"/>
    <col min="1746" max="1748" width="7" bestFit="1" customWidth="1"/>
    <col min="1749" max="1749" width="10.81640625" customWidth="1"/>
    <col min="1750" max="1750" width="7.1796875" customWidth="1"/>
    <col min="1751" max="1751" width="9.81640625" customWidth="1"/>
    <col min="1752" max="1752" width="7" bestFit="1" customWidth="1"/>
    <col min="1753" max="1753" width="8.81640625" customWidth="1"/>
    <col min="1793" max="1793" width="20.453125" customWidth="1"/>
    <col min="1794" max="1794" width="10.81640625" bestFit="1" customWidth="1"/>
    <col min="1795" max="1797" width="7" bestFit="1" customWidth="1"/>
    <col min="1798" max="1798" width="10.81640625" customWidth="1"/>
    <col min="1799" max="1799" width="7.1796875" customWidth="1"/>
    <col min="1800" max="1800" width="9.81640625" customWidth="1"/>
    <col min="1801" max="1801" width="7" bestFit="1" customWidth="1"/>
    <col min="1802" max="1802" width="8.81640625" customWidth="1"/>
    <col min="1803" max="1803" width="10.81640625" bestFit="1" customWidth="1"/>
    <col min="1804" max="1806" width="7" bestFit="1" customWidth="1"/>
    <col min="1807" max="1807" width="10.81640625" customWidth="1"/>
    <col min="1808" max="1808" width="7.1796875" customWidth="1"/>
    <col min="1809" max="1809" width="9.81640625" customWidth="1"/>
    <col min="1810" max="1810" width="7" bestFit="1" customWidth="1"/>
    <col min="1811" max="1811" width="8.81640625" customWidth="1"/>
    <col min="1812" max="1812" width="10.81640625" bestFit="1" customWidth="1"/>
    <col min="1813" max="1815" width="7" bestFit="1" customWidth="1"/>
    <col min="1816" max="1816" width="10.81640625" customWidth="1"/>
    <col min="1817" max="1817" width="7.1796875" customWidth="1"/>
    <col min="1818" max="1818" width="9.81640625" customWidth="1"/>
    <col min="1819" max="1819" width="7" bestFit="1" customWidth="1"/>
    <col min="1820" max="1820" width="8.81640625" customWidth="1"/>
    <col min="1821" max="1821" width="10.81640625" bestFit="1" customWidth="1"/>
    <col min="1822" max="1824" width="7" bestFit="1" customWidth="1"/>
    <col min="1825" max="1825" width="10.81640625" customWidth="1"/>
    <col min="1826" max="1826" width="7.1796875" customWidth="1"/>
    <col min="1827" max="1827" width="9.81640625" customWidth="1"/>
    <col min="1828" max="1828" width="7" bestFit="1" customWidth="1"/>
    <col min="1829" max="1829" width="8.81640625" customWidth="1"/>
    <col min="1830" max="1830" width="10.81640625" bestFit="1" customWidth="1"/>
    <col min="1831" max="1833" width="7" bestFit="1" customWidth="1"/>
    <col min="1834" max="1834" width="10.81640625" customWidth="1"/>
    <col min="1835" max="1835" width="7.1796875" customWidth="1"/>
    <col min="1836" max="1836" width="9.81640625" customWidth="1"/>
    <col min="1837" max="1837" width="7" bestFit="1" customWidth="1"/>
    <col min="1838" max="1838" width="8.81640625" customWidth="1"/>
    <col min="1839" max="1839" width="10.81640625" bestFit="1" customWidth="1"/>
    <col min="1840" max="1842" width="7" bestFit="1" customWidth="1"/>
    <col min="1843" max="1843" width="10.81640625" customWidth="1"/>
    <col min="1844" max="1844" width="7.1796875" customWidth="1"/>
    <col min="1845" max="1845" width="9.81640625" customWidth="1"/>
    <col min="1846" max="1846" width="7" bestFit="1" customWidth="1"/>
    <col min="1847" max="1847" width="8.81640625" customWidth="1"/>
    <col min="1848" max="1848" width="10.81640625" bestFit="1" customWidth="1"/>
    <col min="1849" max="1851" width="7" bestFit="1" customWidth="1"/>
    <col min="1852" max="1852" width="10.81640625" customWidth="1"/>
    <col min="1853" max="1853" width="7.1796875" customWidth="1"/>
    <col min="1854" max="1854" width="9.81640625" customWidth="1"/>
    <col min="1855" max="1855" width="7" bestFit="1" customWidth="1"/>
    <col min="1856" max="1856" width="8.81640625" customWidth="1"/>
    <col min="1857" max="1857" width="10.81640625" bestFit="1" customWidth="1"/>
    <col min="1858" max="1860" width="7" bestFit="1" customWidth="1"/>
    <col min="1861" max="1861" width="10.81640625" customWidth="1"/>
    <col min="1862" max="1862" width="7.1796875" customWidth="1"/>
    <col min="1863" max="1863" width="9.81640625" customWidth="1"/>
    <col min="1864" max="1864" width="7" bestFit="1" customWidth="1"/>
    <col min="1865" max="1865" width="8.81640625" customWidth="1"/>
    <col min="1866" max="1866" width="10.81640625" bestFit="1" customWidth="1"/>
    <col min="1867" max="1869" width="7" bestFit="1" customWidth="1"/>
    <col min="1870" max="1870" width="10.81640625" customWidth="1"/>
    <col min="1871" max="1871" width="7.1796875" customWidth="1"/>
    <col min="1872" max="1872" width="9.81640625" customWidth="1"/>
    <col min="1873" max="1873" width="7" bestFit="1" customWidth="1"/>
    <col min="1874" max="1874" width="8.81640625" customWidth="1"/>
    <col min="1875" max="1875" width="10.81640625" bestFit="1" customWidth="1"/>
    <col min="1876" max="1878" width="7" bestFit="1" customWidth="1"/>
    <col min="1879" max="1879" width="10.81640625" customWidth="1"/>
    <col min="1880" max="1880" width="7.1796875" customWidth="1"/>
    <col min="1881" max="1881" width="9.81640625" customWidth="1"/>
    <col min="1882" max="1882" width="7" bestFit="1" customWidth="1"/>
    <col min="1883" max="1883" width="8.81640625" customWidth="1"/>
    <col min="1884" max="1884" width="10.81640625" bestFit="1" customWidth="1"/>
    <col min="1885" max="1887" width="7" bestFit="1" customWidth="1"/>
    <col min="1888" max="1888" width="10.81640625" customWidth="1"/>
    <col min="1889" max="1889" width="7.1796875" customWidth="1"/>
    <col min="1890" max="1890" width="9.81640625" customWidth="1"/>
    <col min="1891" max="1891" width="7" bestFit="1" customWidth="1"/>
    <col min="1892" max="1892" width="8.81640625" customWidth="1"/>
    <col min="1893" max="1893" width="10.81640625" bestFit="1" customWidth="1"/>
    <col min="1894" max="1896" width="7" bestFit="1" customWidth="1"/>
    <col min="1897" max="1897" width="10.81640625" customWidth="1"/>
    <col min="1898" max="1898" width="7.1796875" customWidth="1"/>
    <col min="1899" max="1899" width="9.81640625" customWidth="1"/>
    <col min="1900" max="1900" width="7" bestFit="1" customWidth="1"/>
    <col min="1901" max="1901" width="8.81640625" customWidth="1"/>
    <col min="1902" max="1902" width="10.81640625" bestFit="1" customWidth="1"/>
    <col min="1903" max="1905" width="7" bestFit="1" customWidth="1"/>
    <col min="1906" max="1906" width="10.81640625" customWidth="1"/>
    <col min="1907" max="1907" width="7.1796875" customWidth="1"/>
    <col min="1908" max="1908" width="9.81640625" customWidth="1"/>
    <col min="1909" max="1909" width="7" bestFit="1" customWidth="1"/>
    <col min="1910" max="1910" width="8.81640625" customWidth="1"/>
    <col min="1911" max="1911" width="10.81640625" bestFit="1" customWidth="1"/>
    <col min="1912" max="1914" width="7" bestFit="1" customWidth="1"/>
    <col min="1915" max="1915" width="10.81640625" customWidth="1"/>
    <col min="1916" max="1916" width="7.1796875" customWidth="1"/>
    <col min="1917" max="1917" width="9.81640625" customWidth="1"/>
    <col min="1918" max="1918" width="7" bestFit="1" customWidth="1"/>
    <col min="1919" max="1919" width="8.81640625" customWidth="1"/>
    <col min="1920" max="1920" width="10.81640625" bestFit="1" customWidth="1"/>
    <col min="1921" max="1923" width="7" bestFit="1" customWidth="1"/>
    <col min="1924" max="1924" width="10.81640625" customWidth="1"/>
    <col min="1925" max="1925" width="7.1796875" customWidth="1"/>
    <col min="1926" max="1926" width="9.81640625" customWidth="1"/>
    <col min="1927" max="1927" width="7" bestFit="1" customWidth="1"/>
    <col min="1928" max="1928" width="8.81640625" customWidth="1"/>
    <col min="1929" max="1929" width="10.81640625" bestFit="1" customWidth="1"/>
    <col min="1930" max="1932" width="7" bestFit="1" customWidth="1"/>
    <col min="1933" max="1933" width="10.81640625" customWidth="1"/>
    <col min="1934" max="1934" width="7.1796875" customWidth="1"/>
    <col min="1935" max="1935" width="9.81640625" customWidth="1"/>
    <col min="1936" max="1936" width="7" bestFit="1" customWidth="1"/>
    <col min="1937" max="1937" width="8.81640625" customWidth="1"/>
    <col min="1938" max="1938" width="10.81640625" bestFit="1" customWidth="1"/>
    <col min="1939" max="1941" width="7" bestFit="1" customWidth="1"/>
    <col min="1942" max="1942" width="10.81640625" customWidth="1"/>
    <col min="1943" max="1943" width="7.1796875" customWidth="1"/>
    <col min="1944" max="1944" width="9.81640625" customWidth="1"/>
    <col min="1945" max="1945" width="7" bestFit="1" customWidth="1"/>
    <col min="1946" max="1946" width="8.81640625" customWidth="1"/>
    <col min="1947" max="1947" width="10.81640625" bestFit="1" customWidth="1"/>
    <col min="1948" max="1950" width="7" bestFit="1" customWidth="1"/>
    <col min="1951" max="1951" width="10.81640625" customWidth="1"/>
    <col min="1952" max="1952" width="7.1796875" customWidth="1"/>
    <col min="1953" max="1953" width="9.81640625" customWidth="1"/>
    <col min="1954" max="1954" width="7" bestFit="1" customWidth="1"/>
    <col min="1955" max="1955" width="8.81640625" customWidth="1"/>
    <col min="1956" max="1956" width="10.81640625" bestFit="1" customWidth="1"/>
    <col min="1957" max="1959" width="7" bestFit="1" customWidth="1"/>
    <col min="1960" max="1960" width="10.81640625" customWidth="1"/>
    <col min="1961" max="1961" width="7.1796875" customWidth="1"/>
    <col min="1962" max="1962" width="9.81640625" customWidth="1"/>
    <col min="1963" max="1963" width="7" bestFit="1" customWidth="1"/>
    <col min="1964" max="1964" width="8.81640625" customWidth="1"/>
    <col min="1965" max="1965" width="10.81640625" bestFit="1" customWidth="1"/>
    <col min="1966" max="1968" width="7" bestFit="1" customWidth="1"/>
    <col min="1969" max="1969" width="10.81640625" customWidth="1"/>
    <col min="1970" max="1970" width="7.1796875" customWidth="1"/>
    <col min="1971" max="1971" width="9.81640625" customWidth="1"/>
    <col min="1972" max="1972" width="7" bestFit="1" customWidth="1"/>
    <col min="1973" max="1973" width="8.81640625" customWidth="1"/>
    <col min="1974" max="1974" width="10.81640625" bestFit="1" customWidth="1"/>
    <col min="1975" max="1977" width="7" bestFit="1" customWidth="1"/>
    <col min="1978" max="1978" width="10.81640625" customWidth="1"/>
    <col min="1979" max="1979" width="7.1796875" customWidth="1"/>
    <col min="1980" max="1980" width="9.81640625" customWidth="1"/>
    <col min="1981" max="1981" width="7" bestFit="1" customWidth="1"/>
    <col min="1982" max="1982" width="8.81640625" customWidth="1"/>
    <col min="1983" max="1983" width="10.81640625" bestFit="1" customWidth="1"/>
    <col min="1984" max="1986" width="7" bestFit="1" customWidth="1"/>
    <col min="1987" max="1987" width="10.81640625" customWidth="1"/>
    <col min="1988" max="1988" width="7.1796875" customWidth="1"/>
    <col min="1989" max="1989" width="9.81640625" customWidth="1"/>
    <col min="1990" max="1990" width="7" bestFit="1" customWidth="1"/>
    <col min="1991" max="1991" width="8.81640625" customWidth="1"/>
    <col min="1992" max="1992" width="10.81640625" bestFit="1" customWidth="1"/>
    <col min="1993" max="1995" width="7" bestFit="1" customWidth="1"/>
    <col min="1996" max="1996" width="10.81640625" customWidth="1"/>
    <col min="1997" max="1997" width="7.1796875" customWidth="1"/>
    <col min="1998" max="1998" width="9.81640625" customWidth="1"/>
    <col min="1999" max="1999" width="7" bestFit="1" customWidth="1"/>
    <col min="2000" max="2000" width="8.81640625" customWidth="1"/>
    <col min="2001" max="2001" width="10.81640625" bestFit="1" customWidth="1"/>
    <col min="2002" max="2004" width="7" bestFit="1" customWidth="1"/>
    <col min="2005" max="2005" width="10.81640625" customWidth="1"/>
    <col min="2006" max="2006" width="7.1796875" customWidth="1"/>
    <col min="2007" max="2007" width="9.81640625" customWidth="1"/>
    <col min="2008" max="2008" width="7" bestFit="1" customWidth="1"/>
    <col min="2009" max="2009" width="8.81640625" customWidth="1"/>
    <col min="2049" max="2049" width="20.453125" customWidth="1"/>
    <col min="2050" max="2050" width="10.81640625" bestFit="1" customWidth="1"/>
    <col min="2051" max="2053" width="7" bestFit="1" customWidth="1"/>
    <col min="2054" max="2054" width="10.81640625" customWidth="1"/>
    <col min="2055" max="2055" width="7.1796875" customWidth="1"/>
    <col min="2056" max="2056" width="9.81640625" customWidth="1"/>
    <col min="2057" max="2057" width="7" bestFit="1" customWidth="1"/>
    <col min="2058" max="2058" width="8.81640625" customWidth="1"/>
    <col min="2059" max="2059" width="10.81640625" bestFit="1" customWidth="1"/>
    <col min="2060" max="2062" width="7" bestFit="1" customWidth="1"/>
    <col min="2063" max="2063" width="10.81640625" customWidth="1"/>
    <col min="2064" max="2064" width="7.1796875" customWidth="1"/>
    <col min="2065" max="2065" width="9.81640625" customWidth="1"/>
    <col min="2066" max="2066" width="7" bestFit="1" customWidth="1"/>
    <col min="2067" max="2067" width="8.81640625" customWidth="1"/>
    <col min="2068" max="2068" width="10.81640625" bestFit="1" customWidth="1"/>
    <col min="2069" max="2071" width="7" bestFit="1" customWidth="1"/>
    <col min="2072" max="2072" width="10.81640625" customWidth="1"/>
    <col min="2073" max="2073" width="7.1796875" customWidth="1"/>
    <col min="2074" max="2074" width="9.81640625" customWidth="1"/>
    <col min="2075" max="2075" width="7" bestFit="1" customWidth="1"/>
    <col min="2076" max="2076" width="8.81640625" customWidth="1"/>
    <col min="2077" max="2077" width="10.81640625" bestFit="1" customWidth="1"/>
    <col min="2078" max="2080" width="7" bestFit="1" customWidth="1"/>
    <col min="2081" max="2081" width="10.81640625" customWidth="1"/>
    <col min="2082" max="2082" width="7.1796875" customWidth="1"/>
    <col min="2083" max="2083" width="9.81640625" customWidth="1"/>
    <col min="2084" max="2084" width="7" bestFit="1" customWidth="1"/>
    <col min="2085" max="2085" width="8.81640625" customWidth="1"/>
    <col min="2086" max="2086" width="10.81640625" bestFit="1" customWidth="1"/>
    <col min="2087" max="2089" width="7" bestFit="1" customWidth="1"/>
    <col min="2090" max="2090" width="10.81640625" customWidth="1"/>
    <col min="2091" max="2091" width="7.1796875" customWidth="1"/>
    <col min="2092" max="2092" width="9.81640625" customWidth="1"/>
    <col min="2093" max="2093" width="7" bestFit="1" customWidth="1"/>
    <col min="2094" max="2094" width="8.81640625" customWidth="1"/>
    <col min="2095" max="2095" width="10.81640625" bestFit="1" customWidth="1"/>
    <col min="2096" max="2098" width="7" bestFit="1" customWidth="1"/>
    <col min="2099" max="2099" width="10.81640625" customWidth="1"/>
    <col min="2100" max="2100" width="7.1796875" customWidth="1"/>
    <col min="2101" max="2101" width="9.81640625" customWidth="1"/>
    <col min="2102" max="2102" width="7" bestFit="1" customWidth="1"/>
    <col min="2103" max="2103" width="8.81640625" customWidth="1"/>
    <col min="2104" max="2104" width="10.81640625" bestFit="1" customWidth="1"/>
    <col min="2105" max="2107" width="7" bestFit="1" customWidth="1"/>
    <col min="2108" max="2108" width="10.81640625" customWidth="1"/>
    <col min="2109" max="2109" width="7.1796875" customWidth="1"/>
    <col min="2110" max="2110" width="9.81640625" customWidth="1"/>
    <col min="2111" max="2111" width="7" bestFit="1" customWidth="1"/>
    <col min="2112" max="2112" width="8.81640625" customWidth="1"/>
    <col min="2113" max="2113" width="10.81640625" bestFit="1" customWidth="1"/>
    <col min="2114" max="2116" width="7" bestFit="1" customWidth="1"/>
    <col min="2117" max="2117" width="10.81640625" customWidth="1"/>
    <col min="2118" max="2118" width="7.1796875" customWidth="1"/>
    <col min="2119" max="2119" width="9.81640625" customWidth="1"/>
    <col min="2120" max="2120" width="7" bestFit="1" customWidth="1"/>
    <col min="2121" max="2121" width="8.81640625" customWidth="1"/>
    <col min="2122" max="2122" width="10.81640625" bestFit="1" customWidth="1"/>
    <col min="2123" max="2125" width="7" bestFit="1" customWidth="1"/>
    <col min="2126" max="2126" width="10.81640625" customWidth="1"/>
    <col min="2127" max="2127" width="7.1796875" customWidth="1"/>
    <col min="2128" max="2128" width="9.81640625" customWidth="1"/>
    <col min="2129" max="2129" width="7" bestFit="1" customWidth="1"/>
    <col min="2130" max="2130" width="8.81640625" customWidth="1"/>
    <col min="2131" max="2131" width="10.81640625" bestFit="1" customWidth="1"/>
    <col min="2132" max="2134" width="7" bestFit="1" customWidth="1"/>
    <col min="2135" max="2135" width="10.81640625" customWidth="1"/>
    <col min="2136" max="2136" width="7.1796875" customWidth="1"/>
    <col min="2137" max="2137" width="9.81640625" customWidth="1"/>
    <col min="2138" max="2138" width="7" bestFit="1" customWidth="1"/>
    <col min="2139" max="2139" width="8.81640625" customWidth="1"/>
    <col min="2140" max="2140" width="10.81640625" bestFit="1" customWidth="1"/>
    <col min="2141" max="2143" width="7" bestFit="1" customWidth="1"/>
    <col min="2144" max="2144" width="10.81640625" customWidth="1"/>
    <col min="2145" max="2145" width="7.1796875" customWidth="1"/>
    <col min="2146" max="2146" width="9.81640625" customWidth="1"/>
    <col min="2147" max="2147" width="7" bestFit="1" customWidth="1"/>
    <col min="2148" max="2148" width="8.81640625" customWidth="1"/>
    <col min="2149" max="2149" width="10.81640625" bestFit="1" customWidth="1"/>
    <col min="2150" max="2152" width="7" bestFit="1" customWidth="1"/>
    <col min="2153" max="2153" width="10.81640625" customWidth="1"/>
    <col min="2154" max="2154" width="7.1796875" customWidth="1"/>
    <col min="2155" max="2155" width="9.81640625" customWidth="1"/>
    <col min="2156" max="2156" width="7" bestFit="1" customWidth="1"/>
    <col min="2157" max="2157" width="8.81640625" customWidth="1"/>
    <col min="2158" max="2158" width="10.81640625" bestFit="1" customWidth="1"/>
    <col min="2159" max="2161" width="7" bestFit="1" customWidth="1"/>
    <col min="2162" max="2162" width="10.81640625" customWidth="1"/>
    <col min="2163" max="2163" width="7.1796875" customWidth="1"/>
    <col min="2164" max="2164" width="9.81640625" customWidth="1"/>
    <col min="2165" max="2165" width="7" bestFit="1" customWidth="1"/>
    <col min="2166" max="2166" width="8.81640625" customWidth="1"/>
    <col min="2167" max="2167" width="10.81640625" bestFit="1" customWidth="1"/>
    <col min="2168" max="2170" width="7" bestFit="1" customWidth="1"/>
    <col min="2171" max="2171" width="10.81640625" customWidth="1"/>
    <col min="2172" max="2172" width="7.1796875" customWidth="1"/>
    <col min="2173" max="2173" width="9.81640625" customWidth="1"/>
    <col min="2174" max="2174" width="7" bestFit="1" customWidth="1"/>
    <col min="2175" max="2175" width="8.81640625" customWidth="1"/>
    <col min="2176" max="2176" width="10.81640625" bestFit="1" customWidth="1"/>
    <col min="2177" max="2179" width="7" bestFit="1" customWidth="1"/>
    <col min="2180" max="2180" width="10.81640625" customWidth="1"/>
    <col min="2181" max="2181" width="7.1796875" customWidth="1"/>
    <col min="2182" max="2182" width="9.81640625" customWidth="1"/>
    <col min="2183" max="2183" width="7" bestFit="1" customWidth="1"/>
    <col min="2184" max="2184" width="8.81640625" customWidth="1"/>
    <col min="2185" max="2185" width="10.81640625" bestFit="1" customWidth="1"/>
    <col min="2186" max="2188" width="7" bestFit="1" customWidth="1"/>
    <col min="2189" max="2189" width="10.81640625" customWidth="1"/>
    <col min="2190" max="2190" width="7.1796875" customWidth="1"/>
    <col min="2191" max="2191" width="9.81640625" customWidth="1"/>
    <col min="2192" max="2192" width="7" bestFit="1" customWidth="1"/>
    <col min="2193" max="2193" width="8.81640625" customWidth="1"/>
    <col min="2194" max="2194" width="10.81640625" bestFit="1" customWidth="1"/>
    <col min="2195" max="2197" width="7" bestFit="1" customWidth="1"/>
    <col min="2198" max="2198" width="10.81640625" customWidth="1"/>
    <col min="2199" max="2199" width="7.1796875" customWidth="1"/>
    <col min="2200" max="2200" width="9.81640625" customWidth="1"/>
    <col min="2201" max="2201" width="7" bestFit="1" customWidth="1"/>
    <col min="2202" max="2202" width="8.81640625" customWidth="1"/>
    <col min="2203" max="2203" width="10.81640625" bestFit="1" customWidth="1"/>
    <col min="2204" max="2206" width="7" bestFit="1" customWidth="1"/>
    <col min="2207" max="2207" width="10.81640625" customWidth="1"/>
    <col min="2208" max="2208" width="7.1796875" customWidth="1"/>
    <col min="2209" max="2209" width="9.81640625" customWidth="1"/>
    <col min="2210" max="2210" width="7" bestFit="1" customWidth="1"/>
    <col min="2211" max="2211" width="8.81640625" customWidth="1"/>
    <col min="2212" max="2212" width="10.81640625" bestFit="1" customWidth="1"/>
    <col min="2213" max="2215" width="7" bestFit="1" customWidth="1"/>
    <col min="2216" max="2216" width="10.81640625" customWidth="1"/>
    <col min="2217" max="2217" width="7.1796875" customWidth="1"/>
    <col min="2218" max="2218" width="9.81640625" customWidth="1"/>
    <col min="2219" max="2219" width="7" bestFit="1" customWidth="1"/>
    <col min="2220" max="2220" width="8.81640625" customWidth="1"/>
    <col min="2221" max="2221" width="10.81640625" bestFit="1" customWidth="1"/>
    <col min="2222" max="2224" width="7" bestFit="1" customWidth="1"/>
    <col min="2225" max="2225" width="10.81640625" customWidth="1"/>
    <col min="2226" max="2226" width="7.1796875" customWidth="1"/>
    <col min="2227" max="2227" width="9.81640625" customWidth="1"/>
    <col min="2228" max="2228" width="7" bestFit="1" customWidth="1"/>
    <col min="2229" max="2229" width="8.81640625" customWidth="1"/>
    <col min="2230" max="2230" width="10.81640625" bestFit="1" customWidth="1"/>
    <col min="2231" max="2233" width="7" bestFit="1" customWidth="1"/>
    <col min="2234" max="2234" width="10.81640625" customWidth="1"/>
    <col min="2235" max="2235" width="7.1796875" customWidth="1"/>
    <col min="2236" max="2236" width="9.81640625" customWidth="1"/>
    <col min="2237" max="2237" width="7" bestFit="1" customWidth="1"/>
    <col min="2238" max="2238" width="8.81640625" customWidth="1"/>
    <col min="2239" max="2239" width="10.81640625" bestFit="1" customWidth="1"/>
    <col min="2240" max="2242" width="7" bestFit="1" customWidth="1"/>
    <col min="2243" max="2243" width="10.81640625" customWidth="1"/>
    <col min="2244" max="2244" width="7.1796875" customWidth="1"/>
    <col min="2245" max="2245" width="9.81640625" customWidth="1"/>
    <col min="2246" max="2246" width="7" bestFit="1" customWidth="1"/>
    <col min="2247" max="2247" width="8.81640625" customWidth="1"/>
    <col min="2248" max="2248" width="10.81640625" bestFit="1" customWidth="1"/>
    <col min="2249" max="2251" width="7" bestFit="1" customWidth="1"/>
    <col min="2252" max="2252" width="10.81640625" customWidth="1"/>
    <col min="2253" max="2253" width="7.1796875" customWidth="1"/>
    <col min="2254" max="2254" width="9.81640625" customWidth="1"/>
    <col min="2255" max="2255" width="7" bestFit="1" customWidth="1"/>
    <col min="2256" max="2256" width="8.81640625" customWidth="1"/>
    <col min="2257" max="2257" width="10.81640625" bestFit="1" customWidth="1"/>
    <col min="2258" max="2260" width="7" bestFit="1" customWidth="1"/>
    <col min="2261" max="2261" width="10.81640625" customWidth="1"/>
    <col min="2262" max="2262" width="7.1796875" customWidth="1"/>
    <col min="2263" max="2263" width="9.81640625" customWidth="1"/>
    <col min="2264" max="2264" width="7" bestFit="1" customWidth="1"/>
    <col min="2265" max="2265" width="8.81640625" customWidth="1"/>
    <col min="2305" max="2305" width="20.453125" customWidth="1"/>
    <col min="2306" max="2306" width="10.81640625" bestFit="1" customWidth="1"/>
    <col min="2307" max="2309" width="7" bestFit="1" customWidth="1"/>
    <col min="2310" max="2310" width="10.81640625" customWidth="1"/>
    <col min="2311" max="2311" width="7.1796875" customWidth="1"/>
    <col min="2312" max="2312" width="9.81640625" customWidth="1"/>
    <col min="2313" max="2313" width="7" bestFit="1" customWidth="1"/>
    <col min="2314" max="2314" width="8.81640625" customWidth="1"/>
    <col min="2315" max="2315" width="10.81640625" bestFit="1" customWidth="1"/>
    <col min="2316" max="2318" width="7" bestFit="1" customWidth="1"/>
    <col min="2319" max="2319" width="10.81640625" customWidth="1"/>
    <col min="2320" max="2320" width="7.1796875" customWidth="1"/>
    <col min="2321" max="2321" width="9.81640625" customWidth="1"/>
    <col min="2322" max="2322" width="7" bestFit="1" customWidth="1"/>
    <col min="2323" max="2323" width="8.81640625" customWidth="1"/>
    <col min="2324" max="2324" width="10.81640625" bestFit="1" customWidth="1"/>
    <col min="2325" max="2327" width="7" bestFit="1" customWidth="1"/>
    <col min="2328" max="2328" width="10.81640625" customWidth="1"/>
    <col min="2329" max="2329" width="7.1796875" customWidth="1"/>
    <col min="2330" max="2330" width="9.81640625" customWidth="1"/>
    <col min="2331" max="2331" width="7" bestFit="1" customWidth="1"/>
    <col min="2332" max="2332" width="8.81640625" customWidth="1"/>
    <col min="2333" max="2333" width="10.81640625" bestFit="1" customWidth="1"/>
    <col min="2334" max="2336" width="7" bestFit="1" customWidth="1"/>
    <col min="2337" max="2337" width="10.81640625" customWidth="1"/>
    <col min="2338" max="2338" width="7.1796875" customWidth="1"/>
    <col min="2339" max="2339" width="9.81640625" customWidth="1"/>
    <col min="2340" max="2340" width="7" bestFit="1" customWidth="1"/>
    <col min="2341" max="2341" width="8.81640625" customWidth="1"/>
    <col min="2342" max="2342" width="10.81640625" bestFit="1" customWidth="1"/>
    <col min="2343" max="2345" width="7" bestFit="1" customWidth="1"/>
    <col min="2346" max="2346" width="10.81640625" customWidth="1"/>
    <col min="2347" max="2347" width="7.1796875" customWidth="1"/>
    <col min="2348" max="2348" width="9.81640625" customWidth="1"/>
    <col min="2349" max="2349" width="7" bestFit="1" customWidth="1"/>
    <col min="2350" max="2350" width="8.81640625" customWidth="1"/>
    <col min="2351" max="2351" width="10.81640625" bestFit="1" customWidth="1"/>
    <col min="2352" max="2354" width="7" bestFit="1" customWidth="1"/>
    <col min="2355" max="2355" width="10.81640625" customWidth="1"/>
    <col min="2356" max="2356" width="7.1796875" customWidth="1"/>
    <col min="2357" max="2357" width="9.81640625" customWidth="1"/>
    <col min="2358" max="2358" width="7" bestFit="1" customWidth="1"/>
    <col min="2359" max="2359" width="8.81640625" customWidth="1"/>
    <col min="2360" max="2360" width="10.81640625" bestFit="1" customWidth="1"/>
    <col min="2361" max="2363" width="7" bestFit="1" customWidth="1"/>
    <col min="2364" max="2364" width="10.81640625" customWidth="1"/>
    <col min="2365" max="2365" width="7.1796875" customWidth="1"/>
    <col min="2366" max="2366" width="9.81640625" customWidth="1"/>
    <col min="2367" max="2367" width="7" bestFit="1" customWidth="1"/>
    <col min="2368" max="2368" width="8.81640625" customWidth="1"/>
    <col min="2369" max="2369" width="10.81640625" bestFit="1" customWidth="1"/>
    <col min="2370" max="2372" width="7" bestFit="1" customWidth="1"/>
    <col min="2373" max="2373" width="10.81640625" customWidth="1"/>
    <col min="2374" max="2374" width="7.1796875" customWidth="1"/>
    <col min="2375" max="2375" width="9.81640625" customWidth="1"/>
    <col min="2376" max="2376" width="7" bestFit="1" customWidth="1"/>
    <col min="2377" max="2377" width="8.81640625" customWidth="1"/>
    <col min="2378" max="2378" width="10.81640625" bestFit="1" customWidth="1"/>
    <col min="2379" max="2381" width="7" bestFit="1" customWidth="1"/>
    <col min="2382" max="2382" width="10.81640625" customWidth="1"/>
    <col min="2383" max="2383" width="7.1796875" customWidth="1"/>
    <col min="2384" max="2384" width="9.81640625" customWidth="1"/>
    <col min="2385" max="2385" width="7" bestFit="1" customWidth="1"/>
    <col min="2386" max="2386" width="8.81640625" customWidth="1"/>
    <col min="2387" max="2387" width="10.81640625" bestFit="1" customWidth="1"/>
    <col min="2388" max="2390" width="7" bestFit="1" customWidth="1"/>
    <col min="2391" max="2391" width="10.81640625" customWidth="1"/>
    <col min="2392" max="2392" width="7.1796875" customWidth="1"/>
    <col min="2393" max="2393" width="9.81640625" customWidth="1"/>
    <col min="2394" max="2394" width="7" bestFit="1" customWidth="1"/>
    <col min="2395" max="2395" width="8.81640625" customWidth="1"/>
    <col min="2396" max="2396" width="10.81640625" bestFit="1" customWidth="1"/>
    <col min="2397" max="2399" width="7" bestFit="1" customWidth="1"/>
    <col min="2400" max="2400" width="10.81640625" customWidth="1"/>
    <col min="2401" max="2401" width="7.1796875" customWidth="1"/>
    <col min="2402" max="2402" width="9.81640625" customWidth="1"/>
    <col min="2403" max="2403" width="7" bestFit="1" customWidth="1"/>
    <col min="2404" max="2404" width="8.81640625" customWidth="1"/>
    <col min="2405" max="2405" width="10.81640625" bestFit="1" customWidth="1"/>
    <col min="2406" max="2408" width="7" bestFit="1" customWidth="1"/>
    <col min="2409" max="2409" width="10.81640625" customWidth="1"/>
    <col min="2410" max="2410" width="7.1796875" customWidth="1"/>
    <col min="2411" max="2411" width="9.81640625" customWidth="1"/>
    <col min="2412" max="2412" width="7" bestFit="1" customWidth="1"/>
    <col min="2413" max="2413" width="8.81640625" customWidth="1"/>
    <col min="2414" max="2414" width="10.81640625" bestFit="1" customWidth="1"/>
    <col min="2415" max="2417" width="7" bestFit="1" customWidth="1"/>
    <col min="2418" max="2418" width="10.81640625" customWidth="1"/>
    <col min="2419" max="2419" width="7.1796875" customWidth="1"/>
    <col min="2420" max="2420" width="9.81640625" customWidth="1"/>
    <col min="2421" max="2421" width="7" bestFit="1" customWidth="1"/>
    <col min="2422" max="2422" width="8.81640625" customWidth="1"/>
    <col min="2423" max="2423" width="10.81640625" bestFit="1" customWidth="1"/>
    <col min="2424" max="2426" width="7" bestFit="1" customWidth="1"/>
    <col min="2427" max="2427" width="10.81640625" customWidth="1"/>
    <col min="2428" max="2428" width="7.1796875" customWidth="1"/>
    <col min="2429" max="2429" width="9.81640625" customWidth="1"/>
    <col min="2430" max="2430" width="7" bestFit="1" customWidth="1"/>
    <col min="2431" max="2431" width="8.81640625" customWidth="1"/>
    <col min="2432" max="2432" width="10.81640625" bestFit="1" customWidth="1"/>
    <col min="2433" max="2435" width="7" bestFit="1" customWidth="1"/>
    <col min="2436" max="2436" width="10.81640625" customWidth="1"/>
    <col min="2437" max="2437" width="7.1796875" customWidth="1"/>
    <col min="2438" max="2438" width="9.81640625" customWidth="1"/>
    <col min="2439" max="2439" width="7" bestFit="1" customWidth="1"/>
    <col min="2440" max="2440" width="8.81640625" customWidth="1"/>
    <col min="2441" max="2441" width="10.81640625" bestFit="1" customWidth="1"/>
    <col min="2442" max="2444" width="7" bestFit="1" customWidth="1"/>
    <col min="2445" max="2445" width="10.81640625" customWidth="1"/>
    <col min="2446" max="2446" width="7.1796875" customWidth="1"/>
    <col min="2447" max="2447" width="9.81640625" customWidth="1"/>
    <col min="2448" max="2448" width="7" bestFit="1" customWidth="1"/>
    <col min="2449" max="2449" width="8.81640625" customWidth="1"/>
    <col min="2450" max="2450" width="10.81640625" bestFit="1" customWidth="1"/>
    <col min="2451" max="2453" width="7" bestFit="1" customWidth="1"/>
    <col min="2454" max="2454" width="10.81640625" customWidth="1"/>
    <col min="2455" max="2455" width="7.1796875" customWidth="1"/>
    <col min="2456" max="2456" width="9.81640625" customWidth="1"/>
    <col min="2457" max="2457" width="7" bestFit="1" customWidth="1"/>
    <col min="2458" max="2458" width="8.81640625" customWidth="1"/>
    <col min="2459" max="2459" width="10.81640625" bestFit="1" customWidth="1"/>
    <col min="2460" max="2462" width="7" bestFit="1" customWidth="1"/>
    <col min="2463" max="2463" width="10.81640625" customWidth="1"/>
    <col min="2464" max="2464" width="7.1796875" customWidth="1"/>
    <col min="2465" max="2465" width="9.81640625" customWidth="1"/>
    <col min="2466" max="2466" width="7" bestFit="1" customWidth="1"/>
    <col min="2467" max="2467" width="8.81640625" customWidth="1"/>
    <col min="2468" max="2468" width="10.81640625" bestFit="1" customWidth="1"/>
    <col min="2469" max="2471" width="7" bestFit="1" customWidth="1"/>
    <col min="2472" max="2472" width="10.81640625" customWidth="1"/>
    <col min="2473" max="2473" width="7.1796875" customWidth="1"/>
    <col min="2474" max="2474" width="9.81640625" customWidth="1"/>
    <col min="2475" max="2475" width="7" bestFit="1" customWidth="1"/>
    <col min="2476" max="2476" width="8.81640625" customWidth="1"/>
    <col min="2477" max="2477" width="10.81640625" bestFit="1" customWidth="1"/>
    <col min="2478" max="2480" width="7" bestFit="1" customWidth="1"/>
    <col min="2481" max="2481" width="10.81640625" customWidth="1"/>
    <col min="2482" max="2482" width="7.1796875" customWidth="1"/>
    <col min="2483" max="2483" width="9.81640625" customWidth="1"/>
    <col min="2484" max="2484" width="7" bestFit="1" customWidth="1"/>
    <col min="2485" max="2485" width="8.81640625" customWidth="1"/>
    <col min="2486" max="2486" width="10.81640625" bestFit="1" customWidth="1"/>
    <col min="2487" max="2489" width="7" bestFit="1" customWidth="1"/>
    <col min="2490" max="2490" width="10.81640625" customWidth="1"/>
    <col min="2491" max="2491" width="7.1796875" customWidth="1"/>
    <col min="2492" max="2492" width="9.81640625" customWidth="1"/>
    <col min="2493" max="2493" width="7" bestFit="1" customWidth="1"/>
    <col min="2494" max="2494" width="8.81640625" customWidth="1"/>
    <col min="2495" max="2495" width="10.81640625" bestFit="1" customWidth="1"/>
    <col min="2496" max="2498" width="7" bestFit="1" customWidth="1"/>
    <col min="2499" max="2499" width="10.81640625" customWidth="1"/>
    <col min="2500" max="2500" width="7.1796875" customWidth="1"/>
    <col min="2501" max="2501" width="9.81640625" customWidth="1"/>
    <col min="2502" max="2502" width="7" bestFit="1" customWidth="1"/>
    <col min="2503" max="2503" width="8.81640625" customWidth="1"/>
    <col min="2504" max="2504" width="10.81640625" bestFit="1" customWidth="1"/>
    <col min="2505" max="2507" width="7" bestFit="1" customWidth="1"/>
    <col min="2508" max="2508" width="10.81640625" customWidth="1"/>
    <col min="2509" max="2509" width="7.1796875" customWidth="1"/>
    <col min="2510" max="2510" width="9.81640625" customWidth="1"/>
    <col min="2511" max="2511" width="7" bestFit="1" customWidth="1"/>
    <col min="2512" max="2512" width="8.81640625" customWidth="1"/>
    <col min="2513" max="2513" width="10.81640625" bestFit="1" customWidth="1"/>
    <col min="2514" max="2516" width="7" bestFit="1" customWidth="1"/>
    <col min="2517" max="2517" width="10.81640625" customWidth="1"/>
    <col min="2518" max="2518" width="7.1796875" customWidth="1"/>
    <col min="2519" max="2519" width="9.81640625" customWidth="1"/>
    <col min="2520" max="2520" width="7" bestFit="1" customWidth="1"/>
    <col min="2521" max="2521" width="8.81640625" customWidth="1"/>
    <col min="2561" max="2561" width="20.453125" customWidth="1"/>
    <col min="2562" max="2562" width="10.81640625" bestFit="1" customWidth="1"/>
    <col min="2563" max="2565" width="7" bestFit="1" customWidth="1"/>
    <col min="2566" max="2566" width="10.81640625" customWidth="1"/>
    <col min="2567" max="2567" width="7.1796875" customWidth="1"/>
    <col min="2568" max="2568" width="9.81640625" customWidth="1"/>
    <col min="2569" max="2569" width="7" bestFit="1" customWidth="1"/>
    <col min="2570" max="2570" width="8.81640625" customWidth="1"/>
    <col min="2571" max="2571" width="10.81640625" bestFit="1" customWidth="1"/>
    <col min="2572" max="2574" width="7" bestFit="1" customWidth="1"/>
    <col min="2575" max="2575" width="10.81640625" customWidth="1"/>
    <col min="2576" max="2576" width="7.1796875" customWidth="1"/>
    <col min="2577" max="2577" width="9.81640625" customWidth="1"/>
    <col min="2578" max="2578" width="7" bestFit="1" customWidth="1"/>
    <col min="2579" max="2579" width="8.81640625" customWidth="1"/>
    <col min="2580" max="2580" width="10.81640625" bestFit="1" customWidth="1"/>
    <col min="2581" max="2583" width="7" bestFit="1" customWidth="1"/>
    <col min="2584" max="2584" width="10.81640625" customWidth="1"/>
    <col min="2585" max="2585" width="7.1796875" customWidth="1"/>
    <col min="2586" max="2586" width="9.81640625" customWidth="1"/>
    <col min="2587" max="2587" width="7" bestFit="1" customWidth="1"/>
    <col min="2588" max="2588" width="8.81640625" customWidth="1"/>
    <col min="2589" max="2589" width="10.81640625" bestFit="1" customWidth="1"/>
    <col min="2590" max="2592" width="7" bestFit="1" customWidth="1"/>
    <col min="2593" max="2593" width="10.81640625" customWidth="1"/>
    <col min="2594" max="2594" width="7.1796875" customWidth="1"/>
    <col min="2595" max="2595" width="9.81640625" customWidth="1"/>
    <col min="2596" max="2596" width="7" bestFit="1" customWidth="1"/>
    <col min="2597" max="2597" width="8.81640625" customWidth="1"/>
    <col min="2598" max="2598" width="10.81640625" bestFit="1" customWidth="1"/>
    <col min="2599" max="2601" width="7" bestFit="1" customWidth="1"/>
    <col min="2602" max="2602" width="10.81640625" customWidth="1"/>
    <col min="2603" max="2603" width="7.1796875" customWidth="1"/>
    <col min="2604" max="2604" width="9.81640625" customWidth="1"/>
    <col min="2605" max="2605" width="7" bestFit="1" customWidth="1"/>
    <col min="2606" max="2606" width="8.81640625" customWidth="1"/>
    <col min="2607" max="2607" width="10.81640625" bestFit="1" customWidth="1"/>
    <col min="2608" max="2610" width="7" bestFit="1" customWidth="1"/>
    <col min="2611" max="2611" width="10.81640625" customWidth="1"/>
    <col min="2612" max="2612" width="7.1796875" customWidth="1"/>
    <col min="2613" max="2613" width="9.81640625" customWidth="1"/>
    <col min="2614" max="2614" width="7" bestFit="1" customWidth="1"/>
    <col min="2615" max="2615" width="8.81640625" customWidth="1"/>
    <col min="2616" max="2616" width="10.81640625" bestFit="1" customWidth="1"/>
    <col min="2617" max="2619" width="7" bestFit="1" customWidth="1"/>
    <col min="2620" max="2620" width="10.81640625" customWidth="1"/>
    <col min="2621" max="2621" width="7.1796875" customWidth="1"/>
    <col min="2622" max="2622" width="9.81640625" customWidth="1"/>
    <col min="2623" max="2623" width="7" bestFit="1" customWidth="1"/>
    <col min="2624" max="2624" width="8.81640625" customWidth="1"/>
    <col min="2625" max="2625" width="10.81640625" bestFit="1" customWidth="1"/>
    <col min="2626" max="2628" width="7" bestFit="1" customWidth="1"/>
    <col min="2629" max="2629" width="10.81640625" customWidth="1"/>
    <col min="2630" max="2630" width="7.1796875" customWidth="1"/>
    <col min="2631" max="2631" width="9.81640625" customWidth="1"/>
    <col min="2632" max="2632" width="7" bestFit="1" customWidth="1"/>
    <col min="2633" max="2633" width="8.81640625" customWidth="1"/>
    <col min="2634" max="2634" width="10.81640625" bestFit="1" customWidth="1"/>
    <col min="2635" max="2637" width="7" bestFit="1" customWidth="1"/>
    <col min="2638" max="2638" width="10.81640625" customWidth="1"/>
    <col min="2639" max="2639" width="7.1796875" customWidth="1"/>
    <col min="2640" max="2640" width="9.81640625" customWidth="1"/>
    <col min="2641" max="2641" width="7" bestFit="1" customWidth="1"/>
    <col min="2642" max="2642" width="8.81640625" customWidth="1"/>
    <col min="2643" max="2643" width="10.81640625" bestFit="1" customWidth="1"/>
    <col min="2644" max="2646" width="7" bestFit="1" customWidth="1"/>
    <col min="2647" max="2647" width="10.81640625" customWidth="1"/>
    <col min="2648" max="2648" width="7.1796875" customWidth="1"/>
    <col min="2649" max="2649" width="9.81640625" customWidth="1"/>
    <col min="2650" max="2650" width="7" bestFit="1" customWidth="1"/>
    <col min="2651" max="2651" width="8.81640625" customWidth="1"/>
    <col min="2652" max="2652" width="10.81640625" bestFit="1" customWidth="1"/>
    <col min="2653" max="2655" width="7" bestFit="1" customWidth="1"/>
    <col min="2656" max="2656" width="10.81640625" customWidth="1"/>
    <col min="2657" max="2657" width="7.1796875" customWidth="1"/>
    <col min="2658" max="2658" width="9.81640625" customWidth="1"/>
    <col min="2659" max="2659" width="7" bestFit="1" customWidth="1"/>
    <col min="2660" max="2660" width="8.81640625" customWidth="1"/>
    <col min="2661" max="2661" width="10.81640625" bestFit="1" customWidth="1"/>
    <col min="2662" max="2664" width="7" bestFit="1" customWidth="1"/>
    <col min="2665" max="2665" width="10.81640625" customWidth="1"/>
    <col min="2666" max="2666" width="7.1796875" customWidth="1"/>
    <col min="2667" max="2667" width="9.81640625" customWidth="1"/>
    <col min="2668" max="2668" width="7" bestFit="1" customWidth="1"/>
    <col min="2669" max="2669" width="8.81640625" customWidth="1"/>
    <col min="2670" max="2670" width="10.81640625" bestFit="1" customWidth="1"/>
    <col min="2671" max="2673" width="7" bestFit="1" customWidth="1"/>
    <col min="2674" max="2674" width="10.81640625" customWidth="1"/>
    <col min="2675" max="2675" width="7.1796875" customWidth="1"/>
    <col min="2676" max="2676" width="9.81640625" customWidth="1"/>
    <col min="2677" max="2677" width="7" bestFit="1" customWidth="1"/>
    <col min="2678" max="2678" width="8.81640625" customWidth="1"/>
    <col min="2679" max="2679" width="10.81640625" bestFit="1" customWidth="1"/>
    <col min="2680" max="2682" width="7" bestFit="1" customWidth="1"/>
    <col min="2683" max="2683" width="10.81640625" customWidth="1"/>
    <col min="2684" max="2684" width="7.1796875" customWidth="1"/>
    <col min="2685" max="2685" width="9.81640625" customWidth="1"/>
    <col min="2686" max="2686" width="7" bestFit="1" customWidth="1"/>
    <col min="2687" max="2687" width="8.81640625" customWidth="1"/>
    <col min="2688" max="2688" width="10.81640625" bestFit="1" customWidth="1"/>
    <col min="2689" max="2691" width="7" bestFit="1" customWidth="1"/>
    <col min="2692" max="2692" width="10.81640625" customWidth="1"/>
    <col min="2693" max="2693" width="7.1796875" customWidth="1"/>
    <col min="2694" max="2694" width="9.81640625" customWidth="1"/>
    <col min="2695" max="2695" width="7" bestFit="1" customWidth="1"/>
    <col min="2696" max="2696" width="8.81640625" customWidth="1"/>
    <col min="2697" max="2697" width="10.81640625" bestFit="1" customWidth="1"/>
    <col min="2698" max="2700" width="7" bestFit="1" customWidth="1"/>
    <col min="2701" max="2701" width="10.81640625" customWidth="1"/>
    <col min="2702" max="2702" width="7.1796875" customWidth="1"/>
    <col min="2703" max="2703" width="9.81640625" customWidth="1"/>
    <col min="2704" max="2704" width="7" bestFit="1" customWidth="1"/>
    <col min="2705" max="2705" width="8.81640625" customWidth="1"/>
    <col min="2706" max="2706" width="10.81640625" bestFit="1" customWidth="1"/>
    <col min="2707" max="2709" width="7" bestFit="1" customWidth="1"/>
    <col min="2710" max="2710" width="10.81640625" customWidth="1"/>
    <col min="2711" max="2711" width="7.1796875" customWidth="1"/>
    <col min="2712" max="2712" width="9.81640625" customWidth="1"/>
    <col min="2713" max="2713" width="7" bestFit="1" customWidth="1"/>
    <col min="2714" max="2714" width="8.81640625" customWidth="1"/>
    <col min="2715" max="2715" width="10.81640625" bestFit="1" customWidth="1"/>
    <col min="2716" max="2718" width="7" bestFit="1" customWidth="1"/>
    <col min="2719" max="2719" width="10.81640625" customWidth="1"/>
    <col min="2720" max="2720" width="7.1796875" customWidth="1"/>
    <col min="2721" max="2721" width="9.81640625" customWidth="1"/>
    <col min="2722" max="2722" width="7" bestFit="1" customWidth="1"/>
    <col min="2723" max="2723" width="8.81640625" customWidth="1"/>
    <col min="2724" max="2724" width="10.81640625" bestFit="1" customWidth="1"/>
    <col min="2725" max="2727" width="7" bestFit="1" customWidth="1"/>
    <col min="2728" max="2728" width="10.81640625" customWidth="1"/>
    <col min="2729" max="2729" width="7.1796875" customWidth="1"/>
    <col min="2730" max="2730" width="9.81640625" customWidth="1"/>
    <col min="2731" max="2731" width="7" bestFit="1" customWidth="1"/>
    <col min="2732" max="2732" width="8.81640625" customWidth="1"/>
    <col min="2733" max="2733" width="10.81640625" bestFit="1" customWidth="1"/>
    <col min="2734" max="2736" width="7" bestFit="1" customWidth="1"/>
    <col min="2737" max="2737" width="10.81640625" customWidth="1"/>
    <col min="2738" max="2738" width="7.1796875" customWidth="1"/>
    <col min="2739" max="2739" width="9.81640625" customWidth="1"/>
    <col min="2740" max="2740" width="7" bestFit="1" customWidth="1"/>
    <col min="2741" max="2741" width="8.81640625" customWidth="1"/>
    <col min="2742" max="2742" width="10.81640625" bestFit="1" customWidth="1"/>
    <col min="2743" max="2745" width="7" bestFit="1" customWidth="1"/>
    <col min="2746" max="2746" width="10.81640625" customWidth="1"/>
    <col min="2747" max="2747" width="7.1796875" customWidth="1"/>
    <col min="2748" max="2748" width="9.81640625" customWidth="1"/>
    <col min="2749" max="2749" width="7" bestFit="1" customWidth="1"/>
    <col min="2750" max="2750" width="8.81640625" customWidth="1"/>
    <col min="2751" max="2751" width="10.81640625" bestFit="1" customWidth="1"/>
    <col min="2752" max="2754" width="7" bestFit="1" customWidth="1"/>
    <col min="2755" max="2755" width="10.81640625" customWidth="1"/>
    <col min="2756" max="2756" width="7.1796875" customWidth="1"/>
    <col min="2757" max="2757" width="9.81640625" customWidth="1"/>
    <col min="2758" max="2758" width="7" bestFit="1" customWidth="1"/>
    <col min="2759" max="2759" width="8.81640625" customWidth="1"/>
    <col min="2760" max="2760" width="10.81640625" bestFit="1" customWidth="1"/>
    <col min="2761" max="2763" width="7" bestFit="1" customWidth="1"/>
    <col min="2764" max="2764" width="10.81640625" customWidth="1"/>
    <col min="2765" max="2765" width="7.1796875" customWidth="1"/>
    <col min="2766" max="2766" width="9.81640625" customWidth="1"/>
    <col min="2767" max="2767" width="7" bestFit="1" customWidth="1"/>
    <col min="2768" max="2768" width="8.81640625" customWidth="1"/>
    <col min="2769" max="2769" width="10.81640625" bestFit="1" customWidth="1"/>
    <col min="2770" max="2772" width="7" bestFit="1" customWidth="1"/>
    <col min="2773" max="2773" width="10.81640625" customWidth="1"/>
    <col min="2774" max="2774" width="7.1796875" customWidth="1"/>
    <col min="2775" max="2775" width="9.81640625" customWidth="1"/>
    <col min="2776" max="2776" width="7" bestFit="1" customWidth="1"/>
    <col min="2777" max="2777" width="8.81640625" customWidth="1"/>
    <col min="2817" max="2817" width="20.453125" customWidth="1"/>
    <col min="2818" max="2818" width="10.81640625" bestFit="1" customWidth="1"/>
    <col min="2819" max="2821" width="7" bestFit="1" customWidth="1"/>
    <col min="2822" max="2822" width="10.81640625" customWidth="1"/>
    <col min="2823" max="2823" width="7.1796875" customWidth="1"/>
    <col min="2824" max="2824" width="9.81640625" customWidth="1"/>
    <col min="2825" max="2825" width="7" bestFit="1" customWidth="1"/>
    <col min="2826" max="2826" width="8.81640625" customWidth="1"/>
    <col min="2827" max="2827" width="10.81640625" bestFit="1" customWidth="1"/>
    <col min="2828" max="2830" width="7" bestFit="1" customWidth="1"/>
    <col min="2831" max="2831" width="10.81640625" customWidth="1"/>
    <col min="2832" max="2832" width="7.1796875" customWidth="1"/>
    <col min="2833" max="2833" width="9.81640625" customWidth="1"/>
    <col min="2834" max="2834" width="7" bestFit="1" customWidth="1"/>
    <col min="2835" max="2835" width="8.81640625" customWidth="1"/>
    <col min="2836" max="2836" width="10.81640625" bestFit="1" customWidth="1"/>
    <col min="2837" max="2839" width="7" bestFit="1" customWidth="1"/>
    <col min="2840" max="2840" width="10.81640625" customWidth="1"/>
    <col min="2841" max="2841" width="7.1796875" customWidth="1"/>
    <col min="2842" max="2842" width="9.81640625" customWidth="1"/>
    <col min="2843" max="2843" width="7" bestFit="1" customWidth="1"/>
    <col min="2844" max="2844" width="8.81640625" customWidth="1"/>
    <col min="2845" max="2845" width="10.81640625" bestFit="1" customWidth="1"/>
    <col min="2846" max="2848" width="7" bestFit="1" customWidth="1"/>
    <col min="2849" max="2849" width="10.81640625" customWidth="1"/>
    <col min="2850" max="2850" width="7.1796875" customWidth="1"/>
    <col min="2851" max="2851" width="9.81640625" customWidth="1"/>
    <col min="2852" max="2852" width="7" bestFit="1" customWidth="1"/>
    <col min="2853" max="2853" width="8.81640625" customWidth="1"/>
    <col min="2854" max="2854" width="10.81640625" bestFit="1" customWidth="1"/>
    <col min="2855" max="2857" width="7" bestFit="1" customWidth="1"/>
    <col min="2858" max="2858" width="10.81640625" customWidth="1"/>
    <col min="2859" max="2859" width="7.1796875" customWidth="1"/>
    <col min="2860" max="2860" width="9.81640625" customWidth="1"/>
    <col min="2861" max="2861" width="7" bestFit="1" customWidth="1"/>
    <col min="2862" max="2862" width="8.81640625" customWidth="1"/>
    <col min="2863" max="2863" width="10.81640625" bestFit="1" customWidth="1"/>
    <col min="2864" max="2866" width="7" bestFit="1" customWidth="1"/>
    <col min="2867" max="2867" width="10.81640625" customWidth="1"/>
    <col min="2868" max="2868" width="7.1796875" customWidth="1"/>
    <col min="2869" max="2869" width="9.81640625" customWidth="1"/>
    <col min="2870" max="2870" width="7" bestFit="1" customWidth="1"/>
    <col min="2871" max="2871" width="8.81640625" customWidth="1"/>
    <col min="2872" max="2872" width="10.81640625" bestFit="1" customWidth="1"/>
    <col min="2873" max="2875" width="7" bestFit="1" customWidth="1"/>
    <col min="2876" max="2876" width="10.81640625" customWidth="1"/>
    <col min="2877" max="2877" width="7.1796875" customWidth="1"/>
    <col min="2878" max="2878" width="9.81640625" customWidth="1"/>
    <col min="2879" max="2879" width="7" bestFit="1" customWidth="1"/>
    <col min="2880" max="2880" width="8.81640625" customWidth="1"/>
    <col min="2881" max="2881" width="10.81640625" bestFit="1" customWidth="1"/>
    <col min="2882" max="2884" width="7" bestFit="1" customWidth="1"/>
    <col min="2885" max="2885" width="10.81640625" customWidth="1"/>
    <col min="2886" max="2886" width="7.1796875" customWidth="1"/>
    <col min="2887" max="2887" width="9.81640625" customWidth="1"/>
    <col min="2888" max="2888" width="7" bestFit="1" customWidth="1"/>
    <col min="2889" max="2889" width="8.81640625" customWidth="1"/>
    <col min="2890" max="2890" width="10.81640625" bestFit="1" customWidth="1"/>
    <col min="2891" max="2893" width="7" bestFit="1" customWidth="1"/>
    <col min="2894" max="2894" width="10.81640625" customWidth="1"/>
    <col min="2895" max="2895" width="7.1796875" customWidth="1"/>
    <col min="2896" max="2896" width="9.81640625" customWidth="1"/>
    <col min="2897" max="2897" width="7" bestFit="1" customWidth="1"/>
    <col min="2898" max="2898" width="8.81640625" customWidth="1"/>
    <col min="2899" max="2899" width="10.81640625" bestFit="1" customWidth="1"/>
    <col min="2900" max="2902" width="7" bestFit="1" customWidth="1"/>
    <col min="2903" max="2903" width="10.81640625" customWidth="1"/>
    <col min="2904" max="2904" width="7.1796875" customWidth="1"/>
    <col min="2905" max="2905" width="9.81640625" customWidth="1"/>
    <col min="2906" max="2906" width="7" bestFit="1" customWidth="1"/>
    <col min="2907" max="2907" width="8.81640625" customWidth="1"/>
    <col min="2908" max="2908" width="10.81640625" bestFit="1" customWidth="1"/>
    <col min="2909" max="2911" width="7" bestFit="1" customWidth="1"/>
    <col min="2912" max="2912" width="10.81640625" customWidth="1"/>
    <col min="2913" max="2913" width="7.1796875" customWidth="1"/>
    <col min="2914" max="2914" width="9.81640625" customWidth="1"/>
    <col min="2915" max="2915" width="7" bestFit="1" customWidth="1"/>
    <col min="2916" max="2916" width="8.81640625" customWidth="1"/>
    <col min="2917" max="2917" width="10.81640625" bestFit="1" customWidth="1"/>
    <col min="2918" max="2920" width="7" bestFit="1" customWidth="1"/>
    <col min="2921" max="2921" width="10.81640625" customWidth="1"/>
    <col min="2922" max="2922" width="7.1796875" customWidth="1"/>
    <col min="2923" max="2923" width="9.81640625" customWidth="1"/>
    <col min="2924" max="2924" width="7" bestFit="1" customWidth="1"/>
    <col min="2925" max="2925" width="8.81640625" customWidth="1"/>
    <col min="2926" max="2926" width="10.81640625" bestFit="1" customWidth="1"/>
    <col min="2927" max="2929" width="7" bestFit="1" customWidth="1"/>
    <col min="2930" max="2930" width="10.81640625" customWidth="1"/>
    <col min="2931" max="2931" width="7.1796875" customWidth="1"/>
    <col min="2932" max="2932" width="9.81640625" customWidth="1"/>
    <col min="2933" max="2933" width="7" bestFit="1" customWidth="1"/>
    <col min="2934" max="2934" width="8.81640625" customWidth="1"/>
    <col min="2935" max="2935" width="10.81640625" bestFit="1" customWidth="1"/>
    <col min="2936" max="2938" width="7" bestFit="1" customWidth="1"/>
    <col min="2939" max="2939" width="10.81640625" customWidth="1"/>
    <col min="2940" max="2940" width="7.1796875" customWidth="1"/>
    <col min="2941" max="2941" width="9.81640625" customWidth="1"/>
    <col min="2942" max="2942" width="7" bestFit="1" customWidth="1"/>
    <col min="2943" max="2943" width="8.81640625" customWidth="1"/>
    <col min="2944" max="2944" width="10.81640625" bestFit="1" customWidth="1"/>
    <col min="2945" max="2947" width="7" bestFit="1" customWidth="1"/>
    <col min="2948" max="2948" width="10.81640625" customWidth="1"/>
    <col min="2949" max="2949" width="7.1796875" customWidth="1"/>
    <col min="2950" max="2950" width="9.81640625" customWidth="1"/>
    <col min="2951" max="2951" width="7" bestFit="1" customWidth="1"/>
    <col min="2952" max="2952" width="8.81640625" customWidth="1"/>
    <col min="2953" max="2953" width="10.81640625" bestFit="1" customWidth="1"/>
    <col min="2954" max="2956" width="7" bestFit="1" customWidth="1"/>
    <col min="2957" max="2957" width="10.81640625" customWidth="1"/>
    <col min="2958" max="2958" width="7.1796875" customWidth="1"/>
    <col min="2959" max="2959" width="9.81640625" customWidth="1"/>
    <col min="2960" max="2960" width="7" bestFit="1" customWidth="1"/>
    <col min="2961" max="2961" width="8.81640625" customWidth="1"/>
    <col min="2962" max="2962" width="10.81640625" bestFit="1" customWidth="1"/>
    <col min="2963" max="2965" width="7" bestFit="1" customWidth="1"/>
    <col min="2966" max="2966" width="10.81640625" customWidth="1"/>
    <col min="2967" max="2967" width="7.1796875" customWidth="1"/>
    <col min="2968" max="2968" width="9.81640625" customWidth="1"/>
    <col min="2969" max="2969" width="7" bestFit="1" customWidth="1"/>
    <col min="2970" max="2970" width="8.81640625" customWidth="1"/>
    <col min="2971" max="2971" width="10.81640625" bestFit="1" customWidth="1"/>
    <col min="2972" max="2974" width="7" bestFit="1" customWidth="1"/>
    <col min="2975" max="2975" width="10.81640625" customWidth="1"/>
    <col min="2976" max="2976" width="7.1796875" customWidth="1"/>
    <col min="2977" max="2977" width="9.81640625" customWidth="1"/>
    <col min="2978" max="2978" width="7" bestFit="1" customWidth="1"/>
    <col min="2979" max="2979" width="8.81640625" customWidth="1"/>
    <col min="2980" max="2980" width="10.81640625" bestFit="1" customWidth="1"/>
    <col min="2981" max="2983" width="7" bestFit="1" customWidth="1"/>
    <col min="2984" max="2984" width="10.81640625" customWidth="1"/>
    <col min="2985" max="2985" width="7.1796875" customWidth="1"/>
    <col min="2986" max="2986" width="9.81640625" customWidth="1"/>
    <col min="2987" max="2987" width="7" bestFit="1" customWidth="1"/>
    <col min="2988" max="2988" width="8.81640625" customWidth="1"/>
    <col min="2989" max="2989" width="10.81640625" bestFit="1" customWidth="1"/>
    <col min="2990" max="2992" width="7" bestFit="1" customWidth="1"/>
    <col min="2993" max="2993" width="10.81640625" customWidth="1"/>
    <col min="2994" max="2994" width="7.1796875" customWidth="1"/>
    <col min="2995" max="2995" width="9.81640625" customWidth="1"/>
    <col min="2996" max="2996" width="7" bestFit="1" customWidth="1"/>
    <col min="2997" max="2997" width="8.81640625" customWidth="1"/>
    <col min="2998" max="2998" width="10.81640625" bestFit="1" customWidth="1"/>
    <col min="2999" max="3001" width="7" bestFit="1" customWidth="1"/>
    <col min="3002" max="3002" width="10.81640625" customWidth="1"/>
    <col min="3003" max="3003" width="7.1796875" customWidth="1"/>
    <col min="3004" max="3004" width="9.81640625" customWidth="1"/>
    <col min="3005" max="3005" width="7" bestFit="1" customWidth="1"/>
    <col min="3006" max="3006" width="8.81640625" customWidth="1"/>
    <col min="3007" max="3007" width="10.81640625" bestFit="1" customWidth="1"/>
    <col min="3008" max="3010" width="7" bestFit="1" customWidth="1"/>
    <col min="3011" max="3011" width="10.81640625" customWidth="1"/>
    <col min="3012" max="3012" width="7.1796875" customWidth="1"/>
    <col min="3013" max="3013" width="9.81640625" customWidth="1"/>
    <col min="3014" max="3014" width="7" bestFit="1" customWidth="1"/>
    <col min="3015" max="3015" width="8.81640625" customWidth="1"/>
    <col min="3016" max="3016" width="10.81640625" bestFit="1" customWidth="1"/>
    <col min="3017" max="3019" width="7" bestFit="1" customWidth="1"/>
    <col min="3020" max="3020" width="10.81640625" customWidth="1"/>
    <col min="3021" max="3021" width="7.1796875" customWidth="1"/>
    <col min="3022" max="3022" width="9.81640625" customWidth="1"/>
    <col min="3023" max="3023" width="7" bestFit="1" customWidth="1"/>
    <col min="3024" max="3024" width="8.81640625" customWidth="1"/>
    <col min="3025" max="3025" width="10.81640625" bestFit="1" customWidth="1"/>
    <col min="3026" max="3028" width="7" bestFit="1" customWidth="1"/>
    <col min="3029" max="3029" width="10.81640625" customWidth="1"/>
    <col min="3030" max="3030" width="7.1796875" customWidth="1"/>
    <col min="3031" max="3031" width="9.81640625" customWidth="1"/>
    <col min="3032" max="3032" width="7" bestFit="1" customWidth="1"/>
    <col min="3033" max="3033" width="8.81640625" customWidth="1"/>
    <col min="3073" max="3073" width="20.453125" customWidth="1"/>
    <col min="3074" max="3074" width="10.81640625" bestFit="1" customWidth="1"/>
    <col min="3075" max="3077" width="7" bestFit="1" customWidth="1"/>
    <col min="3078" max="3078" width="10.81640625" customWidth="1"/>
    <col min="3079" max="3079" width="7.1796875" customWidth="1"/>
    <col min="3080" max="3080" width="9.81640625" customWidth="1"/>
    <col min="3081" max="3081" width="7" bestFit="1" customWidth="1"/>
    <col min="3082" max="3082" width="8.81640625" customWidth="1"/>
    <col min="3083" max="3083" width="10.81640625" bestFit="1" customWidth="1"/>
    <col min="3084" max="3086" width="7" bestFit="1" customWidth="1"/>
    <col min="3087" max="3087" width="10.81640625" customWidth="1"/>
    <col min="3088" max="3088" width="7.1796875" customWidth="1"/>
    <col min="3089" max="3089" width="9.81640625" customWidth="1"/>
    <col min="3090" max="3090" width="7" bestFit="1" customWidth="1"/>
    <col min="3091" max="3091" width="8.81640625" customWidth="1"/>
    <col min="3092" max="3092" width="10.81640625" bestFit="1" customWidth="1"/>
    <col min="3093" max="3095" width="7" bestFit="1" customWidth="1"/>
    <col min="3096" max="3096" width="10.81640625" customWidth="1"/>
    <col min="3097" max="3097" width="7.1796875" customWidth="1"/>
    <col min="3098" max="3098" width="9.81640625" customWidth="1"/>
    <col min="3099" max="3099" width="7" bestFit="1" customWidth="1"/>
    <col min="3100" max="3100" width="8.81640625" customWidth="1"/>
    <col min="3101" max="3101" width="10.81640625" bestFit="1" customWidth="1"/>
    <col min="3102" max="3104" width="7" bestFit="1" customWidth="1"/>
    <col min="3105" max="3105" width="10.81640625" customWidth="1"/>
    <col min="3106" max="3106" width="7.1796875" customWidth="1"/>
    <col min="3107" max="3107" width="9.81640625" customWidth="1"/>
    <col min="3108" max="3108" width="7" bestFit="1" customWidth="1"/>
    <col min="3109" max="3109" width="8.81640625" customWidth="1"/>
    <col min="3110" max="3110" width="10.81640625" bestFit="1" customWidth="1"/>
    <col min="3111" max="3113" width="7" bestFit="1" customWidth="1"/>
    <col min="3114" max="3114" width="10.81640625" customWidth="1"/>
    <col min="3115" max="3115" width="7.1796875" customWidth="1"/>
    <col min="3116" max="3116" width="9.81640625" customWidth="1"/>
    <col min="3117" max="3117" width="7" bestFit="1" customWidth="1"/>
    <col min="3118" max="3118" width="8.81640625" customWidth="1"/>
    <col min="3119" max="3119" width="10.81640625" bestFit="1" customWidth="1"/>
    <col min="3120" max="3122" width="7" bestFit="1" customWidth="1"/>
    <col min="3123" max="3123" width="10.81640625" customWidth="1"/>
    <col min="3124" max="3124" width="7.1796875" customWidth="1"/>
    <col min="3125" max="3125" width="9.81640625" customWidth="1"/>
    <col min="3126" max="3126" width="7" bestFit="1" customWidth="1"/>
    <col min="3127" max="3127" width="8.81640625" customWidth="1"/>
    <col min="3128" max="3128" width="10.81640625" bestFit="1" customWidth="1"/>
    <col min="3129" max="3131" width="7" bestFit="1" customWidth="1"/>
    <col min="3132" max="3132" width="10.81640625" customWidth="1"/>
    <col min="3133" max="3133" width="7.1796875" customWidth="1"/>
    <col min="3134" max="3134" width="9.81640625" customWidth="1"/>
    <col min="3135" max="3135" width="7" bestFit="1" customWidth="1"/>
    <col min="3136" max="3136" width="8.81640625" customWidth="1"/>
    <col min="3137" max="3137" width="10.81640625" bestFit="1" customWidth="1"/>
    <col min="3138" max="3140" width="7" bestFit="1" customWidth="1"/>
    <col min="3141" max="3141" width="10.81640625" customWidth="1"/>
    <col min="3142" max="3142" width="7.1796875" customWidth="1"/>
    <col min="3143" max="3143" width="9.81640625" customWidth="1"/>
    <col min="3144" max="3144" width="7" bestFit="1" customWidth="1"/>
    <col min="3145" max="3145" width="8.81640625" customWidth="1"/>
    <col min="3146" max="3146" width="10.81640625" bestFit="1" customWidth="1"/>
    <col min="3147" max="3149" width="7" bestFit="1" customWidth="1"/>
    <col min="3150" max="3150" width="10.81640625" customWidth="1"/>
    <col min="3151" max="3151" width="7.1796875" customWidth="1"/>
    <col min="3152" max="3152" width="9.81640625" customWidth="1"/>
    <col min="3153" max="3153" width="7" bestFit="1" customWidth="1"/>
    <col min="3154" max="3154" width="8.81640625" customWidth="1"/>
    <col min="3155" max="3155" width="10.81640625" bestFit="1" customWidth="1"/>
    <col min="3156" max="3158" width="7" bestFit="1" customWidth="1"/>
    <col min="3159" max="3159" width="10.81640625" customWidth="1"/>
    <col min="3160" max="3160" width="7.1796875" customWidth="1"/>
    <col min="3161" max="3161" width="9.81640625" customWidth="1"/>
    <col min="3162" max="3162" width="7" bestFit="1" customWidth="1"/>
    <col min="3163" max="3163" width="8.81640625" customWidth="1"/>
    <col min="3164" max="3164" width="10.81640625" bestFit="1" customWidth="1"/>
    <col min="3165" max="3167" width="7" bestFit="1" customWidth="1"/>
    <col min="3168" max="3168" width="10.81640625" customWidth="1"/>
    <col min="3169" max="3169" width="7.1796875" customWidth="1"/>
    <col min="3170" max="3170" width="9.81640625" customWidth="1"/>
    <col min="3171" max="3171" width="7" bestFit="1" customWidth="1"/>
    <col min="3172" max="3172" width="8.81640625" customWidth="1"/>
    <col min="3173" max="3173" width="10.81640625" bestFit="1" customWidth="1"/>
    <col min="3174" max="3176" width="7" bestFit="1" customWidth="1"/>
    <col min="3177" max="3177" width="10.81640625" customWidth="1"/>
    <col min="3178" max="3178" width="7.1796875" customWidth="1"/>
    <col min="3179" max="3179" width="9.81640625" customWidth="1"/>
    <col min="3180" max="3180" width="7" bestFit="1" customWidth="1"/>
    <col min="3181" max="3181" width="8.81640625" customWidth="1"/>
    <col min="3182" max="3182" width="10.81640625" bestFit="1" customWidth="1"/>
    <col min="3183" max="3185" width="7" bestFit="1" customWidth="1"/>
    <col min="3186" max="3186" width="10.81640625" customWidth="1"/>
    <col min="3187" max="3187" width="7.1796875" customWidth="1"/>
    <col min="3188" max="3188" width="9.81640625" customWidth="1"/>
    <col min="3189" max="3189" width="7" bestFit="1" customWidth="1"/>
    <col min="3190" max="3190" width="8.81640625" customWidth="1"/>
    <col min="3191" max="3191" width="10.81640625" bestFit="1" customWidth="1"/>
    <col min="3192" max="3194" width="7" bestFit="1" customWidth="1"/>
    <col min="3195" max="3195" width="10.81640625" customWidth="1"/>
    <col min="3196" max="3196" width="7.1796875" customWidth="1"/>
    <col min="3197" max="3197" width="9.81640625" customWidth="1"/>
    <col min="3198" max="3198" width="7" bestFit="1" customWidth="1"/>
    <col min="3199" max="3199" width="8.81640625" customWidth="1"/>
    <col min="3200" max="3200" width="10.81640625" bestFit="1" customWidth="1"/>
    <col min="3201" max="3203" width="7" bestFit="1" customWidth="1"/>
    <col min="3204" max="3204" width="10.81640625" customWidth="1"/>
    <col min="3205" max="3205" width="7.1796875" customWidth="1"/>
    <col min="3206" max="3206" width="9.81640625" customWidth="1"/>
    <col min="3207" max="3207" width="7" bestFit="1" customWidth="1"/>
    <col min="3208" max="3208" width="8.81640625" customWidth="1"/>
    <col min="3209" max="3209" width="10.81640625" bestFit="1" customWidth="1"/>
    <col min="3210" max="3212" width="7" bestFit="1" customWidth="1"/>
    <col min="3213" max="3213" width="10.81640625" customWidth="1"/>
    <col min="3214" max="3214" width="7.1796875" customWidth="1"/>
    <col min="3215" max="3215" width="9.81640625" customWidth="1"/>
    <col min="3216" max="3216" width="7" bestFit="1" customWidth="1"/>
    <col min="3217" max="3217" width="8.81640625" customWidth="1"/>
    <col min="3218" max="3218" width="10.81640625" bestFit="1" customWidth="1"/>
    <col min="3219" max="3221" width="7" bestFit="1" customWidth="1"/>
    <col min="3222" max="3222" width="10.81640625" customWidth="1"/>
    <col min="3223" max="3223" width="7.1796875" customWidth="1"/>
    <col min="3224" max="3224" width="9.81640625" customWidth="1"/>
    <col min="3225" max="3225" width="7" bestFit="1" customWidth="1"/>
    <col min="3226" max="3226" width="8.81640625" customWidth="1"/>
    <col min="3227" max="3227" width="10.81640625" bestFit="1" customWidth="1"/>
    <col min="3228" max="3230" width="7" bestFit="1" customWidth="1"/>
    <col min="3231" max="3231" width="10.81640625" customWidth="1"/>
    <col min="3232" max="3232" width="7.1796875" customWidth="1"/>
    <col min="3233" max="3233" width="9.81640625" customWidth="1"/>
    <col min="3234" max="3234" width="7" bestFit="1" customWidth="1"/>
    <col min="3235" max="3235" width="8.81640625" customWidth="1"/>
    <col min="3236" max="3236" width="10.81640625" bestFit="1" customWidth="1"/>
    <col min="3237" max="3239" width="7" bestFit="1" customWidth="1"/>
    <col min="3240" max="3240" width="10.81640625" customWidth="1"/>
    <col min="3241" max="3241" width="7.1796875" customWidth="1"/>
    <col min="3242" max="3242" width="9.81640625" customWidth="1"/>
    <col min="3243" max="3243" width="7" bestFit="1" customWidth="1"/>
    <col min="3244" max="3244" width="8.81640625" customWidth="1"/>
    <col min="3245" max="3245" width="10.81640625" bestFit="1" customWidth="1"/>
    <col min="3246" max="3248" width="7" bestFit="1" customWidth="1"/>
    <col min="3249" max="3249" width="10.81640625" customWidth="1"/>
    <col min="3250" max="3250" width="7.1796875" customWidth="1"/>
    <col min="3251" max="3251" width="9.81640625" customWidth="1"/>
    <col min="3252" max="3252" width="7" bestFit="1" customWidth="1"/>
    <col min="3253" max="3253" width="8.81640625" customWidth="1"/>
    <col min="3254" max="3254" width="10.81640625" bestFit="1" customWidth="1"/>
    <col min="3255" max="3257" width="7" bestFit="1" customWidth="1"/>
    <col min="3258" max="3258" width="10.81640625" customWidth="1"/>
    <col min="3259" max="3259" width="7.1796875" customWidth="1"/>
    <col min="3260" max="3260" width="9.81640625" customWidth="1"/>
    <col min="3261" max="3261" width="7" bestFit="1" customWidth="1"/>
    <col min="3262" max="3262" width="8.81640625" customWidth="1"/>
    <col min="3263" max="3263" width="10.81640625" bestFit="1" customWidth="1"/>
    <col min="3264" max="3266" width="7" bestFit="1" customWidth="1"/>
    <col min="3267" max="3267" width="10.81640625" customWidth="1"/>
    <col min="3268" max="3268" width="7.1796875" customWidth="1"/>
    <col min="3269" max="3269" width="9.81640625" customWidth="1"/>
    <col min="3270" max="3270" width="7" bestFit="1" customWidth="1"/>
    <col min="3271" max="3271" width="8.81640625" customWidth="1"/>
    <col min="3272" max="3272" width="10.81640625" bestFit="1" customWidth="1"/>
    <col min="3273" max="3275" width="7" bestFit="1" customWidth="1"/>
    <col min="3276" max="3276" width="10.81640625" customWidth="1"/>
    <col min="3277" max="3277" width="7.1796875" customWidth="1"/>
    <col min="3278" max="3278" width="9.81640625" customWidth="1"/>
    <col min="3279" max="3279" width="7" bestFit="1" customWidth="1"/>
    <col min="3280" max="3280" width="8.81640625" customWidth="1"/>
    <col min="3281" max="3281" width="10.81640625" bestFit="1" customWidth="1"/>
    <col min="3282" max="3284" width="7" bestFit="1" customWidth="1"/>
    <col min="3285" max="3285" width="10.81640625" customWidth="1"/>
    <col min="3286" max="3286" width="7.1796875" customWidth="1"/>
    <col min="3287" max="3287" width="9.81640625" customWidth="1"/>
    <col min="3288" max="3288" width="7" bestFit="1" customWidth="1"/>
    <col min="3289" max="3289" width="8.81640625" customWidth="1"/>
    <col min="3329" max="3329" width="20.453125" customWidth="1"/>
    <col min="3330" max="3330" width="10.81640625" bestFit="1" customWidth="1"/>
    <col min="3331" max="3333" width="7" bestFit="1" customWidth="1"/>
    <col min="3334" max="3334" width="10.81640625" customWidth="1"/>
    <col min="3335" max="3335" width="7.1796875" customWidth="1"/>
    <col min="3336" max="3336" width="9.81640625" customWidth="1"/>
    <col min="3337" max="3337" width="7" bestFit="1" customWidth="1"/>
    <col min="3338" max="3338" width="8.81640625" customWidth="1"/>
    <col min="3339" max="3339" width="10.81640625" bestFit="1" customWidth="1"/>
    <col min="3340" max="3342" width="7" bestFit="1" customWidth="1"/>
    <col min="3343" max="3343" width="10.81640625" customWidth="1"/>
    <col min="3344" max="3344" width="7.1796875" customWidth="1"/>
    <col min="3345" max="3345" width="9.81640625" customWidth="1"/>
    <col min="3346" max="3346" width="7" bestFit="1" customWidth="1"/>
    <col min="3347" max="3347" width="8.81640625" customWidth="1"/>
    <col min="3348" max="3348" width="10.81640625" bestFit="1" customWidth="1"/>
    <col min="3349" max="3351" width="7" bestFit="1" customWidth="1"/>
    <col min="3352" max="3352" width="10.81640625" customWidth="1"/>
    <col min="3353" max="3353" width="7.1796875" customWidth="1"/>
    <col min="3354" max="3354" width="9.81640625" customWidth="1"/>
    <col min="3355" max="3355" width="7" bestFit="1" customWidth="1"/>
    <col min="3356" max="3356" width="8.81640625" customWidth="1"/>
    <col min="3357" max="3357" width="10.81640625" bestFit="1" customWidth="1"/>
    <col min="3358" max="3360" width="7" bestFit="1" customWidth="1"/>
    <col min="3361" max="3361" width="10.81640625" customWidth="1"/>
    <col min="3362" max="3362" width="7.1796875" customWidth="1"/>
    <col min="3363" max="3363" width="9.81640625" customWidth="1"/>
    <col min="3364" max="3364" width="7" bestFit="1" customWidth="1"/>
    <col min="3365" max="3365" width="8.81640625" customWidth="1"/>
    <col min="3366" max="3366" width="10.81640625" bestFit="1" customWidth="1"/>
    <col min="3367" max="3369" width="7" bestFit="1" customWidth="1"/>
    <col min="3370" max="3370" width="10.81640625" customWidth="1"/>
    <col min="3371" max="3371" width="7.1796875" customWidth="1"/>
    <col min="3372" max="3372" width="9.81640625" customWidth="1"/>
    <col min="3373" max="3373" width="7" bestFit="1" customWidth="1"/>
    <col min="3374" max="3374" width="8.81640625" customWidth="1"/>
    <col min="3375" max="3375" width="10.81640625" bestFit="1" customWidth="1"/>
    <col min="3376" max="3378" width="7" bestFit="1" customWidth="1"/>
    <col min="3379" max="3379" width="10.81640625" customWidth="1"/>
    <col min="3380" max="3380" width="7.1796875" customWidth="1"/>
    <col min="3381" max="3381" width="9.81640625" customWidth="1"/>
    <col min="3382" max="3382" width="7" bestFit="1" customWidth="1"/>
    <col min="3383" max="3383" width="8.81640625" customWidth="1"/>
    <col min="3384" max="3384" width="10.81640625" bestFit="1" customWidth="1"/>
    <col min="3385" max="3387" width="7" bestFit="1" customWidth="1"/>
    <col min="3388" max="3388" width="10.81640625" customWidth="1"/>
    <col min="3389" max="3389" width="7.1796875" customWidth="1"/>
    <col min="3390" max="3390" width="9.81640625" customWidth="1"/>
    <col min="3391" max="3391" width="7" bestFit="1" customWidth="1"/>
    <col min="3392" max="3392" width="8.81640625" customWidth="1"/>
    <col min="3393" max="3393" width="10.81640625" bestFit="1" customWidth="1"/>
    <col min="3394" max="3396" width="7" bestFit="1" customWidth="1"/>
    <col min="3397" max="3397" width="10.81640625" customWidth="1"/>
    <col min="3398" max="3398" width="7.1796875" customWidth="1"/>
    <col min="3399" max="3399" width="9.81640625" customWidth="1"/>
    <col min="3400" max="3400" width="7" bestFit="1" customWidth="1"/>
    <col min="3401" max="3401" width="8.81640625" customWidth="1"/>
    <col min="3402" max="3402" width="10.81640625" bestFit="1" customWidth="1"/>
    <col min="3403" max="3405" width="7" bestFit="1" customWidth="1"/>
    <col min="3406" max="3406" width="10.81640625" customWidth="1"/>
    <col min="3407" max="3407" width="7.1796875" customWidth="1"/>
    <col min="3408" max="3408" width="9.81640625" customWidth="1"/>
    <col min="3409" max="3409" width="7" bestFit="1" customWidth="1"/>
    <col min="3410" max="3410" width="8.81640625" customWidth="1"/>
    <col min="3411" max="3411" width="10.81640625" bestFit="1" customWidth="1"/>
    <col min="3412" max="3414" width="7" bestFit="1" customWidth="1"/>
    <col min="3415" max="3415" width="10.81640625" customWidth="1"/>
    <col min="3416" max="3416" width="7.1796875" customWidth="1"/>
    <col min="3417" max="3417" width="9.81640625" customWidth="1"/>
    <col min="3418" max="3418" width="7" bestFit="1" customWidth="1"/>
    <col min="3419" max="3419" width="8.81640625" customWidth="1"/>
    <col min="3420" max="3420" width="10.81640625" bestFit="1" customWidth="1"/>
    <col min="3421" max="3423" width="7" bestFit="1" customWidth="1"/>
    <col min="3424" max="3424" width="10.81640625" customWidth="1"/>
    <col min="3425" max="3425" width="7.1796875" customWidth="1"/>
    <col min="3426" max="3426" width="9.81640625" customWidth="1"/>
    <col min="3427" max="3427" width="7" bestFit="1" customWidth="1"/>
    <col min="3428" max="3428" width="8.81640625" customWidth="1"/>
    <col min="3429" max="3429" width="10.81640625" bestFit="1" customWidth="1"/>
    <col min="3430" max="3432" width="7" bestFit="1" customWidth="1"/>
    <col min="3433" max="3433" width="10.81640625" customWidth="1"/>
    <col min="3434" max="3434" width="7.1796875" customWidth="1"/>
    <col min="3435" max="3435" width="9.81640625" customWidth="1"/>
    <col min="3436" max="3436" width="7" bestFit="1" customWidth="1"/>
    <col min="3437" max="3437" width="8.81640625" customWidth="1"/>
    <col min="3438" max="3438" width="10.81640625" bestFit="1" customWidth="1"/>
    <col min="3439" max="3441" width="7" bestFit="1" customWidth="1"/>
    <col min="3442" max="3442" width="10.81640625" customWidth="1"/>
    <col min="3443" max="3443" width="7.1796875" customWidth="1"/>
    <col min="3444" max="3444" width="9.81640625" customWidth="1"/>
    <col min="3445" max="3445" width="7" bestFit="1" customWidth="1"/>
    <col min="3446" max="3446" width="8.81640625" customWidth="1"/>
    <col min="3447" max="3447" width="10.81640625" bestFit="1" customWidth="1"/>
    <col min="3448" max="3450" width="7" bestFit="1" customWidth="1"/>
    <col min="3451" max="3451" width="10.81640625" customWidth="1"/>
    <col min="3452" max="3452" width="7.1796875" customWidth="1"/>
    <col min="3453" max="3453" width="9.81640625" customWidth="1"/>
    <col min="3454" max="3454" width="7" bestFit="1" customWidth="1"/>
    <col min="3455" max="3455" width="8.81640625" customWidth="1"/>
    <col min="3456" max="3456" width="10.81640625" bestFit="1" customWidth="1"/>
    <col min="3457" max="3459" width="7" bestFit="1" customWidth="1"/>
    <col min="3460" max="3460" width="10.81640625" customWidth="1"/>
    <col min="3461" max="3461" width="7.1796875" customWidth="1"/>
    <col min="3462" max="3462" width="9.81640625" customWidth="1"/>
    <col min="3463" max="3463" width="7" bestFit="1" customWidth="1"/>
    <col min="3464" max="3464" width="8.81640625" customWidth="1"/>
    <col min="3465" max="3465" width="10.81640625" bestFit="1" customWidth="1"/>
    <col min="3466" max="3468" width="7" bestFit="1" customWidth="1"/>
    <col min="3469" max="3469" width="10.81640625" customWidth="1"/>
    <col min="3470" max="3470" width="7.1796875" customWidth="1"/>
    <col min="3471" max="3471" width="9.81640625" customWidth="1"/>
    <col min="3472" max="3472" width="7" bestFit="1" customWidth="1"/>
    <col min="3473" max="3473" width="8.81640625" customWidth="1"/>
    <col min="3474" max="3474" width="10.81640625" bestFit="1" customWidth="1"/>
    <col min="3475" max="3477" width="7" bestFit="1" customWidth="1"/>
    <col min="3478" max="3478" width="10.81640625" customWidth="1"/>
    <col min="3479" max="3479" width="7.1796875" customWidth="1"/>
    <col min="3480" max="3480" width="9.81640625" customWidth="1"/>
    <col min="3481" max="3481" width="7" bestFit="1" customWidth="1"/>
    <col min="3482" max="3482" width="8.81640625" customWidth="1"/>
    <col min="3483" max="3483" width="10.81640625" bestFit="1" customWidth="1"/>
    <col min="3484" max="3486" width="7" bestFit="1" customWidth="1"/>
    <col min="3487" max="3487" width="10.81640625" customWidth="1"/>
    <col min="3488" max="3488" width="7.1796875" customWidth="1"/>
    <col min="3489" max="3489" width="9.81640625" customWidth="1"/>
    <col min="3490" max="3490" width="7" bestFit="1" customWidth="1"/>
    <col min="3491" max="3491" width="8.81640625" customWidth="1"/>
    <col min="3492" max="3492" width="10.81640625" bestFit="1" customWidth="1"/>
    <col min="3493" max="3495" width="7" bestFit="1" customWidth="1"/>
    <col min="3496" max="3496" width="10.81640625" customWidth="1"/>
    <col min="3497" max="3497" width="7.1796875" customWidth="1"/>
    <col min="3498" max="3498" width="9.81640625" customWidth="1"/>
    <col min="3499" max="3499" width="7" bestFit="1" customWidth="1"/>
    <col min="3500" max="3500" width="8.81640625" customWidth="1"/>
    <col min="3501" max="3501" width="10.81640625" bestFit="1" customWidth="1"/>
    <col min="3502" max="3504" width="7" bestFit="1" customWidth="1"/>
    <col min="3505" max="3505" width="10.81640625" customWidth="1"/>
    <col min="3506" max="3506" width="7.1796875" customWidth="1"/>
    <col min="3507" max="3507" width="9.81640625" customWidth="1"/>
    <col min="3508" max="3508" width="7" bestFit="1" customWidth="1"/>
    <col min="3509" max="3509" width="8.81640625" customWidth="1"/>
    <col min="3510" max="3510" width="10.81640625" bestFit="1" customWidth="1"/>
    <col min="3511" max="3513" width="7" bestFit="1" customWidth="1"/>
    <col min="3514" max="3514" width="10.81640625" customWidth="1"/>
    <col min="3515" max="3515" width="7.1796875" customWidth="1"/>
    <col min="3516" max="3516" width="9.81640625" customWidth="1"/>
    <col min="3517" max="3517" width="7" bestFit="1" customWidth="1"/>
    <col min="3518" max="3518" width="8.81640625" customWidth="1"/>
    <col min="3519" max="3519" width="10.81640625" bestFit="1" customWidth="1"/>
    <col min="3520" max="3522" width="7" bestFit="1" customWidth="1"/>
    <col min="3523" max="3523" width="10.81640625" customWidth="1"/>
    <col min="3524" max="3524" width="7.1796875" customWidth="1"/>
    <col min="3525" max="3525" width="9.81640625" customWidth="1"/>
    <col min="3526" max="3526" width="7" bestFit="1" customWidth="1"/>
    <col min="3527" max="3527" width="8.81640625" customWidth="1"/>
    <col min="3528" max="3528" width="10.81640625" bestFit="1" customWidth="1"/>
    <col min="3529" max="3531" width="7" bestFit="1" customWidth="1"/>
    <col min="3532" max="3532" width="10.81640625" customWidth="1"/>
    <col min="3533" max="3533" width="7.1796875" customWidth="1"/>
    <col min="3534" max="3534" width="9.81640625" customWidth="1"/>
    <col min="3535" max="3535" width="7" bestFit="1" customWidth="1"/>
    <col min="3536" max="3536" width="8.81640625" customWidth="1"/>
    <col min="3537" max="3537" width="10.81640625" bestFit="1" customWidth="1"/>
    <col min="3538" max="3540" width="7" bestFit="1" customWidth="1"/>
    <col min="3541" max="3541" width="10.81640625" customWidth="1"/>
    <col min="3542" max="3542" width="7.1796875" customWidth="1"/>
    <col min="3543" max="3543" width="9.81640625" customWidth="1"/>
    <col min="3544" max="3544" width="7" bestFit="1" customWidth="1"/>
    <col min="3545" max="3545" width="8.81640625" customWidth="1"/>
    <col min="3585" max="3585" width="20.453125" customWidth="1"/>
    <col min="3586" max="3586" width="10.81640625" bestFit="1" customWidth="1"/>
    <col min="3587" max="3589" width="7" bestFit="1" customWidth="1"/>
    <col min="3590" max="3590" width="10.81640625" customWidth="1"/>
    <col min="3591" max="3591" width="7.1796875" customWidth="1"/>
    <col min="3592" max="3592" width="9.81640625" customWidth="1"/>
    <col min="3593" max="3593" width="7" bestFit="1" customWidth="1"/>
    <col min="3594" max="3594" width="8.81640625" customWidth="1"/>
    <col min="3595" max="3595" width="10.81640625" bestFit="1" customWidth="1"/>
    <col min="3596" max="3598" width="7" bestFit="1" customWidth="1"/>
    <col min="3599" max="3599" width="10.81640625" customWidth="1"/>
    <col min="3600" max="3600" width="7.1796875" customWidth="1"/>
    <col min="3601" max="3601" width="9.81640625" customWidth="1"/>
    <col min="3602" max="3602" width="7" bestFit="1" customWidth="1"/>
    <col min="3603" max="3603" width="8.81640625" customWidth="1"/>
    <col min="3604" max="3604" width="10.81640625" bestFit="1" customWidth="1"/>
    <col min="3605" max="3607" width="7" bestFit="1" customWidth="1"/>
    <col min="3608" max="3608" width="10.81640625" customWidth="1"/>
    <col min="3609" max="3609" width="7.1796875" customWidth="1"/>
    <col min="3610" max="3610" width="9.81640625" customWidth="1"/>
    <col min="3611" max="3611" width="7" bestFit="1" customWidth="1"/>
    <col min="3612" max="3612" width="8.81640625" customWidth="1"/>
    <col min="3613" max="3613" width="10.81640625" bestFit="1" customWidth="1"/>
    <col min="3614" max="3616" width="7" bestFit="1" customWidth="1"/>
    <col min="3617" max="3617" width="10.81640625" customWidth="1"/>
    <col min="3618" max="3618" width="7.1796875" customWidth="1"/>
    <col min="3619" max="3619" width="9.81640625" customWidth="1"/>
    <col min="3620" max="3620" width="7" bestFit="1" customWidth="1"/>
    <col min="3621" max="3621" width="8.81640625" customWidth="1"/>
    <col min="3622" max="3622" width="10.81640625" bestFit="1" customWidth="1"/>
    <col min="3623" max="3625" width="7" bestFit="1" customWidth="1"/>
    <col min="3626" max="3626" width="10.81640625" customWidth="1"/>
    <col min="3627" max="3627" width="7.1796875" customWidth="1"/>
    <col min="3628" max="3628" width="9.81640625" customWidth="1"/>
    <col min="3629" max="3629" width="7" bestFit="1" customWidth="1"/>
    <col min="3630" max="3630" width="8.81640625" customWidth="1"/>
    <col min="3631" max="3631" width="10.81640625" bestFit="1" customWidth="1"/>
    <col min="3632" max="3634" width="7" bestFit="1" customWidth="1"/>
    <col min="3635" max="3635" width="10.81640625" customWidth="1"/>
    <col min="3636" max="3636" width="7.1796875" customWidth="1"/>
    <col min="3637" max="3637" width="9.81640625" customWidth="1"/>
    <col min="3638" max="3638" width="7" bestFit="1" customWidth="1"/>
    <col min="3639" max="3639" width="8.81640625" customWidth="1"/>
    <col min="3640" max="3640" width="10.81640625" bestFit="1" customWidth="1"/>
    <col min="3641" max="3643" width="7" bestFit="1" customWidth="1"/>
    <col min="3644" max="3644" width="10.81640625" customWidth="1"/>
    <col min="3645" max="3645" width="7.1796875" customWidth="1"/>
    <col min="3646" max="3646" width="9.81640625" customWidth="1"/>
    <col min="3647" max="3647" width="7" bestFit="1" customWidth="1"/>
    <col min="3648" max="3648" width="8.81640625" customWidth="1"/>
    <col min="3649" max="3649" width="10.81640625" bestFit="1" customWidth="1"/>
    <col min="3650" max="3652" width="7" bestFit="1" customWidth="1"/>
    <col min="3653" max="3653" width="10.81640625" customWidth="1"/>
    <col min="3654" max="3654" width="7.1796875" customWidth="1"/>
    <col min="3655" max="3655" width="9.81640625" customWidth="1"/>
    <col min="3656" max="3656" width="7" bestFit="1" customWidth="1"/>
    <col min="3657" max="3657" width="8.81640625" customWidth="1"/>
    <col min="3658" max="3658" width="10.81640625" bestFit="1" customWidth="1"/>
    <col min="3659" max="3661" width="7" bestFit="1" customWidth="1"/>
    <col min="3662" max="3662" width="10.81640625" customWidth="1"/>
    <col min="3663" max="3663" width="7.1796875" customWidth="1"/>
    <col min="3664" max="3664" width="9.81640625" customWidth="1"/>
    <col min="3665" max="3665" width="7" bestFit="1" customWidth="1"/>
    <col min="3666" max="3666" width="8.81640625" customWidth="1"/>
    <col min="3667" max="3667" width="10.81640625" bestFit="1" customWidth="1"/>
    <col min="3668" max="3670" width="7" bestFit="1" customWidth="1"/>
    <col min="3671" max="3671" width="10.81640625" customWidth="1"/>
    <col min="3672" max="3672" width="7.1796875" customWidth="1"/>
    <col min="3673" max="3673" width="9.81640625" customWidth="1"/>
    <col min="3674" max="3674" width="7" bestFit="1" customWidth="1"/>
    <col min="3675" max="3675" width="8.81640625" customWidth="1"/>
    <col min="3676" max="3676" width="10.81640625" bestFit="1" customWidth="1"/>
    <col min="3677" max="3679" width="7" bestFit="1" customWidth="1"/>
    <col min="3680" max="3680" width="10.81640625" customWidth="1"/>
    <col min="3681" max="3681" width="7.1796875" customWidth="1"/>
    <col min="3682" max="3682" width="9.81640625" customWidth="1"/>
    <col min="3683" max="3683" width="7" bestFit="1" customWidth="1"/>
    <col min="3684" max="3684" width="8.81640625" customWidth="1"/>
    <col min="3685" max="3685" width="10.81640625" bestFit="1" customWidth="1"/>
    <col min="3686" max="3688" width="7" bestFit="1" customWidth="1"/>
    <col min="3689" max="3689" width="10.81640625" customWidth="1"/>
    <col min="3690" max="3690" width="7.1796875" customWidth="1"/>
    <col min="3691" max="3691" width="9.81640625" customWidth="1"/>
    <col min="3692" max="3692" width="7" bestFit="1" customWidth="1"/>
    <col min="3693" max="3693" width="8.81640625" customWidth="1"/>
    <col min="3694" max="3694" width="10.81640625" bestFit="1" customWidth="1"/>
    <col min="3695" max="3697" width="7" bestFit="1" customWidth="1"/>
    <col min="3698" max="3698" width="10.81640625" customWidth="1"/>
    <col min="3699" max="3699" width="7.1796875" customWidth="1"/>
    <col min="3700" max="3700" width="9.81640625" customWidth="1"/>
    <col min="3701" max="3701" width="7" bestFit="1" customWidth="1"/>
    <col min="3702" max="3702" width="8.81640625" customWidth="1"/>
    <col min="3703" max="3703" width="10.81640625" bestFit="1" customWidth="1"/>
    <col min="3704" max="3706" width="7" bestFit="1" customWidth="1"/>
    <col min="3707" max="3707" width="10.81640625" customWidth="1"/>
    <col min="3708" max="3708" width="7.1796875" customWidth="1"/>
    <col min="3709" max="3709" width="9.81640625" customWidth="1"/>
    <col min="3710" max="3710" width="7" bestFit="1" customWidth="1"/>
    <col min="3711" max="3711" width="8.81640625" customWidth="1"/>
    <col min="3712" max="3712" width="10.81640625" bestFit="1" customWidth="1"/>
    <col min="3713" max="3715" width="7" bestFit="1" customWidth="1"/>
    <col min="3716" max="3716" width="10.81640625" customWidth="1"/>
    <col min="3717" max="3717" width="7.1796875" customWidth="1"/>
    <col min="3718" max="3718" width="9.81640625" customWidth="1"/>
    <col min="3719" max="3719" width="7" bestFit="1" customWidth="1"/>
    <col min="3720" max="3720" width="8.81640625" customWidth="1"/>
    <col min="3721" max="3721" width="10.81640625" bestFit="1" customWidth="1"/>
    <col min="3722" max="3724" width="7" bestFit="1" customWidth="1"/>
    <col min="3725" max="3725" width="10.81640625" customWidth="1"/>
    <col min="3726" max="3726" width="7.1796875" customWidth="1"/>
    <col min="3727" max="3727" width="9.81640625" customWidth="1"/>
    <col min="3728" max="3728" width="7" bestFit="1" customWidth="1"/>
    <col min="3729" max="3729" width="8.81640625" customWidth="1"/>
    <col min="3730" max="3730" width="10.81640625" bestFit="1" customWidth="1"/>
    <col min="3731" max="3733" width="7" bestFit="1" customWidth="1"/>
    <col min="3734" max="3734" width="10.81640625" customWidth="1"/>
    <col min="3735" max="3735" width="7.1796875" customWidth="1"/>
    <col min="3736" max="3736" width="9.81640625" customWidth="1"/>
    <col min="3737" max="3737" width="7" bestFit="1" customWidth="1"/>
    <col min="3738" max="3738" width="8.81640625" customWidth="1"/>
    <col min="3739" max="3739" width="10.81640625" bestFit="1" customWidth="1"/>
    <col min="3740" max="3742" width="7" bestFit="1" customWidth="1"/>
    <col min="3743" max="3743" width="10.81640625" customWidth="1"/>
    <col min="3744" max="3744" width="7.1796875" customWidth="1"/>
    <col min="3745" max="3745" width="9.81640625" customWidth="1"/>
    <col min="3746" max="3746" width="7" bestFit="1" customWidth="1"/>
    <col min="3747" max="3747" width="8.81640625" customWidth="1"/>
    <col min="3748" max="3748" width="10.81640625" bestFit="1" customWidth="1"/>
    <col min="3749" max="3751" width="7" bestFit="1" customWidth="1"/>
    <col min="3752" max="3752" width="10.81640625" customWidth="1"/>
    <col min="3753" max="3753" width="7.1796875" customWidth="1"/>
    <col min="3754" max="3754" width="9.81640625" customWidth="1"/>
    <col min="3755" max="3755" width="7" bestFit="1" customWidth="1"/>
    <col min="3756" max="3756" width="8.81640625" customWidth="1"/>
    <col min="3757" max="3757" width="10.81640625" bestFit="1" customWidth="1"/>
    <col min="3758" max="3760" width="7" bestFit="1" customWidth="1"/>
    <col min="3761" max="3761" width="10.81640625" customWidth="1"/>
    <col min="3762" max="3762" width="7.1796875" customWidth="1"/>
    <col min="3763" max="3763" width="9.81640625" customWidth="1"/>
    <col min="3764" max="3764" width="7" bestFit="1" customWidth="1"/>
    <col min="3765" max="3765" width="8.81640625" customWidth="1"/>
    <col min="3766" max="3766" width="10.81640625" bestFit="1" customWidth="1"/>
    <col min="3767" max="3769" width="7" bestFit="1" customWidth="1"/>
    <col min="3770" max="3770" width="10.81640625" customWidth="1"/>
    <col min="3771" max="3771" width="7.1796875" customWidth="1"/>
    <col min="3772" max="3772" width="9.81640625" customWidth="1"/>
    <col min="3773" max="3773" width="7" bestFit="1" customWidth="1"/>
    <col min="3774" max="3774" width="8.81640625" customWidth="1"/>
    <col min="3775" max="3775" width="10.81640625" bestFit="1" customWidth="1"/>
    <col min="3776" max="3778" width="7" bestFit="1" customWidth="1"/>
    <col min="3779" max="3779" width="10.81640625" customWidth="1"/>
    <col min="3780" max="3780" width="7.1796875" customWidth="1"/>
    <col min="3781" max="3781" width="9.81640625" customWidth="1"/>
    <col min="3782" max="3782" width="7" bestFit="1" customWidth="1"/>
    <col min="3783" max="3783" width="8.81640625" customWidth="1"/>
    <col min="3784" max="3784" width="10.81640625" bestFit="1" customWidth="1"/>
    <col min="3785" max="3787" width="7" bestFit="1" customWidth="1"/>
    <col min="3788" max="3788" width="10.81640625" customWidth="1"/>
    <col min="3789" max="3789" width="7.1796875" customWidth="1"/>
    <col min="3790" max="3790" width="9.81640625" customWidth="1"/>
    <col min="3791" max="3791" width="7" bestFit="1" customWidth="1"/>
    <col min="3792" max="3792" width="8.81640625" customWidth="1"/>
    <col min="3793" max="3793" width="10.81640625" bestFit="1" customWidth="1"/>
    <col min="3794" max="3796" width="7" bestFit="1" customWidth="1"/>
    <col min="3797" max="3797" width="10.81640625" customWidth="1"/>
    <col min="3798" max="3798" width="7.1796875" customWidth="1"/>
    <col min="3799" max="3799" width="9.81640625" customWidth="1"/>
    <col min="3800" max="3800" width="7" bestFit="1" customWidth="1"/>
    <col min="3801" max="3801" width="8.81640625" customWidth="1"/>
    <col min="3841" max="3841" width="20.453125" customWidth="1"/>
    <col min="3842" max="3842" width="10.81640625" bestFit="1" customWidth="1"/>
    <col min="3843" max="3845" width="7" bestFit="1" customWidth="1"/>
    <col min="3846" max="3846" width="10.81640625" customWidth="1"/>
    <col min="3847" max="3847" width="7.1796875" customWidth="1"/>
    <col min="3848" max="3848" width="9.81640625" customWidth="1"/>
    <col min="3849" max="3849" width="7" bestFit="1" customWidth="1"/>
    <col min="3850" max="3850" width="8.81640625" customWidth="1"/>
    <col min="3851" max="3851" width="10.81640625" bestFit="1" customWidth="1"/>
    <col min="3852" max="3854" width="7" bestFit="1" customWidth="1"/>
    <col min="3855" max="3855" width="10.81640625" customWidth="1"/>
    <col min="3856" max="3856" width="7.1796875" customWidth="1"/>
    <col min="3857" max="3857" width="9.81640625" customWidth="1"/>
    <col min="3858" max="3858" width="7" bestFit="1" customWidth="1"/>
    <col min="3859" max="3859" width="8.81640625" customWidth="1"/>
    <col min="3860" max="3860" width="10.81640625" bestFit="1" customWidth="1"/>
    <col min="3861" max="3863" width="7" bestFit="1" customWidth="1"/>
    <col min="3864" max="3864" width="10.81640625" customWidth="1"/>
    <col min="3865" max="3865" width="7.1796875" customWidth="1"/>
    <col min="3866" max="3866" width="9.81640625" customWidth="1"/>
    <col min="3867" max="3867" width="7" bestFit="1" customWidth="1"/>
    <col min="3868" max="3868" width="8.81640625" customWidth="1"/>
    <col min="3869" max="3869" width="10.81640625" bestFit="1" customWidth="1"/>
    <col min="3870" max="3872" width="7" bestFit="1" customWidth="1"/>
    <col min="3873" max="3873" width="10.81640625" customWidth="1"/>
    <col min="3874" max="3874" width="7.1796875" customWidth="1"/>
    <col min="3875" max="3875" width="9.81640625" customWidth="1"/>
    <col min="3876" max="3876" width="7" bestFit="1" customWidth="1"/>
    <col min="3877" max="3877" width="8.81640625" customWidth="1"/>
    <col min="3878" max="3878" width="10.81640625" bestFit="1" customWidth="1"/>
    <col min="3879" max="3881" width="7" bestFit="1" customWidth="1"/>
    <col min="3882" max="3882" width="10.81640625" customWidth="1"/>
    <col min="3883" max="3883" width="7.1796875" customWidth="1"/>
    <col min="3884" max="3884" width="9.81640625" customWidth="1"/>
    <col min="3885" max="3885" width="7" bestFit="1" customWidth="1"/>
    <col min="3886" max="3886" width="8.81640625" customWidth="1"/>
    <col min="3887" max="3887" width="10.81640625" bestFit="1" customWidth="1"/>
    <col min="3888" max="3890" width="7" bestFit="1" customWidth="1"/>
    <col min="3891" max="3891" width="10.81640625" customWidth="1"/>
    <col min="3892" max="3892" width="7.1796875" customWidth="1"/>
    <col min="3893" max="3893" width="9.81640625" customWidth="1"/>
    <col min="3894" max="3894" width="7" bestFit="1" customWidth="1"/>
    <col min="3895" max="3895" width="8.81640625" customWidth="1"/>
    <col min="3896" max="3896" width="10.81640625" bestFit="1" customWidth="1"/>
    <col min="3897" max="3899" width="7" bestFit="1" customWidth="1"/>
    <col min="3900" max="3900" width="10.81640625" customWidth="1"/>
    <col min="3901" max="3901" width="7.1796875" customWidth="1"/>
    <col min="3902" max="3902" width="9.81640625" customWidth="1"/>
    <col min="3903" max="3903" width="7" bestFit="1" customWidth="1"/>
    <col min="3904" max="3904" width="8.81640625" customWidth="1"/>
    <col min="3905" max="3905" width="10.81640625" bestFit="1" customWidth="1"/>
    <col min="3906" max="3908" width="7" bestFit="1" customWidth="1"/>
    <col min="3909" max="3909" width="10.81640625" customWidth="1"/>
    <col min="3910" max="3910" width="7.1796875" customWidth="1"/>
    <col min="3911" max="3911" width="9.81640625" customWidth="1"/>
    <col min="3912" max="3912" width="7" bestFit="1" customWidth="1"/>
    <col min="3913" max="3913" width="8.81640625" customWidth="1"/>
    <col min="3914" max="3914" width="10.81640625" bestFit="1" customWidth="1"/>
    <col min="3915" max="3917" width="7" bestFit="1" customWidth="1"/>
    <col min="3918" max="3918" width="10.81640625" customWidth="1"/>
    <col min="3919" max="3919" width="7.1796875" customWidth="1"/>
    <col min="3920" max="3920" width="9.81640625" customWidth="1"/>
    <col min="3921" max="3921" width="7" bestFit="1" customWidth="1"/>
    <col min="3922" max="3922" width="8.81640625" customWidth="1"/>
    <col min="3923" max="3923" width="10.81640625" bestFit="1" customWidth="1"/>
    <col min="3924" max="3926" width="7" bestFit="1" customWidth="1"/>
    <col min="3927" max="3927" width="10.81640625" customWidth="1"/>
    <col min="3928" max="3928" width="7.1796875" customWidth="1"/>
    <col min="3929" max="3929" width="9.81640625" customWidth="1"/>
    <col min="3930" max="3930" width="7" bestFit="1" customWidth="1"/>
    <col min="3931" max="3931" width="8.81640625" customWidth="1"/>
    <col min="3932" max="3932" width="10.81640625" bestFit="1" customWidth="1"/>
    <col min="3933" max="3935" width="7" bestFit="1" customWidth="1"/>
    <col min="3936" max="3936" width="10.81640625" customWidth="1"/>
    <col min="3937" max="3937" width="7.1796875" customWidth="1"/>
    <col min="3938" max="3938" width="9.81640625" customWidth="1"/>
    <col min="3939" max="3939" width="7" bestFit="1" customWidth="1"/>
    <col min="3940" max="3940" width="8.81640625" customWidth="1"/>
    <col min="3941" max="3941" width="10.81640625" bestFit="1" customWidth="1"/>
    <col min="3942" max="3944" width="7" bestFit="1" customWidth="1"/>
    <col min="3945" max="3945" width="10.81640625" customWidth="1"/>
    <col min="3946" max="3946" width="7.1796875" customWidth="1"/>
    <col min="3947" max="3947" width="9.81640625" customWidth="1"/>
    <col min="3948" max="3948" width="7" bestFit="1" customWidth="1"/>
    <col min="3949" max="3949" width="8.81640625" customWidth="1"/>
    <col min="3950" max="3950" width="10.81640625" bestFit="1" customWidth="1"/>
    <col min="3951" max="3953" width="7" bestFit="1" customWidth="1"/>
    <col min="3954" max="3954" width="10.81640625" customWidth="1"/>
    <col min="3955" max="3955" width="7.1796875" customWidth="1"/>
    <col min="3956" max="3956" width="9.81640625" customWidth="1"/>
    <col min="3957" max="3957" width="7" bestFit="1" customWidth="1"/>
    <col min="3958" max="3958" width="8.81640625" customWidth="1"/>
    <col min="3959" max="3959" width="10.81640625" bestFit="1" customWidth="1"/>
    <col min="3960" max="3962" width="7" bestFit="1" customWidth="1"/>
    <col min="3963" max="3963" width="10.81640625" customWidth="1"/>
    <col min="3964" max="3964" width="7.1796875" customWidth="1"/>
    <col min="3965" max="3965" width="9.81640625" customWidth="1"/>
    <col min="3966" max="3966" width="7" bestFit="1" customWidth="1"/>
    <col min="3967" max="3967" width="8.81640625" customWidth="1"/>
    <col min="3968" max="3968" width="10.81640625" bestFit="1" customWidth="1"/>
    <col min="3969" max="3971" width="7" bestFit="1" customWidth="1"/>
    <col min="3972" max="3972" width="10.81640625" customWidth="1"/>
    <col min="3973" max="3973" width="7.1796875" customWidth="1"/>
    <col min="3974" max="3974" width="9.81640625" customWidth="1"/>
    <col min="3975" max="3975" width="7" bestFit="1" customWidth="1"/>
    <col min="3976" max="3976" width="8.81640625" customWidth="1"/>
    <col min="3977" max="3977" width="10.81640625" bestFit="1" customWidth="1"/>
    <col min="3978" max="3980" width="7" bestFit="1" customWidth="1"/>
    <col min="3981" max="3981" width="10.81640625" customWidth="1"/>
    <col min="3982" max="3982" width="7.1796875" customWidth="1"/>
    <col min="3983" max="3983" width="9.81640625" customWidth="1"/>
    <col min="3984" max="3984" width="7" bestFit="1" customWidth="1"/>
    <col min="3985" max="3985" width="8.81640625" customWidth="1"/>
    <col min="3986" max="3986" width="10.81640625" bestFit="1" customWidth="1"/>
    <col min="3987" max="3989" width="7" bestFit="1" customWidth="1"/>
    <col min="3990" max="3990" width="10.81640625" customWidth="1"/>
    <col min="3991" max="3991" width="7.1796875" customWidth="1"/>
    <col min="3992" max="3992" width="9.81640625" customWidth="1"/>
    <col min="3993" max="3993" width="7" bestFit="1" customWidth="1"/>
    <col min="3994" max="3994" width="8.81640625" customWidth="1"/>
    <col min="3995" max="3995" width="10.81640625" bestFit="1" customWidth="1"/>
    <col min="3996" max="3998" width="7" bestFit="1" customWidth="1"/>
    <col min="3999" max="3999" width="10.81640625" customWidth="1"/>
    <col min="4000" max="4000" width="7.1796875" customWidth="1"/>
    <col min="4001" max="4001" width="9.81640625" customWidth="1"/>
    <col min="4002" max="4002" width="7" bestFit="1" customWidth="1"/>
    <col min="4003" max="4003" width="8.81640625" customWidth="1"/>
    <col min="4004" max="4004" width="10.81640625" bestFit="1" customWidth="1"/>
    <col min="4005" max="4007" width="7" bestFit="1" customWidth="1"/>
    <col min="4008" max="4008" width="10.81640625" customWidth="1"/>
    <col min="4009" max="4009" width="7.1796875" customWidth="1"/>
    <col min="4010" max="4010" width="9.81640625" customWidth="1"/>
    <col min="4011" max="4011" width="7" bestFit="1" customWidth="1"/>
    <col min="4012" max="4012" width="8.81640625" customWidth="1"/>
    <col min="4013" max="4013" width="10.81640625" bestFit="1" customWidth="1"/>
    <col min="4014" max="4016" width="7" bestFit="1" customWidth="1"/>
    <col min="4017" max="4017" width="10.81640625" customWidth="1"/>
    <col min="4018" max="4018" width="7.1796875" customWidth="1"/>
    <col min="4019" max="4019" width="9.81640625" customWidth="1"/>
    <col min="4020" max="4020" width="7" bestFit="1" customWidth="1"/>
    <col min="4021" max="4021" width="8.81640625" customWidth="1"/>
    <col min="4022" max="4022" width="10.81640625" bestFit="1" customWidth="1"/>
    <col min="4023" max="4025" width="7" bestFit="1" customWidth="1"/>
    <col min="4026" max="4026" width="10.81640625" customWidth="1"/>
    <col min="4027" max="4027" width="7.1796875" customWidth="1"/>
    <col min="4028" max="4028" width="9.81640625" customWidth="1"/>
    <col min="4029" max="4029" width="7" bestFit="1" customWidth="1"/>
    <col min="4030" max="4030" width="8.81640625" customWidth="1"/>
    <col min="4031" max="4031" width="10.81640625" bestFit="1" customWidth="1"/>
    <col min="4032" max="4034" width="7" bestFit="1" customWidth="1"/>
    <col min="4035" max="4035" width="10.81640625" customWidth="1"/>
    <col min="4036" max="4036" width="7.1796875" customWidth="1"/>
    <col min="4037" max="4037" width="9.81640625" customWidth="1"/>
    <col min="4038" max="4038" width="7" bestFit="1" customWidth="1"/>
    <col min="4039" max="4039" width="8.81640625" customWidth="1"/>
    <col min="4040" max="4040" width="10.81640625" bestFit="1" customWidth="1"/>
    <col min="4041" max="4043" width="7" bestFit="1" customWidth="1"/>
    <col min="4044" max="4044" width="10.81640625" customWidth="1"/>
    <col min="4045" max="4045" width="7.1796875" customWidth="1"/>
    <col min="4046" max="4046" width="9.81640625" customWidth="1"/>
    <col min="4047" max="4047" width="7" bestFit="1" customWidth="1"/>
    <col min="4048" max="4048" width="8.81640625" customWidth="1"/>
    <col min="4049" max="4049" width="10.81640625" bestFit="1" customWidth="1"/>
    <col min="4050" max="4052" width="7" bestFit="1" customWidth="1"/>
    <col min="4053" max="4053" width="10.81640625" customWidth="1"/>
    <col min="4054" max="4054" width="7.1796875" customWidth="1"/>
    <col min="4055" max="4055" width="9.81640625" customWidth="1"/>
    <col min="4056" max="4056" width="7" bestFit="1" customWidth="1"/>
    <col min="4057" max="4057" width="8.81640625" customWidth="1"/>
    <col min="4097" max="4097" width="20.453125" customWidth="1"/>
    <col min="4098" max="4098" width="10.81640625" bestFit="1" customWidth="1"/>
    <col min="4099" max="4101" width="7" bestFit="1" customWidth="1"/>
    <col min="4102" max="4102" width="10.81640625" customWidth="1"/>
    <col min="4103" max="4103" width="7.1796875" customWidth="1"/>
    <col min="4104" max="4104" width="9.81640625" customWidth="1"/>
    <col min="4105" max="4105" width="7" bestFit="1" customWidth="1"/>
    <col min="4106" max="4106" width="8.81640625" customWidth="1"/>
    <col min="4107" max="4107" width="10.81640625" bestFit="1" customWidth="1"/>
    <col min="4108" max="4110" width="7" bestFit="1" customWidth="1"/>
    <col min="4111" max="4111" width="10.81640625" customWidth="1"/>
    <col min="4112" max="4112" width="7.1796875" customWidth="1"/>
    <col min="4113" max="4113" width="9.81640625" customWidth="1"/>
    <col min="4114" max="4114" width="7" bestFit="1" customWidth="1"/>
    <col min="4115" max="4115" width="8.81640625" customWidth="1"/>
    <col min="4116" max="4116" width="10.81640625" bestFit="1" customWidth="1"/>
    <col min="4117" max="4119" width="7" bestFit="1" customWidth="1"/>
    <col min="4120" max="4120" width="10.81640625" customWidth="1"/>
    <col min="4121" max="4121" width="7.1796875" customWidth="1"/>
    <col min="4122" max="4122" width="9.81640625" customWidth="1"/>
    <col min="4123" max="4123" width="7" bestFit="1" customWidth="1"/>
    <col min="4124" max="4124" width="8.81640625" customWidth="1"/>
    <col min="4125" max="4125" width="10.81640625" bestFit="1" customWidth="1"/>
    <col min="4126" max="4128" width="7" bestFit="1" customWidth="1"/>
    <col min="4129" max="4129" width="10.81640625" customWidth="1"/>
    <col min="4130" max="4130" width="7.1796875" customWidth="1"/>
    <col min="4131" max="4131" width="9.81640625" customWidth="1"/>
    <col min="4132" max="4132" width="7" bestFit="1" customWidth="1"/>
    <col min="4133" max="4133" width="8.81640625" customWidth="1"/>
    <col min="4134" max="4134" width="10.81640625" bestFit="1" customWidth="1"/>
    <col min="4135" max="4137" width="7" bestFit="1" customWidth="1"/>
    <col min="4138" max="4138" width="10.81640625" customWidth="1"/>
    <col min="4139" max="4139" width="7.1796875" customWidth="1"/>
    <col min="4140" max="4140" width="9.81640625" customWidth="1"/>
    <col min="4141" max="4141" width="7" bestFit="1" customWidth="1"/>
    <col min="4142" max="4142" width="8.81640625" customWidth="1"/>
    <col min="4143" max="4143" width="10.81640625" bestFit="1" customWidth="1"/>
    <col min="4144" max="4146" width="7" bestFit="1" customWidth="1"/>
    <col min="4147" max="4147" width="10.81640625" customWidth="1"/>
    <col min="4148" max="4148" width="7.1796875" customWidth="1"/>
    <col min="4149" max="4149" width="9.81640625" customWidth="1"/>
    <col min="4150" max="4150" width="7" bestFit="1" customWidth="1"/>
    <col min="4151" max="4151" width="8.81640625" customWidth="1"/>
    <col min="4152" max="4152" width="10.81640625" bestFit="1" customWidth="1"/>
    <col min="4153" max="4155" width="7" bestFit="1" customWidth="1"/>
    <col min="4156" max="4156" width="10.81640625" customWidth="1"/>
    <col min="4157" max="4157" width="7.1796875" customWidth="1"/>
    <col min="4158" max="4158" width="9.81640625" customWidth="1"/>
    <col min="4159" max="4159" width="7" bestFit="1" customWidth="1"/>
    <col min="4160" max="4160" width="8.81640625" customWidth="1"/>
    <col min="4161" max="4161" width="10.81640625" bestFit="1" customWidth="1"/>
    <col min="4162" max="4164" width="7" bestFit="1" customWidth="1"/>
    <col min="4165" max="4165" width="10.81640625" customWidth="1"/>
    <col min="4166" max="4166" width="7.1796875" customWidth="1"/>
    <col min="4167" max="4167" width="9.81640625" customWidth="1"/>
    <col min="4168" max="4168" width="7" bestFit="1" customWidth="1"/>
    <col min="4169" max="4169" width="8.81640625" customWidth="1"/>
    <col min="4170" max="4170" width="10.81640625" bestFit="1" customWidth="1"/>
    <col min="4171" max="4173" width="7" bestFit="1" customWidth="1"/>
    <col min="4174" max="4174" width="10.81640625" customWidth="1"/>
    <col min="4175" max="4175" width="7.1796875" customWidth="1"/>
    <col min="4176" max="4176" width="9.81640625" customWidth="1"/>
    <col min="4177" max="4177" width="7" bestFit="1" customWidth="1"/>
    <col min="4178" max="4178" width="8.81640625" customWidth="1"/>
    <col min="4179" max="4179" width="10.81640625" bestFit="1" customWidth="1"/>
    <col min="4180" max="4182" width="7" bestFit="1" customWidth="1"/>
    <col min="4183" max="4183" width="10.81640625" customWidth="1"/>
    <col min="4184" max="4184" width="7.1796875" customWidth="1"/>
    <col min="4185" max="4185" width="9.81640625" customWidth="1"/>
    <col min="4186" max="4186" width="7" bestFit="1" customWidth="1"/>
    <col min="4187" max="4187" width="8.81640625" customWidth="1"/>
    <col min="4188" max="4188" width="10.81640625" bestFit="1" customWidth="1"/>
    <col min="4189" max="4191" width="7" bestFit="1" customWidth="1"/>
    <col min="4192" max="4192" width="10.81640625" customWidth="1"/>
    <col min="4193" max="4193" width="7.1796875" customWidth="1"/>
    <col min="4194" max="4194" width="9.81640625" customWidth="1"/>
    <col min="4195" max="4195" width="7" bestFit="1" customWidth="1"/>
    <col min="4196" max="4196" width="8.81640625" customWidth="1"/>
    <col min="4197" max="4197" width="10.81640625" bestFit="1" customWidth="1"/>
    <col min="4198" max="4200" width="7" bestFit="1" customWidth="1"/>
    <col min="4201" max="4201" width="10.81640625" customWidth="1"/>
    <col min="4202" max="4202" width="7.1796875" customWidth="1"/>
    <col min="4203" max="4203" width="9.81640625" customWidth="1"/>
    <col min="4204" max="4204" width="7" bestFit="1" customWidth="1"/>
    <col min="4205" max="4205" width="8.81640625" customWidth="1"/>
    <col min="4206" max="4206" width="10.81640625" bestFit="1" customWidth="1"/>
    <col min="4207" max="4209" width="7" bestFit="1" customWidth="1"/>
    <col min="4210" max="4210" width="10.81640625" customWidth="1"/>
    <col min="4211" max="4211" width="7.1796875" customWidth="1"/>
    <col min="4212" max="4212" width="9.81640625" customWidth="1"/>
    <col min="4213" max="4213" width="7" bestFit="1" customWidth="1"/>
    <col min="4214" max="4214" width="8.81640625" customWidth="1"/>
    <col min="4215" max="4215" width="10.81640625" bestFit="1" customWidth="1"/>
    <col min="4216" max="4218" width="7" bestFit="1" customWidth="1"/>
    <col min="4219" max="4219" width="10.81640625" customWidth="1"/>
    <col min="4220" max="4220" width="7.1796875" customWidth="1"/>
    <col min="4221" max="4221" width="9.81640625" customWidth="1"/>
    <col min="4222" max="4222" width="7" bestFit="1" customWidth="1"/>
    <col min="4223" max="4223" width="8.81640625" customWidth="1"/>
    <col min="4224" max="4224" width="10.81640625" bestFit="1" customWidth="1"/>
    <col min="4225" max="4227" width="7" bestFit="1" customWidth="1"/>
    <col min="4228" max="4228" width="10.81640625" customWidth="1"/>
    <col min="4229" max="4229" width="7.1796875" customWidth="1"/>
    <col min="4230" max="4230" width="9.81640625" customWidth="1"/>
    <col min="4231" max="4231" width="7" bestFit="1" customWidth="1"/>
    <col min="4232" max="4232" width="8.81640625" customWidth="1"/>
    <col min="4233" max="4233" width="10.81640625" bestFit="1" customWidth="1"/>
    <col min="4234" max="4236" width="7" bestFit="1" customWidth="1"/>
    <col min="4237" max="4237" width="10.81640625" customWidth="1"/>
    <col min="4238" max="4238" width="7.1796875" customWidth="1"/>
    <col min="4239" max="4239" width="9.81640625" customWidth="1"/>
    <col min="4240" max="4240" width="7" bestFit="1" customWidth="1"/>
    <col min="4241" max="4241" width="8.81640625" customWidth="1"/>
    <col min="4242" max="4242" width="10.81640625" bestFit="1" customWidth="1"/>
    <col min="4243" max="4245" width="7" bestFit="1" customWidth="1"/>
    <col min="4246" max="4246" width="10.81640625" customWidth="1"/>
    <col min="4247" max="4247" width="7.1796875" customWidth="1"/>
    <col min="4248" max="4248" width="9.81640625" customWidth="1"/>
    <col min="4249" max="4249" width="7" bestFit="1" customWidth="1"/>
    <col min="4250" max="4250" width="8.81640625" customWidth="1"/>
    <col min="4251" max="4251" width="10.81640625" bestFit="1" customWidth="1"/>
    <col min="4252" max="4254" width="7" bestFit="1" customWidth="1"/>
    <col min="4255" max="4255" width="10.81640625" customWidth="1"/>
    <col min="4256" max="4256" width="7.1796875" customWidth="1"/>
    <col min="4257" max="4257" width="9.81640625" customWidth="1"/>
    <col min="4258" max="4258" width="7" bestFit="1" customWidth="1"/>
    <col min="4259" max="4259" width="8.81640625" customWidth="1"/>
    <col min="4260" max="4260" width="10.81640625" bestFit="1" customWidth="1"/>
    <col min="4261" max="4263" width="7" bestFit="1" customWidth="1"/>
    <col min="4264" max="4264" width="10.81640625" customWidth="1"/>
    <col min="4265" max="4265" width="7.1796875" customWidth="1"/>
    <col min="4266" max="4266" width="9.81640625" customWidth="1"/>
    <col min="4267" max="4267" width="7" bestFit="1" customWidth="1"/>
    <col min="4268" max="4268" width="8.81640625" customWidth="1"/>
    <col min="4269" max="4269" width="10.81640625" bestFit="1" customWidth="1"/>
    <col min="4270" max="4272" width="7" bestFit="1" customWidth="1"/>
    <col min="4273" max="4273" width="10.81640625" customWidth="1"/>
    <col min="4274" max="4274" width="7.1796875" customWidth="1"/>
    <col min="4275" max="4275" width="9.81640625" customWidth="1"/>
    <col min="4276" max="4276" width="7" bestFit="1" customWidth="1"/>
    <col min="4277" max="4277" width="8.81640625" customWidth="1"/>
    <col min="4278" max="4278" width="10.81640625" bestFit="1" customWidth="1"/>
    <col min="4279" max="4281" width="7" bestFit="1" customWidth="1"/>
    <col min="4282" max="4282" width="10.81640625" customWidth="1"/>
    <col min="4283" max="4283" width="7.1796875" customWidth="1"/>
    <col min="4284" max="4284" width="9.81640625" customWidth="1"/>
    <col min="4285" max="4285" width="7" bestFit="1" customWidth="1"/>
    <col min="4286" max="4286" width="8.81640625" customWidth="1"/>
    <col min="4287" max="4287" width="10.81640625" bestFit="1" customWidth="1"/>
    <col min="4288" max="4290" width="7" bestFit="1" customWidth="1"/>
    <col min="4291" max="4291" width="10.81640625" customWidth="1"/>
    <col min="4292" max="4292" width="7.1796875" customWidth="1"/>
    <col min="4293" max="4293" width="9.81640625" customWidth="1"/>
    <col min="4294" max="4294" width="7" bestFit="1" customWidth="1"/>
    <col min="4295" max="4295" width="8.81640625" customWidth="1"/>
    <col min="4296" max="4296" width="10.81640625" bestFit="1" customWidth="1"/>
    <col min="4297" max="4299" width="7" bestFit="1" customWidth="1"/>
    <col min="4300" max="4300" width="10.81640625" customWidth="1"/>
    <col min="4301" max="4301" width="7.1796875" customWidth="1"/>
    <col min="4302" max="4302" width="9.81640625" customWidth="1"/>
    <col min="4303" max="4303" width="7" bestFit="1" customWidth="1"/>
    <col min="4304" max="4304" width="8.81640625" customWidth="1"/>
    <col min="4305" max="4305" width="10.81640625" bestFit="1" customWidth="1"/>
    <col min="4306" max="4308" width="7" bestFit="1" customWidth="1"/>
    <col min="4309" max="4309" width="10.81640625" customWidth="1"/>
    <col min="4310" max="4310" width="7.1796875" customWidth="1"/>
    <col min="4311" max="4311" width="9.81640625" customWidth="1"/>
    <col min="4312" max="4312" width="7" bestFit="1" customWidth="1"/>
    <col min="4313" max="4313" width="8.81640625" customWidth="1"/>
    <col min="4353" max="4353" width="20.453125" customWidth="1"/>
    <col min="4354" max="4354" width="10.81640625" bestFit="1" customWidth="1"/>
    <col min="4355" max="4357" width="7" bestFit="1" customWidth="1"/>
    <col min="4358" max="4358" width="10.81640625" customWidth="1"/>
    <col min="4359" max="4359" width="7.1796875" customWidth="1"/>
    <col min="4360" max="4360" width="9.81640625" customWidth="1"/>
    <col min="4361" max="4361" width="7" bestFit="1" customWidth="1"/>
    <col min="4362" max="4362" width="8.81640625" customWidth="1"/>
    <col min="4363" max="4363" width="10.81640625" bestFit="1" customWidth="1"/>
    <col min="4364" max="4366" width="7" bestFit="1" customWidth="1"/>
    <col min="4367" max="4367" width="10.81640625" customWidth="1"/>
    <col min="4368" max="4368" width="7.1796875" customWidth="1"/>
    <col min="4369" max="4369" width="9.81640625" customWidth="1"/>
    <col min="4370" max="4370" width="7" bestFit="1" customWidth="1"/>
    <col min="4371" max="4371" width="8.81640625" customWidth="1"/>
    <col min="4372" max="4372" width="10.81640625" bestFit="1" customWidth="1"/>
    <col min="4373" max="4375" width="7" bestFit="1" customWidth="1"/>
    <col min="4376" max="4376" width="10.81640625" customWidth="1"/>
    <col min="4377" max="4377" width="7.1796875" customWidth="1"/>
    <col min="4378" max="4378" width="9.81640625" customWidth="1"/>
    <col min="4379" max="4379" width="7" bestFit="1" customWidth="1"/>
    <col min="4380" max="4380" width="8.81640625" customWidth="1"/>
    <col min="4381" max="4381" width="10.81640625" bestFit="1" customWidth="1"/>
    <col min="4382" max="4384" width="7" bestFit="1" customWidth="1"/>
    <col min="4385" max="4385" width="10.81640625" customWidth="1"/>
    <col min="4386" max="4386" width="7.1796875" customWidth="1"/>
    <col min="4387" max="4387" width="9.81640625" customWidth="1"/>
    <col min="4388" max="4388" width="7" bestFit="1" customWidth="1"/>
    <col min="4389" max="4389" width="8.81640625" customWidth="1"/>
    <col min="4390" max="4390" width="10.81640625" bestFit="1" customWidth="1"/>
    <col min="4391" max="4393" width="7" bestFit="1" customWidth="1"/>
    <col min="4394" max="4394" width="10.81640625" customWidth="1"/>
    <col min="4395" max="4395" width="7.1796875" customWidth="1"/>
    <col min="4396" max="4396" width="9.81640625" customWidth="1"/>
    <col min="4397" max="4397" width="7" bestFit="1" customWidth="1"/>
    <col min="4398" max="4398" width="8.81640625" customWidth="1"/>
    <col min="4399" max="4399" width="10.81640625" bestFit="1" customWidth="1"/>
    <col min="4400" max="4402" width="7" bestFit="1" customWidth="1"/>
    <col min="4403" max="4403" width="10.81640625" customWidth="1"/>
    <col min="4404" max="4404" width="7.1796875" customWidth="1"/>
    <col min="4405" max="4405" width="9.81640625" customWidth="1"/>
    <col min="4406" max="4406" width="7" bestFit="1" customWidth="1"/>
    <col min="4407" max="4407" width="8.81640625" customWidth="1"/>
    <col min="4408" max="4408" width="10.81640625" bestFit="1" customWidth="1"/>
    <col min="4409" max="4411" width="7" bestFit="1" customWidth="1"/>
    <col min="4412" max="4412" width="10.81640625" customWidth="1"/>
    <col min="4413" max="4413" width="7.1796875" customWidth="1"/>
    <col min="4414" max="4414" width="9.81640625" customWidth="1"/>
    <col min="4415" max="4415" width="7" bestFit="1" customWidth="1"/>
    <col min="4416" max="4416" width="8.81640625" customWidth="1"/>
    <col min="4417" max="4417" width="10.81640625" bestFit="1" customWidth="1"/>
    <col min="4418" max="4420" width="7" bestFit="1" customWidth="1"/>
    <col min="4421" max="4421" width="10.81640625" customWidth="1"/>
    <col min="4422" max="4422" width="7.1796875" customWidth="1"/>
    <col min="4423" max="4423" width="9.81640625" customWidth="1"/>
    <col min="4424" max="4424" width="7" bestFit="1" customWidth="1"/>
    <col min="4425" max="4425" width="8.81640625" customWidth="1"/>
    <col min="4426" max="4426" width="10.81640625" bestFit="1" customWidth="1"/>
    <col min="4427" max="4429" width="7" bestFit="1" customWidth="1"/>
    <col min="4430" max="4430" width="10.81640625" customWidth="1"/>
    <col min="4431" max="4431" width="7.1796875" customWidth="1"/>
    <col min="4432" max="4432" width="9.81640625" customWidth="1"/>
    <col min="4433" max="4433" width="7" bestFit="1" customWidth="1"/>
    <col min="4434" max="4434" width="8.81640625" customWidth="1"/>
    <col min="4435" max="4435" width="10.81640625" bestFit="1" customWidth="1"/>
    <col min="4436" max="4438" width="7" bestFit="1" customWidth="1"/>
    <col min="4439" max="4439" width="10.81640625" customWidth="1"/>
    <col min="4440" max="4440" width="7.1796875" customWidth="1"/>
    <col min="4441" max="4441" width="9.81640625" customWidth="1"/>
    <col min="4442" max="4442" width="7" bestFit="1" customWidth="1"/>
    <col min="4443" max="4443" width="8.81640625" customWidth="1"/>
    <col min="4444" max="4444" width="10.81640625" bestFit="1" customWidth="1"/>
    <col min="4445" max="4447" width="7" bestFit="1" customWidth="1"/>
    <col min="4448" max="4448" width="10.81640625" customWidth="1"/>
    <col min="4449" max="4449" width="7.1796875" customWidth="1"/>
    <col min="4450" max="4450" width="9.81640625" customWidth="1"/>
    <col min="4451" max="4451" width="7" bestFit="1" customWidth="1"/>
    <col min="4452" max="4452" width="8.81640625" customWidth="1"/>
    <col min="4453" max="4453" width="10.81640625" bestFit="1" customWidth="1"/>
    <col min="4454" max="4456" width="7" bestFit="1" customWidth="1"/>
    <col min="4457" max="4457" width="10.81640625" customWidth="1"/>
    <col min="4458" max="4458" width="7.1796875" customWidth="1"/>
    <col min="4459" max="4459" width="9.81640625" customWidth="1"/>
    <col min="4460" max="4460" width="7" bestFit="1" customWidth="1"/>
    <col min="4461" max="4461" width="8.81640625" customWidth="1"/>
    <col min="4462" max="4462" width="10.81640625" bestFit="1" customWidth="1"/>
    <col min="4463" max="4465" width="7" bestFit="1" customWidth="1"/>
    <col min="4466" max="4466" width="10.81640625" customWidth="1"/>
    <col min="4467" max="4467" width="7.1796875" customWidth="1"/>
    <col min="4468" max="4468" width="9.81640625" customWidth="1"/>
    <col min="4469" max="4469" width="7" bestFit="1" customWidth="1"/>
    <col min="4470" max="4470" width="8.81640625" customWidth="1"/>
    <col min="4471" max="4471" width="10.81640625" bestFit="1" customWidth="1"/>
    <col min="4472" max="4474" width="7" bestFit="1" customWidth="1"/>
    <col min="4475" max="4475" width="10.81640625" customWidth="1"/>
    <col min="4476" max="4476" width="7.1796875" customWidth="1"/>
    <col min="4477" max="4477" width="9.81640625" customWidth="1"/>
    <col min="4478" max="4478" width="7" bestFit="1" customWidth="1"/>
    <col min="4479" max="4479" width="8.81640625" customWidth="1"/>
    <col min="4480" max="4480" width="10.81640625" bestFit="1" customWidth="1"/>
    <col min="4481" max="4483" width="7" bestFit="1" customWidth="1"/>
    <col min="4484" max="4484" width="10.81640625" customWidth="1"/>
    <col min="4485" max="4485" width="7.1796875" customWidth="1"/>
    <col min="4486" max="4486" width="9.81640625" customWidth="1"/>
    <col min="4487" max="4487" width="7" bestFit="1" customWidth="1"/>
    <col min="4488" max="4488" width="8.81640625" customWidth="1"/>
    <col min="4489" max="4489" width="10.81640625" bestFit="1" customWidth="1"/>
    <col min="4490" max="4492" width="7" bestFit="1" customWidth="1"/>
    <col min="4493" max="4493" width="10.81640625" customWidth="1"/>
    <col min="4494" max="4494" width="7.1796875" customWidth="1"/>
    <col min="4495" max="4495" width="9.81640625" customWidth="1"/>
    <col min="4496" max="4496" width="7" bestFit="1" customWidth="1"/>
    <col min="4497" max="4497" width="8.81640625" customWidth="1"/>
    <col min="4498" max="4498" width="10.81640625" bestFit="1" customWidth="1"/>
    <col min="4499" max="4501" width="7" bestFit="1" customWidth="1"/>
    <col min="4502" max="4502" width="10.81640625" customWidth="1"/>
    <col min="4503" max="4503" width="7.1796875" customWidth="1"/>
    <col min="4504" max="4504" width="9.81640625" customWidth="1"/>
    <col min="4505" max="4505" width="7" bestFit="1" customWidth="1"/>
    <col min="4506" max="4506" width="8.81640625" customWidth="1"/>
    <col min="4507" max="4507" width="10.81640625" bestFit="1" customWidth="1"/>
    <col min="4508" max="4510" width="7" bestFit="1" customWidth="1"/>
    <col min="4511" max="4511" width="10.81640625" customWidth="1"/>
    <col min="4512" max="4512" width="7.1796875" customWidth="1"/>
    <col min="4513" max="4513" width="9.81640625" customWidth="1"/>
    <col min="4514" max="4514" width="7" bestFit="1" customWidth="1"/>
    <col min="4515" max="4515" width="8.81640625" customWidth="1"/>
    <col min="4516" max="4516" width="10.81640625" bestFit="1" customWidth="1"/>
    <col min="4517" max="4519" width="7" bestFit="1" customWidth="1"/>
    <col min="4520" max="4520" width="10.81640625" customWidth="1"/>
    <col min="4521" max="4521" width="7.1796875" customWidth="1"/>
    <col min="4522" max="4522" width="9.81640625" customWidth="1"/>
    <col min="4523" max="4523" width="7" bestFit="1" customWidth="1"/>
    <col min="4524" max="4524" width="8.81640625" customWidth="1"/>
    <col min="4525" max="4525" width="10.81640625" bestFit="1" customWidth="1"/>
    <col min="4526" max="4528" width="7" bestFit="1" customWidth="1"/>
    <col min="4529" max="4529" width="10.81640625" customWidth="1"/>
    <col min="4530" max="4530" width="7.1796875" customWidth="1"/>
    <col min="4531" max="4531" width="9.81640625" customWidth="1"/>
    <col min="4532" max="4532" width="7" bestFit="1" customWidth="1"/>
    <col min="4533" max="4533" width="8.81640625" customWidth="1"/>
    <col min="4534" max="4534" width="10.81640625" bestFit="1" customWidth="1"/>
    <col min="4535" max="4537" width="7" bestFit="1" customWidth="1"/>
    <col min="4538" max="4538" width="10.81640625" customWidth="1"/>
    <col min="4539" max="4539" width="7.1796875" customWidth="1"/>
    <col min="4540" max="4540" width="9.81640625" customWidth="1"/>
    <col min="4541" max="4541" width="7" bestFit="1" customWidth="1"/>
    <col min="4542" max="4542" width="8.81640625" customWidth="1"/>
    <col min="4543" max="4543" width="10.81640625" bestFit="1" customWidth="1"/>
    <col min="4544" max="4546" width="7" bestFit="1" customWidth="1"/>
    <col min="4547" max="4547" width="10.81640625" customWidth="1"/>
    <col min="4548" max="4548" width="7.1796875" customWidth="1"/>
    <col min="4549" max="4549" width="9.81640625" customWidth="1"/>
    <col min="4550" max="4550" width="7" bestFit="1" customWidth="1"/>
    <col min="4551" max="4551" width="8.81640625" customWidth="1"/>
    <col min="4552" max="4552" width="10.81640625" bestFit="1" customWidth="1"/>
    <col min="4553" max="4555" width="7" bestFit="1" customWidth="1"/>
    <col min="4556" max="4556" width="10.81640625" customWidth="1"/>
    <col min="4557" max="4557" width="7.1796875" customWidth="1"/>
    <col min="4558" max="4558" width="9.81640625" customWidth="1"/>
    <col min="4559" max="4559" width="7" bestFit="1" customWidth="1"/>
    <col min="4560" max="4560" width="8.81640625" customWidth="1"/>
    <col min="4561" max="4561" width="10.81640625" bestFit="1" customWidth="1"/>
    <col min="4562" max="4564" width="7" bestFit="1" customWidth="1"/>
    <col min="4565" max="4565" width="10.81640625" customWidth="1"/>
    <col min="4566" max="4566" width="7.1796875" customWidth="1"/>
    <col min="4567" max="4567" width="9.81640625" customWidth="1"/>
    <col min="4568" max="4568" width="7" bestFit="1" customWidth="1"/>
    <col min="4569" max="4569" width="8.81640625" customWidth="1"/>
    <col min="4609" max="4609" width="20.453125" customWidth="1"/>
    <col min="4610" max="4610" width="10.81640625" bestFit="1" customWidth="1"/>
    <col min="4611" max="4613" width="7" bestFit="1" customWidth="1"/>
    <col min="4614" max="4614" width="10.81640625" customWidth="1"/>
    <col min="4615" max="4615" width="7.1796875" customWidth="1"/>
    <col min="4616" max="4616" width="9.81640625" customWidth="1"/>
    <col min="4617" max="4617" width="7" bestFit="1" customWidth="1"/>
    <col min="4618" max="4618" width="8.81640625" customWidth="1"/>
    <col min="4619" max="4619" width="10.81640625" bestFit="1" customWidth="1"/>
    <col min="4620" max="4622" width="7" bestFit="1" customWidth="1"/>
    <col min="4623" max="4623" width="10.81640625" customWidth="1"/>
    <col min="4624" max="4624" width="7.1796875" customWidth="1"/>
    <col min="4625" max="4625" width="9.81640625" customWidth="1"/>
    <col min="4626" max="4626" width="7" bestFit="1" customWidth="1"/>
    <col min="4627" max="4627" width="8.81640625" customWidth="1"/>
    <col min="4628" max="4628" width="10.81640625" bestFit="1" customWidth="1"/>
    <col min="4629" max="4631" width="7" bestFit="1" customWidth="1"/>
    <col min="4632" max="4632" width="10.81640625" customWidth="1"/>
    <col min="4633" max="4633" width="7.1796875" customWidth="1"/>
    <col min="4634" max="4634" width="9.81640625" customWidth="1"/>
    <col min="4635" max="4635" width="7" bestFit="1" customWidth="1"/>
    <col min="4636" max="4636" width="8.81640625" customWidth="1"/>
    <col min="4637" max="4637" width="10.81640625" bestFit="1" customWidth="1"/>
    <col min="4638" max="4640" width="7" bestFit="1" customWidth="1"/>
    <col min="4641" max="4641" width="10.81640625" customWidth="1"/>
    <col min="4642" max="4642" width="7.1796875" customWidth="1"/>
    <col min="4643" max="4643" width="9.81640625" customWidth="1"/>
    <col min="4644" max="4644" width="7" bestFit="1" customWidth="1"/>
    <col min="4645" max="4645" width="8.81640625" customWidth="1"/>
    <col min="4646" max="4646" width="10.81640625" bestFit="1" customWidth="1"/>
    <col min="4647" max="4649" width="7" bestFit="1" customWidth="1"/>
    <col min="4650" max="4650" width="10.81640625" customWidth="1"/>
    <col min="4651" max="4651" width="7.1796875" customWidth="1"/>
    <col min="4652" max="4652" width="9.81640625" customWidth="1"/>
    <col min="4653" max="4653" width="7" bestFit="1" customWidth="1"/>
    <col min="4654" max="4654" width="8.81640625" customWidth="1"/>
    <col min="4655" max="4655" width="10.81640625" bestFit="1" customWidth="1"/>
    <col min="4656" max="4658" width="7" bestFit="1" customWidth="1"/>
    <col min="4659" max="4659" width="10.81640625" customWidth="1"/>
    <col min="4660" max="4660" width="7.1796875" customWidth="1"/>
    <col min="4661" max="4661" width="9.81640625" customWidth="1"/>
    <col min="4662" max="4662" width="7" bestFit="1" customWidth="1"/>
    <col min="4663" max="4663" width="8.81640625" customWidth="1"/>
    <col min="4664" max="4664" width="10.81640625" bestFit="1" customWidth="1"/>
    <col min="4665" max="4667" width="7" bestFit="1" customWidth="1"/>
    <col min="4668" max="4668" width="10.81640625" customWidth="1"/>
    <col min="4669" max="4669" width="7.1796875" customWidth="1"/>
    <col min="4670" max="4670" width="9.81640625" customWidth="1"/>
    <col min="4671" max="4671" width="7" bestFit="1" customWidth="1"/>
    <col min="4672" max="4672" width="8.81640625" customWidth="1"/>
    <col min="4673" max="4673" width="10.81640625" bestFit="1" customWidth="1"/>
    <col min="4674" max="4676" width="7" bestFit="1" customWidth="1"/>
    <col min="4677" max="4677" width="10.81640625" customWidth="1"/>
    <col min="4678" max="4678" width="7.1796875" customWidth="1"/>
    <col min="4679" max="4679" width="9.81640625" customWidth="1"/>
    <col min="4680" max="4680" width="7" bestFit="1" customWidth="1"/>
    <col min="4681" max="4681" width="8.81640625" customWidth="1"/>
    <col min="4682" max="4682" width="10.81640625" bestFit="1" customWidth="1"/>
    <col min="4683" max="4685" width="7" bestFit="1" customWidth="1"/>
    <col min="4686" max="4686" width="10.81640625" customWidth="1"/>
    <col min="4687" max="4687" width="7.1796875" customWidth="1"/>
    <col min="4688" max="4688" width="9.81640625" customWidth="1"/>
    <col min="4689" max="4689" width="7" bestFit="1" customWidth="1"/>
    <col min="4690" max="4690" width="8.81640625" customWidth="1"/>
    <col min="4691" max="4691" width="10.81640625" bestFit="1" customWidth="1"/>
    <col min="4692" max="4694" width="7" bestFit="1" customWidth="1"/>
    <col min="4695" max="4695" width="10.81640625" customWidth="1"/>
    <col min="4696" max="4696" width="7.1796875" customWidth="1"/>
    <col min="4697" max="4697" width="9.81640625" customWidth="1"/>
    <col min="4698" max="4698" width="7" bestFit="1" customWidth="1"/>
    <col min="4699" max="4699" width="8.81640625" customWidth="1"/>
    <col min="4700" max="4700" width="10.81640625" bestFit="1" customWidth="1"/>
    <col min="4701" max="4703" width="7" bestFit="1" customWidth="1"/>
    <col min="4704" max="4704" width="10.81640625" customWidth="1"/>
    <col min="4705" max="4705" width="7.1796875" customWidth="1"/>
    <col min="4706" max="4706" width="9.81640625" customWidth="1"/>
    <col min="4707" max="4707" width="7" bestFit="1" customWidth="1"/>
    <col min="4708" max="4708" width="8.81640625" customWidth="1"/>
    <col min="4709" max="4709" width="10.81640625" bestFit="1" customWidth="1"/>
    <col min="4710" max="4712" width="7" bestFit="1" customWidth="1"/>
    <col min="4713" max="4713" width="10.81640625" customWidth="1"/>
    <col min="4714" max="4714" width="7.1796875" customWidth="1"/>
    <col min="4715" max="4715" width="9.81640625" customWidth="1"/>
    <col min="4716" max="4716" width="7" bestFit="1" customWidth="1"/>
    <col min="4717" max="4717" width="8.81640625" customWidth="1"/>
    <col min="4718" max="4718" width="10.81640625" bestFit="1" customWidth="1"/>
    <col min="4719" max="4721" width="7" bestFit="1" customWidth="1"/>
    <col min="4722" max="4722" width="10.81640625" customWidth="1"/>
    <col min="4723" max="4723" width="7.1796875" customWidth="1"/>
    <col min="4724" max="4724" width="9.81640625" customWidth="1"/>
    <col min="4725" max="4725" width="7" bestFit="1" customWidth="1"/>
    <col min="4726" max="4726" width="8.81640625" customWidth="1"/>
    <col min="4727" max="4727" width="10.81640625" bestFit="1" customWidth="1"/>
    <col min="4728" max="4730" width="7" bestFit="1" customWidth="1"/>
    <col min="4731" max="4731" width="10.81640625" customWidth="1"/>
    <col min="4732" max="4732" width="7.1796875" customWidth="1"/>
    <col min="4733" max="4733" width="9.81640625" customWidth="1"/>
    <col min="4734" max="4734" width="7" bestFit="1" customWidth="1"/>
    <col min="4735" max="4735" width="8.81640625" customWidth="1"/>
    <col min="4736" max="4736" width="10.81640625" bestFit="1" customWidth="1"/>
    <col min="4737" max="4739" width="7" bestFit="1" customWidth="1"/>
    <col min="4740" max="4740" width="10.81640625" customWidth="1"/>
    <col min="4741" max="4741" width="7.1796875" customWidth="1"/>
    <col min="4742" max="4742" width="9.81640625" customWidth="1"/>
    <col min="4743" max="4743" width="7" bestFit="1" customWidth="1"/>
    <col min="4744" max="4744" width="8.81640625" customWidth="1"/>
    <col min="4745" max="4745" width="10.81640625" bestFit="1" customWidth="1"/>
    <col min="4746" max="4748" width="7" bestFit="1" customWidth="1"/>
    <col min="4749" max="4749" width="10.81640625" customWidth="1"/>
    <col min="4750" max="4750" width="7.1796875" customWidth="1"/>
    <col min="4751" max="4751" width="9.81640625" customWidth="1"/>
    <col min="4752" max="4752" width="7" bestFit="1" customWidth="1"/>
    <col min="4753" max="4753" width="8.81640625" customWidth="1"/>
    <col min="4754" max="4754" width="10.81640625" bestFit="1" customWidth="1"/>
    <col min="4755" max="4757" width="7" bestFit="1" customWidth="1"/>
    <col min="4758" max="4758" width="10.81640625" customWidth="1"/>
    <col min="4759" max="4759" width="7.1796875" customWidth="1"/>
    <col min="4760" max="4760" width="9.81640625" customWidth="1"/>
    <col min="4761" max="4761" width="7" bestFit="1" customWidth="1"/>
    <col min="4762" max="4762" width="8.81640625" customWidth="1"/>
    <col min="4763" max="4763" width="10.81640625" bestFit="1" customWidth="1"/>
    <col min="4764" max="4766" width="7" bestFit="1" customWidth="1"/>
    <col min="4767" max="4767" width="10.81640625" customWidth="1"/>
    <col min="4768" max="4768" width="7.1796875" customWidth="1"/>
    <col min="4769" max="4769" width="9.81640625" customWidth="1"/>
    <col min="4770" max="4770" width="7" bestFit="1" customWidth="1"/>
    <col min="4771" max="4771" width="8.81640625" customWidth="1"/>
    <col min="4772" max="4772" width="10.81640625" bestFit="1" customWidth="1"/>
    <col min="4773" max="4775" width="7" bestFit="1" customWidth="1"/>
    <col min="4776" max="4776" width="10.81640625" customWidth="1"/>
    <col min="4777" max="4777" width="7.1796875" customWidth="1"/>
    <col min="4778" max="4778" width="9.81640625" customWidth="1"/>
    <col min="4779" max="4779" width="7" bestFit="1" customWidth="1"/>
    <col min="4780" max="4780" width="8.81640625" customWidth="1"/>
    <col min="4781" max="4781" width="10.81640625" bestFit="1" customWidth="1"/>
    <col min="4782" max="4784" width="7" bestFit="1" customWidth="1"/>
    <col min="4785" max="4785" width="10.81640625" customWidth="1"/>
    <col min="4786" max="4786" width="7.1796875" customWidth="1"/>
    <col min="4787" max="4787" width="9.81640625" customWidth="1"/>
    <col min="4788" max="4788" width="7" bestFit="1" customWidth="1"/>
    <col min="4789" max="4789" width="8.81640625" customWidth="1"/>
    <col min="4790" max="4790" width="10.81640625" bestFit="1" customWidth="1"/>
    <col min="4791" max="4793" width="7" bestFit="1" customWidth="1"/>
    <col min="4794" max="4794" width="10.81640625" customWidth="1"/>
    <col min="4795" max="4795" width="7.1796875" customWidth="1"/>
    <col min="4796" max="4796" width="9.81640625" customWidth="1"/>
    <col min="4797" max="4797" width="7" bestFit="1" customWidth="1"/>
    <col min="4798" max="4798" width="8.81640625" customWidth="1"/>
    <col min="4799" max="4799" width="10.81640625" bestFit="1" customWidth="1"/>
    <col min="4800" max="4802" width="7" bestFit="1" customWidth="1"/>
    <col min="4803" max="4803" width="10.81640625" customWidth="1"/>
    <col min="4804" max="4804" width="7.1796875" customWidth="1"/>
    <col min="4805" max="4805" width="9.81640625" customWidth="1"/>
    <col min="4806" max="4806" width="7" bestFit="1" customWidth="1"/>
    <col min="4807" max="4807" width="8.81640625" customWidth="1"/>
    <col min="4808" max="4808" width="10.81640625" bestFit="1" customWidth="1"/>
    <col min="4809" max="4811" width="7" bestFit="1" customWidth="1"/>
    <col min="4812" max="4812" width="10.81640625" customWidth="1"/>
    <col min="4813" max="4813" width="7.1796875" customWidth="1"/>
    <col min="4814" max="4814" width="9.81640625" customWidth="1"/>
    <col min="4815" max="4815" width="7" bestFit="1" customWidth="1"/>
    <col min="4816" max="4816" width="8.81640625" customWidth="1"/>
    <col min="4817" max="4817" width="10.81640625" bestFit="1" customWidth="1"/>
    <col min="4818" max="4820" width="7" bestFit="1" customWidth="1"/>
    <col min="4821" max="4821" width="10.81640625" customWidth="1"/>
    <col min="4822" max="4822" width="7.1796875" customWidth="1"/>
    <col min="4823" max="4823" width="9.81640625" customWidth="1"/>
    <col min="4824" max="4824" width="7" bestFit="1" customWidth="1"/>
    <col min="4825" max="4825" width="8.81640625" customWidth="1"/>
    <col min="4865" max="4865" width="20.453125" customWidth="1"/>
    <col min="4866" max="4866" width="10.81640625" bestFit="1" customWidth="1"/>
    <col min="4867" max="4869" width="7" bestFit="1" customWidth="1"/>
    <col min="4870" max="4870" width="10.81640625" customWidth="1"/>
    <col min="4871" max="4871" width="7.1796875" customWidth="1"/>
    <col min="4872" max="4872" width="9.81640625" customWidth="1"/>
    <col min="4873" max="4873" width="7" bestFit="1" customWidth="1"/>
    <col min="4874" max="4874" width="8.81640625" customWidth="1"/>
    <col min="4875" max="4875" width="10.81640625" bestFit="1" customWidth="1"/>
    <col min="4876" max="4878" width="7" bestFit="1" customWidth="1"/>
    <col min="4879" max="4879" width="10.81640625" customWidth="1"/>
    <col min="4880" max="4880" width="7.1796875" customWidth="1"/>
    <col min="4881" max="4881" width="9.81640625" customWidth="1"/>
    <col min="4882" max="4882" width="7" bestFit="1" customWidth="1"/>
    <col min="4883" max="4883" width="8.81640625" customWidth="1"/>
    <col min="4884" max="4884" width="10.81640625" bestFit="1" customWidth="1"/>
    <col min="4885" max="4887" width="7" bestFit="1" customWidth="1"/>
    <col min="4888" max="4888" width="10.81640625" customWidth="1"/>
    <col min="4889" max="4889" width="7.1796875" customWidth="1"/>
    <col min="4890" max="4890" width="9.81640625" customWidth="1"/>
    <col min="4891" max="4891" width="7" bestFit="1" customWidth="1"/>
    <col min="4892" max="4892" width="8.81640625" customWidth="1"/>
    <col min="4893" max="4893" width="10.81640625" bestFit="1" customWidth="1"/>
    <col min="4894" max="4896" width="7" bestFit="1" customWidth="1"/>
    <col min="4897" max="4897" width="10.81640625" customWidth="1"/>
    <col min="4898" max="4898" width="7.1796875" customWidth="1"/>
    <col min="4899" max="4899" width="9.81640625" customWidth="1"/>
    <col min="4900" max="4900" width="7" bestFit="1" customWidth="1"/>
    <col min="4901" max="4901" width="8.81640625" customWidth="1"/>
    <col min="4902" max="4902" width="10.81640625" bestFit="1" customWidth="1"/>
    <col min="4903" max="4905" width="7" bestFit="1" customWidth="1"/>
    <col min="4906" max="4906" width="10.81640625" customWidth="1"/>
    <col min="4907" max="4907" width="7.1796875" customWidth="1"/>
    <col min="4908" max="4908" width="9.81640625" customWidth="1"/>
    <col min="4909" max="4909" width="7" bestFit="1" customWidth="1"/>
    <col min="4910" max="4910" width="8.81640625" customWidth="1"/>
    <col min="4911" max="4911" width="10.81640625" bestFit="1" customWidth="1"/>
    <col min="4912" max="4914" width="7" bestFit="1" customWidth="1"/>
    <col min="4915" max="4915" width="10.81640625" customWidth="1"/>
    <col min="4916" max="4916" width="7.1796875" customWidth="1"/>
    <col min="4917" max="4917" width="9.81640625" customWidth="1"/>
    <col min="4918" max="4918" width="7" bestFit="1" customWidth="1"/>
    <col min="4919" max="4919" width="8.81640625" customWidth="1"/>
    <col min="4920" max="4920" width="10.81640625" bestFit="1" customWidth="1"/>
    <col min="4921" max="4923" width="7" bestFit="1" customWidth="1"/>
    <col min="4924" max="4924" width="10.81640625" customWidth="1"/>
    <col min="4925" max="4925" width="7.1796875" customWidth="1"/>
    <col min="4926" max="4926" width="9.81640625" customWidth="1"/>
    <col min="4927" max="4927" width="7" bestFit="1" customWidth="1"/>
    <col min="4928" max="4928" width="8.81640625" customWidth="1"/>
    <col min="4929" max="4929" width="10.81640625" bestFit="1" customWidth="1"/>
    <col min="4930" max="4932" width="7" bestFit="1" customWidth="1"/>
    <col min="4933" max="4933" width="10.81640625" customWidth="1"/>
    <col min="4934" max="4934" width="7.1796875" customWidth="1"/>
    <col min="4935" max="4935" width="9.81640625" customWidth="1"/>
    <col min="4936" max="4936" width="7" bestFit="1" customWidth="1"/>
    <col min="4937" max="4937" width="8.81640625" customWidth="1"/>
    <col min="4938" max="4938" width="10.81640625" bestFit="1" customWidth="1"/>
    <col min="4939" max="4941" width="7" bestFit="1" customWidth="1"/>
    <col min="4942" max="4942" width="10.81640625" customWidth="1"/>
    <col min="4943" max="4943" width="7.1796875" customWidth="1"/>
    <col min="4944" max="4944" width="9.81640625" customWidth="1"/>
    <col min="4945" max="4945" width="7" bestFit="1" customWidth="1"/>
    <col min="4946" max="4946" width="8.81640625" customWidth="1"/>
    <col min="4947" max="4947" width="10.81640625" bestFit="1" customWidth="1"/>
    <col min="4948" max="4950" width="7" bestFit="1" customWidth="1"/>
    <col min="4951" max="4951" width="10.81640625" customWidth="1"/>
    <col min="4952" max="4952" width="7.1796875" customWidth="1"/>
    <col min="4953" max="4953" width="9.81640625" customWidth="1"/>
    <col min="4954" max="4954" width="7" bestFit="1" customWidth="1"/>
    <col min="4955" max="4955" width="8.81640625" customWidth="1"/>
    <col min="4956" max="4956" width="10.81640625" bestFit="1" customWidth="1"/>
    <col min="4957" max="4959" width="7" bestFit="1" customWidth="1"/>
    <col min="4960" max="4960" width="10.81640625" customWidth="1"/>
    <col min="4961" max="4961" width="7.1796875" customWidth="1"/>
    <col min="4962" max="4962" width="9.81640625" customWidth="1"/>
    <col min="4963" max="4963" width="7" bestFit="1" customWidth="1"/>
    <col min="4964" max="4964" width="8.81640625" customWidth="1"/>
    <col min="4965" max="4965" width="10.81640625" bestFit="1" customWidth="1"/>
    <col min="4966" max="4968" width="7" bestFit="1" customWidth="1"/>
    <col min="4969" max="4969" width="10.81640625" customWidth="1"/>
    <col min="4970" max="4970" width="7.1796875" customWidth="1"/>
    <col min="4971" max="4971" width="9.81640625" customWidth="1"/>
    <col min="4972" max="4972" width="7" bestFit="1" customWidth="1"/>
    <col min="4973" max="4973" width="8.81640625" customWidth="1"/>
    <col min="4974" max="4974" width="10.81640625" bestFit="1" customWidth="1"/>
    <col min="4975" max="4977" width="7" bestFit="1" customWidth="1"/>
    <col min="4978" max="4978" width="10.81640625" customWidth="1"/>
    <col min="4979" max="4979" width="7.1796875" customWidth="1"/>
    <col min="4980" max="4980" width="9.81640625" customWidth="1"/>
    <col min="4981" max="4981" width="7" bestFit="1" customWidth="1"/>
    <col min="4982" max="4982" width="8.81640625" customWidth="1"/>
    <col min="4983" max="4983" width="10.81640625" bestFit="1" customWidth="1"/>
    <col min="4984" max="4986" width="7" bestFit="1" customWidth="1"/>
    <col min="4987" max="4987" width="10.81640625" customWidth="1"/>
    <col min="4988" max="4988" width="7.1796875" customWidth="1"/>
    <col min="4989" max="4989" width="9.81640625" customWidth="1"/>
    <col min="4990" max="4990" width="7" bestFit="1" customWidth="1"/>
    <col min="4991" max="4991" width="8.81640625" customWidth="1"/>
    <col min="4992" max="4992" width="10.81640625" bestFit="1" customWidth="1"/>
    <col min="4993" max="4995" width="7" bestFit="1" customWidth="1"/>
    <col min="4996" max="4996" width="10.81640625" customWidth="1"/>
    <col min="4997" max="4997" width="7.1796875" customWidth="1"/>
    <col min="4998" max="4998" width="9.81640625" customWidth="1"/>
    <col min="4999" max="4999" width="7" bestFit="1" customWidth="1"/>
    <col min="5000" max="5000" width="8.81640625" customWidth="1"/>
    <col min="5001" max="5001" width="10.81640625" bestFit="1" customWidth="1"/>
    <col min="5002" max="5004" width="7" bestFit="1" customWidth="1"/>
    <col min="5005" max="5005" width="10.81640625" customWidth="1"/>
    <col min="5006" max="5006" width="7.1796875" customWidth="1"/>
    <col min="5007" max="5007" width="9.81640625" customWidth="1"/>
    <col min="5008" max="5008" width="7" bestFit="1" customWidth="1"/>
    <col min="5009" max="5009" width="8.81640625" customWidth="1"/>
    <col min="5010" max="5010" width="10.81640625" bestFit="1" customWidth="1"/>
    <col min="5011" max="5013" width="7" bestFit="1" customWidth="1"/>
    <col min="5014" max="5014" width="10.81640625" customWidth="1"/>
    <col min="5015" max="5015" width="7.1796875" customWidth="1"/>
    <col min="5016" max="5016" width="9.81640625" customWidth="1"/>
    <col min="5017" max="5017" width="7" bestFit="1" customWidth="1"/>
    <col min="5018" max="5018" width="8.81640625" customWidth="1"/>
    <col min="5019" max="5019" width="10.81640625" bestFit="1" customWidth="1"/>
    <col min="5020" max="5022" width="7" bestFit="1" customWidth="1"/>
    <col min="5023" max="5023" width="10.81640625" customWidth="1"/>
    <col min="5024" max="5024" width="7.1796875" customWidth="1"/>
    <col min="5025" max="5025" width="9.81640625" customWidth="1"/>
    <col min="5026" max="5026" width="7" bestFit="1" customWidth="1"/>
    <col min="5027" max="5027" width="8.81640625" customWidth="1"/>
    <col min="5028" max="5028" width="10.81640625" bestFit="1" customWidth="1"/>
    <col min="5029" max="5031" width="7" bestFit="1" customWidth="1"/>
    <col min="5032" max="5032" width="10.81640625" customWidth="1"/>
    <col min="5033" max="5033" width="7.1796875" customWidth="1"/>
    <col min="5034" max="5034" width="9.81640625" customWidth="1"/>
    <col min="5035" max="5035" width="7" bestFit="1" customWidth="1"/>
    <col min="5036" max="5036" width="8.81640625" customWidth="1"/>
    <col min="5037" max="5037" width="10.81640625" bestFit="1" customWidth="1"/>
    <col min="5038" max="5040" width="7" bestFit="1" customWidth="1"/>
    <col min="5041" max="5041" width="10.81640625" customWidth="1"/>
    <col min="5042" max="5042" width="7.1796875" customWidth="1"/>
    <col min="5043" max="5043" width="9.81640625" customWidth="1"/>
    <col min="5044" max="5044" width="7" bestFit="1" customWidth="1"/>
    <col min="5045" max="5045" width="8.81640625" customWidth="1"/>
    <col min="5046" max="5046" width="10.81640625" bestFit="1" customWidth="1"/>
    <col min="5047" max="5049" width="7" bestFit="1" customWidth="1"/>
    <col min="5050" max="5050" width="10.81640625" customWidth="1"/>
    <col min="5051" max="5051" width="7.1796875" customWidth="1"/>
    <col min="5052" max="5052" width="9.81640625" customWidth="1"/>
    <col min="5053" max="5053" width="7" bestFit="1" customWidth="1"/>
    <col min="5054" max="5054" width="8.81640625" customWidth="1"/>
    <col min="5055" max="5055" width="10.81640625" bestFit="1" customWidth="1"/>
    <col min="5056" max="5058" width="7" bestFit="1" customWidth="1"/>
    <col min="5059" max="5059" width="10.81640625" customWidth="1"/>
    <col min="5060" max="5060" width="7.1796875" customWidth="1"/>
    <col min="5061" max="5061" width="9.81640625" customWidth="1"/>
    <col min="5062" max="5062" width="7" bestFit="1" customWidth="1"/>
    <col min="5063" max="5063" width="8.81640625" customWidth="1"/>
    <col min="5064" max="5064" width="10.81640625" bestFit="1" customWidth="1"/>
    <col min="5065" max="5067" width="7" bestFit="1" customWidth="1"/>
    <col min="5068" max="5068" width="10.81640625" customWidth="1"/>
    <col min="5069" max="5069" width="7.1796875" customWidth="1"/>
    <col min="5070" max="5070" width="9.81640625" customWidth="1"/>
    <col min="5071" max="5071" width="7" bestFit="1" customWidth="1"/>
    <col min="5072" max="5072" width="8.81640625" customWidth="1"/>
    <col min="5073" max="5073" width="10.81640625" bestFit="1" customWidth="1"/>
    <col min="5074" max="5076" width="7" bestFit="1" customWidth="1"/>
    <col min="5077" max="5077" width="10.81640625" customWidth="1"/>
    <col min="5078" max="5078" width="7.1796875" customWidth="1"/>
    <col min="5079" max="5079" width="9.81640625" customWidth="1"/>
    <col min="5080" max="5080" width="7" bestFit="1" customWidth="1"/>
    <col min="5081" max="5081" width="8.81640625" customWidth="1"/>
    <col min="5121" max="5121" width="20.453125" customWidth="1"/>
    <col min="5122" max="5122" width="10.81640625" bestFit="1" customWidth="1"/>
    <col min="5123" max="5125" width="7" bestFit="1" customWidth="1"/>
    <col min="5126" max="5126" width="10.81640625" customWidth="1"/>
    <col min="5127" max="5127" width="7.1796875" customWidth="1"/>
    <col min="5128" max="5128" width="9.81640625" customWidth="1"/>
    <col min="5129" max="5129" width="7" bestFit="1" customWidth="1"/>
    <col min="5130" max="5130" width="8.81640625" customWidth="1"/>
    <col min="5131" max="5131" width="10.81640625" bestFit="1" customWidth="1"/>
    <col min="5132" max="5134" width="7" bestFit="1" customWidth="1"/>
    <col min="5135" max="5135" width="10.81640625" customWidth="1"/>
    <col min="5136" max="5136" width="7.1796875" customWidth="1"/>
    <col min="5137" max="5137" width="9.81640625" customWidth="1"/>
    <col min="5138" max="5138" width="7" bestFit="1" customWidth="1"/>
    <col min="5139" max="5139" width="8.81640625" customWidth="1"/>
    <col min="5140" max="5140" width="10.81640625" bestFit="1" customWidth="1"/>
    <col min="5141" max="5143" width="7" bestFit="1" customWidth="1"/>
    <col min="5144" max="5144" width="10.81640625" customWidth="1"/>
    <col min="5145" max="5145" width="7.1796875" customWidth="1"/>
    <col min="5146" max="5146" width="9.81640625" customWidth="1"/>
    <col min="5147" max="5147" width="7" bestFit="1" customWidth="1"/>
    <col min="5148" max="5148" width="8.81640625" customWidth="1"/>
    <col min="5149" max="5149" width="10.81640625" bestFit="1" customWidth="1"/>
    <col min="5150" max="5152" width="7" bestFit="1" customWidth="1"/>
    <col min="5153" max="5153" width="10.81640625" customWidth="1"/>
    <col min="5154" max="5154" width="7.1796875" customWidth="1"/>
    <col min="5155" max="5155" width="9.81640625" customWidth="1"/>
    <col min="5156" max="5156" width="7" bestFit="1" customWidth="1"/>
    <col min="5157" max="5157" width="8.81640625" customWidth="1"/>
    <col min="5158" max="5158" width="10.81640625" bestFit="1" customWidth="1"/>
    <col min="5159" max="5161" width="7" bestFit="1" customWidth="1"/>
    <col min="5162" max="5162" width="10.81640625" customWidth="1"/>
    <col min="5163" max="5163" width="7.1796875" customWidth="1"/>
    <col min="5164" max="5164" width="9.81640625" customWidth="1"/>
    <col min="5165" max="5165" width="7" bestFit="1" customWidth="1"/>
    <col min="5166" max="5166" width="8.81640625" customWidth="1"/>
    <col min="5167" max="5167" width="10.81640625" bestFit="1" customWidth="1"/>
    <col min="5168" max="5170" width="7" bestFit="1" customWidth="1"/>
    <col min="5171" max="5171" width="10.81640625" customWidth="1"/>
    <col min="5172" max="5172" width="7.1796875" customWidth="1"/>
    <col min="5173" max="5173" width="9.81640625" customWidth="1"/>
    <col min="5174" max="5174" width="7" bestFit="1" customWidth="1"/>
    <col min="5175" max="5175" width="8.81640625" customWidth="1"/>
    <col min="5176" max="5176" width="10.81640625" bestFit="1" customWidth="1"/>
    <col min="5177" max="5179" width="7" bestFit="1" customWidth="1"/>
    <col min="5180" max="5180" width="10.81640625" customWidth="1"/>
    <col min="5181" max="5181" width="7.1796875" customWidth="1"/>
    <col min="5182" max="5182" width="9.81640625" customWidth="1"/>
    <col min="5183" max="5183" width="7" bestFit="1" customWidth="1"/>
    <col min="5184" max="5184" width="8.81640625" customWidth="1"/>
    <col min="5185" max="5185" width="10.81640625" bestFit="1" customWidth="1"/>
    <col min="5186" max="5188" width="7" bestFit="1" customWidth="1"/>
    <col min="5189" max="5189" width="10.81640625" customWidth="1"/>
    <col min="5190" max="5190" width="7.1796875" customWidth="1"/>
    <col min="5191" max="5191" width="9.81640625" customWidth="1"/>
    <col min="5192" max="5192" width="7" bestFit="1" customWidth="1"/>
    <col min="5193" max="5193" width="8.81640625" customWidth="1"/>
    <col min="5194" max="5194" width="10.81640625" bestFit="1" customWidth="1"/>
    <col min="5195" max="5197" width="7" bestFit="1" customWidth="1"/>
    <col min="5198" max="5198" width="10.81640625" customWidth="1"/>
    <col min="5199" max="5199" width="7.1796875" customWidth="1"/>
    <col min="5200" max="5200" width="9.81640625" customWidth="1"/>
    <col min="5201" max="5201" width="7" bestFit="1" customWidth="1"/>
    <col min="5202" max="5202" width="8.81640625" customWidth="1"/>
    <col min="5203" max="5203" width="10.81640625" bestFit="1" customWidth="1"/>
    <col min="5204" max="5206" width="7" bestFit="1" customWidth="1"/>
    <col min="5207" max="5207" width="10.81640625" customWidth="1"/>
    <col min="5208" max="5208" width="7.1796875" customWidth="1"/>
    <col min="5209" max="5209" width="9.81640625" customWidth="1"/>
    <col min="5210" max="5210" width="7" bestFit="1" customWidth="1"/>
    <col min="5211" max="5211" width="8.81640625" customWidth="1"/>
    <col min="5212" max="5212" width="10.81640625" bestFit="1" customWidth="1"/>
    <col min="5213" max="5215" width="7" bestFit="1" customWidth="1"/>
    <col min="5216" max="5216" width="10.81640625" customWidth="1"/>
    <col min="5217" max="5217" width="7.1796875" customWidth="1"/>
    <col min="5218" max="5218" width="9.81640625" customWidth="1"/>
    <col min="5219" max="5219" width="7" bestFit="1" customWidth="1"/>
    <col min="5220" max="5220" width="8.81640625" customWidth="1"/>
    <col min="5221" max="5221" width="10.81640625" bestFit="1" customWidth="1"/>
    <col min="5222" max="5224" width="7" bestFit="1" customWidth="1"/>
    <col min="5225" max="5225" width="10.81640625" customWidth="1"/>
    <col min="5226" max="5226" width="7.1796875" customWidth="1"/>
    <col min="5227" max="5227" width="9.81640625" customWidth="1"/>
    <col min="5228" max="5228" width="7" bestFit="1" customWidth="1"/>
    <col min="5229" max="5229" width="8.81640625" customWidth="1"/>
    <col min="5230" max="5230" width="10.81640625" bestFit="1" customWidth="1"/>
    <col min="5231" max="5233" width="7" bestFit="1" customWidth="1"/>
    <col min="5234" max="5234" width="10.81640625" customWidth="1"/>
    <col min="5235" max="5235" width="7.1796875" customWidth="1"/>
    <col min="5236" max="5236" width="9.81640625" customWidth="1"/>
    <col min="5237" max="5237" width="7" bestFit="1" customWidth="1"/>
    <col min="5238" max="5238" width="8.81640625" customWidth="1"/>
    <col min="5239" max="5239" width="10.81640625" bestFit="1" customWidth="1"/>
    <col min="5240" max="5242" width="7" bestFit="1" customWidth="1"/>
    <col min="5243" max="5243" width="10.81640625" customWidth="1"/>
    <col min="5244" max="5244" width="7.1796875" customWidth="1"/>
    <col min="5245" max="5245" width="9.81640625" customWidth="1"/>
    <col min="5246" max="5246" width="7" bestFit="1" customWidth="1"/>
    <col min="5247" max="5247" width="8.81640625" customWidth="1"/>
    <col min="5248" max="5248" width="10.81640625" bestFit="1" customWidth="1"/>
    <col min="5249" max="5251" width="7" bestFit="1" customWidth="1"/>
    <col min="5252" max="5252" width="10.81640625" customWidth="1"/>
    <col min="5253" max="5253" width="7.1796875" customWidth="1"/>
    <col min="5254" max="5254" width="9.81640625" customWidth="1"/>
    <col min="5255" max="5255" width="7" bestFit="1" customWidth="1"/>
    <col min="5256" max="5256" width="8.81640625" customWidth="1"/>
    <col min="5257" max="5257" width="10.81640625" bestFit="1" customWidth="1"/>
    <col min="5258" max="5260" width="7" bestFit="1" customWidth="1"/>
    <col min="5261" max="5261" width="10.81640625" customWidth="1"/>
    <col min="5262" max="5262" width="7.1796875" customWidth="1"/>
    <col min="5263" max="5263" width="9.81640625" customWidth="1"/>
    <col min="5264" max="5264" width="7" bestFit="1" customWidth="1"/>
    <col min="5265" max="5265" width="8.81640625" customWidth="1"/>
    <col min="5266" max="5266" width="10.81640625" bestFit="1" customWidth="1"/>
    <col min="5267" max="5269" width="7" bestFit="1" customWidth="1"/>
    <col min="5270" max="5270" width="10.81640625" customWidth="1"/>
    <col min="5271" max="5271" width="7.1796875" customWidth="1"/>
    <col min="5272" max="5272" width="9.81640625" customWidth="1"/>
    <col min="5273" max="5273" width="7" bestFit="1" customWidth="1"/>
    <col min="5274" max="5274" width="8.81640625" customWidth="1"/>
    <col min="5275" max="5275" width="10.81640625" bestFit="1" customWidth="1"/>
    <col min="5276" max="5278" width="7" bestFit="1" customWidth="1"/>
    <col min="5279" max="5279" width="10.81640625" customWidth="1"/>
    <col min="5280" max="5280" width="7.1796875" customWidth="1"/>
    <col min="5281" max="5281" width="9.81640625" customWidth="1"/>
    <col min="5282" max="5282" width="7" bestFit="1" customWidth="1"/>
    <col min="5283" max="5283" width="8.81640625" customWidth="1"/>
    <col min="5284" max="5284" width="10.81640625" bestFit="1" customWidth="1"/>
    <col min="5285" max="5287" width="7" bestFit="1" customWidth="1"/>
    <col min="5288" max="5288" width="10.81640625" customWidth="1"/>
    <col min="5289" max="5289" width="7.1796875" customWidth="1"/>
    <col min="5290" max="5290" width="9.81640625" customWidth="1"/>
    <col min="5291" max="5291" width="7" bestFit="1" customWidth="1"/>
    <col min="5292" max="5292" width="8.81640625" customWidth="1"/>
    <col min="5293" max="5293" width="10.81640625" bestFit="1" customWidth="1"/>
    <col min="5294" max="5296" width="7" bestFit="1" customWidth="1"/>
    <col min="5297" max="5297" width="10.81640625" customWidth="1"/>
    <col min="5298" max="5298" width="7.1796875" customWidth="1"/>
    <col min="5299" max="5299" width="9.81640625" customWidth="1"/>
    <col min="5300" max="5300" width="7" bestFit="1" customWidth="1"/>
    <col min="5301" max="5301" width="8.81640625" customWidth="1"/>
    <col min="5302" max="5302" width="10.81640625" bestFit="1" customWidth="1"/>
    <col min="5303" max="5305" width="7" bestFit="1" customWidth="1"/>
    <col min="5306" max="5306" width="10.81640625" customWidth="1"/>
    <col min="5307" max="5307" width="7.1796875" customWidth="1"/>
    <col min="5308" max="5308" width="9.81640625" customWidth="1"/>
    <col min="5309" max="5309" width="7" bestFit="1" customWidth="1"/>
    <col min="5310" max="5310" width="8.81640625" customWidth="1"/>
    <col min="5311" max="5311" width="10.81640625" bestFit="1" customWidth="1"/>
    <col min="5312" max="5314" width="7" bestFit="1" customWidth="1"/>
    <col min="5315" max="5315" width="10.81640625" customWidth="1"/>
    <col min="5316" max="5316" width="7.1796875" customWidth="1"/>
    <col min="5317" max="5317" width="9.81640625" customWidth="1"/>
    <col min="5318" max="5318" width="7" bestFit="1" customWidth="1"/>
    <col min="5319" max="5319" width="8.81640625" customWidth="1"/>
    <col min="5320" max="5320" width="10.81640625" bestFit="1" customWidth="1"/>
    <col min="5321" max="5323" width="7" bestFit="1" customWidth="1"/>
    <col min="5324" max="5324" width="10.81640625" customWidth="1"/>
    <col min="5325" max="5325" width="7.1796875" customWidth="1"/>
    <col min="5326" max="5326" width="9.81640625" customWidth="1"/>
    <col min="5327" max="5327" width="7" bestFit="1" customWidth="1"/>
    <col min="5328" max="5328" width="8.81640625" customWidth="1"/>
    <col min="5329" max="5329" width="10.81640625" bestFit="1" customWidth="1"/>
    <col min="5330" max="5332" width="7" bestFit="1" customWidth="1"/>
    <col min="5333" max="5333" width="10.81640625" customWidth="1"/>
    <col min="5334" max="5334" width="7.1796875" customWidth="1"/>
    <col min="5335" max="5335" width="9.81640625" customWidth="1"/>
    <col min="5336" max="5336" width="7" bestFit="1" customWidth="1"/>
    <col min="5337" max="5337" width="8.81640625" customWidth="1"/>
    <col min="5377" max="5377" width="20.453125" customWidth="1"/>
    <col min="5378" max="5378" width="10.81640625" bestFit="1" customWidth="1"/>
    <col min="5379" max="5381" width="7" bestFit="1" customWidth="1"/>
    <col min="5382" max="5382" width="10.81640625" customWidth="1"/>
    <col min="5383" max="5383" width="7.1796875" customWidth="1"/>
    <col min="5384" max="5384" width="9.81640625" customWidth="1"/>
    <col min="5385" max="5385" width="7" bestFit="1" customWidth="1"/>
    <col min="5386" max="5386" width="8.81640625" customWidth="1"/>
    <col min="5387" max="5387" width="10.81640625" bestFit="1" customWidth="1"/>
    <col min="5388" max="5390" width="7" bestFit="1" customWidth="1"/>
    <col min="5391" max="5391" width="10.81640625" customWidth="1"/>
    <col min="5392" max="5392" width="7.1796875" customWidth="1"/>
    <col min="5393" max="5393" width="9.81640625" customWidth="1"/>
    <col min="5394" max="5394" width="7" bestFit="1" customWidth="1"/>
    <col min="5395" max="5395" width="8.81640625" customWidth="1"/>
    <col min="5396" max="5396" width="10.81640625" bestFit="1" customWidth="1"/>
    <col min="5397" max="5399" width="7" bestFit="1" customWidth="1"/>
    <col min="5400" max="5400" width="10.81640625" customWidth="1"/>
    <col min="5401" max="5401" width="7.1796875" customWidth="1"/>
    <col min="5402" max="5402" width="9.81640625" customWidth="1"/>
    <col min="5403" max="5403" width="7" bestFit="1" customWidth="1"/>
    <col min="5404" max="5404" width="8.81640625" customWidth="1"/>
    <col min="5405" max="5405" width="10.81640625" bestFit="1" customWidth="1"/>
    <col min="5406" max="5408" width="7" bestFit="1" customWidth="1"/>
    <col min="5409" max="5409" width="10.81640625" customWidth="1"/>
    <col min="5410" max="5410" width="7.1796875" customWidth="1"/>
    <col min="5411" max="5411" width="9.81640625" customWidth="1"/>
    <col min="5412" max="5412" width="7" bestFit="1" customWidth="1"/>
    <col min="5413" max="5413" width="8.81640625" customWidth="1"/>
    <col min="5414" max="5414" width="10.81640625" bestFit="1" customWidth="1"/>
    <col min="5415" max="5417" width="7" bestFit="1" customWidth="1"/>
    <col min="5418" max="5418" width="10.81640625" customWidth="1"/>
    <col min="5419" max="5419" width="7.1796875" customWidth="1"/>
    <col min="5420" max="5420" width="9.81640625" customWidth="1"/>
    <col min="5421" max="5421" width="7" bestFit="1" customWidth="1"/>
    <col min="5422" max="5422" width="8.81640625" customWidth="1"/>
    <col min="5423" max="5423" width="10.81640625" bestFit="1" customWidth="1"/>
    <col min="5424" max="5426" width="7" bestFit="1" customWidth="1"/>
    <col min="5427" max="5427" width="10.81640625" customWidth="1"/>
    <col min="5428" max="5428" width="7.1796875" customWidth="1"/>
    <col min="5429" max="5429" width="9.81640625" customWidth="1"/>
    <col min="5430" max="5430" width="7" bestFit="1" customWidth="1"/>
    <col min="5431" max="5431" width="8.81640625" customWidth="1"/>
    <col min="5432" max="5432" width="10.81640625" bestFit="1" customWidth="1"/>
    <col min="5433" max="5435" width="7" bestFit="1" customWidth="1"/>
    <col min="5436" max="5436" width="10.81640625" customWidth="1"/>
    <col min="5437" max="5437" width="7.1796875" customWidth="1"/>
    <col min="5438" max="5438" width="9.81640625" customWidth="1"/>
    <col min="5439" max="5439" width="7" bestFit="1" customWidth="1"/>
    <col min="5440" max="5440" width="8.81640625" customWidth="1"/>
    <col min="5441" max="5441" width="10.81640625" bestFit="1" customWidth="1"/>
    <col min="5442" max="5444" width="7" bestFit="1" customWidth="1"/>
    <col min="5445" max="5445" width="10.81640625" customWidth="1"/>
    <col min="5446" max="5446" width="7.1796875" customWidth="1"/>
    <col min="5447" max="5447" width="9.81640625" customWidth="1"/>
    <col min="5448" max="5448" width="7" bestFit="1" customWidth="1"/>
    <col min="5449" max="5449" width="8.81640625" customWidth="1"/>
    <col min="5450" max="5450" width="10.81640625" bestFit="1" customWidth="1"/>
    <col min="5451" max="5453" width="7" bestFit="1" customWidth="1"/>
    <col min="5454" max="5454" width="10.81640625" customWidth="1"/>
    <col min="5455" max="5455" width="7.1796875" customWidth="1"/>
    <col min="5456" max="5456" width="9.81640625" customWidth="1"/>
    <col min="5457" max="5457" width="7" bestFit="1" customWidth="1"/>
    <col min="5458" max="5458" width="8.81640625" customWidth="1"/>
    <col min="5459" max="5459" width="10.81640625" bestFit="1" customWidth="1"/>
    <col min="5460" max="5462" width="7" bestFit="1" customWidth="1"/>
    <col min="5463" max="5463" width="10.81640625" customWidth="1"/>
    <col min="5464" max="5464" width="7.1796875" customWidth="1"/>
    <col min="5465" max="5465" width="9.81640625" customWidth="1"/>
    <col min="5466" max="5466" width="7" bestFit="1" customWidth="1"/>
    <col min="5467" max="5467" width="8.81640625" customWidth="1"/>
    <col min="5468" max="5468" width="10.81640625" bestFit="1" customWidth="1"/>
    <col min="5469" max="5471" width="7" bestFit="1" customWidth="1"/>
    <col min="5472" max="5472" width="10.81640625" customWidth="1"/>
    <col min="5473" max="5473" width="7.1796875" customWidth="1"/>
    <col min="5474" max="5474" width="9.81640625" customWidth="1"/>
    <col min="5475" max="5475" width="7" bestFit="1" customWidth="1"/>
    <col min="5476" max="5476" width="8.81640625" customWidth="1"/>
    <col min="5477" max="5477" width="10.81640625" bestFit="1" customWidth="1"/>
    <col min="5478" max="5480" width="7" bestFit="1" customWidth="1"/>
    <col min="5481" max="5481" width="10.81640625" customWidth="1"/>
    <col min="5482" max="5482" width="7.1796875" customWidth="1"/>
    <col min="5483" max="5483" width="9.81640625" customWidth="1"/>
    <col min="5484" max="5484" width="7" bestFit="1" customWidth="1"/>
    <col min="5485" max="5485" width="8.81640625" customWidth="1"/>
    <col min="5486" max="5486" width="10.81640625" bestFit="1" customWidth="1"/>
    <col min="5487" max="5489" width="7" bestFit="1" customWidth="1"/>
    <col min="5490" max="5490" width="10.81640625" customWidth="1"/>
    <col min="5491" max="5491" width="7.1796875" customWidth="1"/>
    <col min="5492" max="5492" width="9.81640625" customWidth="1"/>
    <col min="5493" max="5493" width="7" bestFit="1" customWidth="1"/>
    <col min="5494" max="5494" width="8.81640625" customWidth="1"/>
    <col min="5495" max="5495" width="10.81640625" bestFit="1" customWidth="1"/>
    <col min="5496" max="5498" width="7" bestFit="1" customWidth="1"/>
    <col min="5499" max="5499" width="10.81640625" customWidth="1"/>
    <col min="5500" max="5500" width="7.1796875" customWidth="1"/>
    <col min="5501" max="5501" width="9.81640625" customWidth="1"/>
    <col min="5502" max="5502" width="7" bestFit="1" customWidth="1"/>
    <col min="5503" max="5503" width="8.81640625" customWidth="1"/>
    <col min="5504" max="5504" width="10.81640625" bestFit="1" customWidth="1"/>
    <col min="5505" max="5507" width="7" bestFit="1" customWidth="1"/>
    <col min="5508" max="5508" width="10.81640625" customWidth="1"/>
    <col min="5509" max="5509" width="7.1796875" customWidth="1"/>
    <col min="5510" max="5510" width="9.81640625" customWidth="1"/>
    <col min="5511" max="5511" width="7" bestFit="1" customWidth="1"/>
    <col min="5512" max="5512" width="8.81640625" customWidth="1"/>
    <col min="5513" max="5513" width="10.81640625" bestFit="1" customWidth="1"/>
    <col min="5514" max="5516" width="7" bestFit="1" customWidth="1"/>
    <col min="5517" max="5517" width="10.81640625" customWidth="1"/>
    <col min="5518" max="5518" width="7.1796875" customWidth="1"/>
    <col min="5519" max="5519" width="9.81640625" customWidth="1"/>
    <col min="5520" max="5520" width="7" bestFit="1" customWidth="1"/>
    <col min="5521" max="5521" width="8.81640625" customWidth="1"/>
    <col min="5522" max="5522" width="10.81640625" bestFit="1" customWidth="1"/>
    <col min="5523" max="5525" width="7" bestFit="1" customWidth="1"/>
    <col min="5526" max="5526" width="10.81640625" customWidth="1"/>
    <col min="5527" max="5527" width="7.1796875" customWidth="1"/>
    <col min="5528" max="5528" width="9.81640625" customWidth="1"/>
    <col min="5529" max="5529" width="7" bestFit="1" customWidth="1"/>
    <col min="5530" max="5530" width="8.81640625" customWidth="1"/>
    <col min="5531" max="5531" width="10.81640625" bestFit="1" customWidth="1"/>
    <col min="5532" max="5534" width="7" bestFit="1" customWidth="1"/>
    <col min="5535" max="5535" width="10.81640625" customWidth="1"/>
    <col min="5536" max="5536" width="7.1796875" customWidth="1"/>
    <col min="5537" max="5537" width="9.81640625" customWidth="1"/>
    <col min="5538" max="5538" width="7" bestFit="1" customWidth="1"/>
    <col min="5539" max="5539" width="8.81640625" customWidth="1"/>
    <col min="5540" max="5540" width="10.81640625" bestFit="1" customWidth="1"/>
    <col min="5541" max="5543" width="7" bestFit="1" customWidth="1"/>
    <col min="5544" max="5544" width="10.81640625" customWidth="1"/>
    <col min="5545" max="5545" width="7.1796875" customWidth="1"/>
    <col min="5546" max="5546" width="9.81640625" customWidth="1"/>
    <col min="5547" max="5547" width="7" bestFit="1" customWidth="1"/>
    <col min="5548" max="5548" width="8.81640625" customWidth="1"/>
    <col min="5549" max="5549" width="10.81640625" bestFit="1" customWidth="1"/>
    <col min="5550" max="5552" width="7" bestFit="1" customWidth="1"/>
    <col min="5553" max="5553" width="10.81640625" customWidth="1"/>
    <col min="5554" max="5554" width="7.1796875" customWidth="1"/>
    <col min="5555" max="5555" width="9.81640625" customWidth="1"/>
    <col min="5556" max="5556" width="7" bestFit="1" customWidth="1"/>
    <col min="5557" max="5557" width="8.81640625" customWidth="1"/>
    <col min="5558" max="5558" width="10.81640625" bestFit="1" customWidth="1"/>
    <col min="5559" max="5561" width="7" bestFit="1" customWidth="1"/>
    <col min="5562" max="5562" width="10.81640625" customWidth="1"/>
    <col min="5563" max="5563" width="7.1796875" customWidth="1"/>
    <col min="5564" max="5564" width="9.81640625" customWidth="1"/>
    <col min="5565" max="5565" width="7" bestFit="1" customWidth="1"/>
    <col min="5566" max="5566" width="8.81640625" customWidth="1"/>
    <col min="5567" max="5567" width="10.81640625" bestFit="1" customWidth="1"/>
    <col min="5568" max="5570" width="7" bestFit="1" customWidth="1"/>
    <col min="5571" max="5571" width="10.81640625" customWidth="1"/>
    <col min="5572" max="5572" width="7.1796875" customWidth="1"/>
    <col min="5573" max="5573" width="9.81640625" customWidth="1"/>
    <col min="5574" max="5574" width="7" bestFit="1" customWidth="1"/>
    <col min="5575" max="5575" width="8.81640625" customWidth="1"/>
    <col min="5576" max="5576" width="10.81640625" bestFit="1" customWidth="1"/>
    <col min="5577" max="5579" width="7" bestFit="1" customWidth="1"/>
    <col min="5580" max="5580" width="10.81640625" customWidth="1"/>
    <col min="5581" max="5581" width="7.1796875" customWidth="1"/>
    <col min="5582" max="5582" width="9.81640625" customWidth="1"/>
    <col min="5583" max="5583" width="7" bestFit="1" customWidth="1"/>
    <col min="5584" max="5584" width="8.81640625" customWidth="1"/>
    <col min="5585" max="5585" width="10.81640625" bestFit="1" customWidth="1"/>
    <col min="5586" max="5588" width="7" bestFit="1" customWidth="1"/>
    <col min="5589" max="5589" width="10.81640625" customWidth="1"/>
    <col min="5590" max="5590" width="7.1796875" customWidth="1"/>
    <col min="5591" max="5591" width="9.81640625" customWidth="1"/>
    <col min="5592" max="5592" width="7" bestFit="1" customWidth="1"/>
    <col min="5593" max="5593" width="8.81640625" customWidth="1"/>
    <col min="5633" max="5633" width="20.453125" customWidth="1"/>
    <col min="5634" max="5634" width="10.81640625" bestFit="1" customWidth="1"/>
    <col min="5635" max="5637" width="7" bestFit="1" customWidth="1"/>
    <col min="5638" max="5638" width="10.81640625" customWidth="1"/>
    <col min="5639" max="5639" width="7.1796875" customWidth="1"/>
    <col min="5640" max="5640" width="9.81640625" customWidth="1"/>
    <col min="5641" max="5641" width="7" bestFit="1" customWidth="1"/>
    <col min="5642" max="5642" width="8.81640625" customWidth="1"/>
    <col min="5643" max="5643" width="10.81640625" bestFit="1" customWidth="1"/>
    <col min="5644" max="5646" width="7" bestFit="1" customWidth="1"/>
    <col min="5647" max="5647" width="10.81640625" customWidth="1"/>
    <col min="5648" max="5648" width="7.1796875" customWidth="1"/>
    <col min="5649" max="5649" width="9.81640625" customWidth="1"/>
    <col min="5650" max="5650" width="7" bestFit="1" customWidth="1"/>
    <col min="5651" max="5651" width="8.81640625" customWidth="1"/>
    <col min="5652" max="5652" width="10.81640625" bestFit="1" customWidth="1"/>
    <col min="5653" max="5655" width="7" bestFit="1" customWidth="1"/>
    <col min="5656" max="5656" width="10.81640625" customWidth="1"/>
    <col min="5657" max="5657" width="7.1796875" customWidth="1"/>
    <col min="5658" max="5658" width="9.81640625" customWidth="1"/>
    <col min="5659" max="5659" width="7" bestFit="1" customWidth="1"/>
    <col min="5660" max="5660" width="8.81640625" customWidth="1"/>
    <col min="5661" max="5661" width="10.81640625" bestFit="1" customWidth="1"/>
    <col min="5662" max="5664" width="7" bestFit="1" customWidth="1"/>
    <col min="5665" max="5665" width="10.81640625" customWidth="1"/>
    <col min="5666" max="5666" width="7.1796875" customWidth="1"/>
    <col min="5667" max="5667" width="9.81640625" customWidth="1"/>
    <col min="5668" max="5668" width="7" bestFit="1" customWidth="1"/>
    <col min="5669" max="5669" width="8.81640625" customWidth="1"/>
    <col min="5670" max="5670" width="10.81640625" bestFit="1" customWidth="1"/>
    <col min="5671" max="5673" width="7" bestFit="1" customWidth="1"/>
    <col min="5674" max="5674" width="10.81640625" customWidth="1"/>
    <col min="5675" max="5675" width="7.1796875" customWidth="1"/>
    <col min="5676" max="5676" width="9.81640625" customWidth="1"/>
    <col min="5677" max="5677" width="7" bestFit="1" customWidth="1"/>
    <col min="5678" max="5678" width="8.81640625" customWidth="1"/>
    <col min="5679" max="5679" width="10.81640625" bestFit="1" customWidth="1"/>
    <col min="5680" max="5682" width="7" bestFit="1" customWidth="1"/>
    <col min="5683" max="5683" width="10.81640625" customWidth="1"/>
    <col min="5684" max="5684" width="7.1796875" customWidth="1"/>
    <col min="5685" max="5685" width="9.81640625" customWidth="1"/>
    <col min="5686" max="5686" width="7" bestFit="1" customWidth="1"/>
    <col min="5687" max="5687" width="8.81640625" customWidth="1"/>
    <col min="5688" max="5688" width="10.81640625" bestFit="1" customWidth="1"/>
    <col min="5689" max="5691" width="7" bestFit="1" customWidth="1"/>
    <col min="5692" max="5692" width="10.81640625" customWidth="1"/>
    <col min="5693" max="5693" width="7.1796875" customWidth="1"/>
    <col min="5694" max="5694" width="9.81640625" customWidth="1"/>
    <col min="5695" max="5695" width="7" bestFit="1" customWidth="1"/>
    <col min="5696" max="5696" width="8.81640625" customWidth="1"/>
    <col min="5697" max="5697" width="10.81640625" bestFit="1" customWidth="1"/>
    <col min="5698" max="5700" width="7" bestFit="1" customWidth="1"/>
    <col min="5701" max="5701" width="10.81640625" customWidth="1"/>
    <col min="5702" max="5702" width="7.1796875" customWidth="1"/>
    <col min="5703" max="5703" width="9.81640625" customWidth="1"/>
    <col min="5704" max="5704" width="7" bestFit="1" customWidth="1"/>
    <col min="5705" max="5705" width="8.81640625" customWidth="1"/>
    <col min="5706" max="5706" width="10.81640625" bestFit="1" customWidth="1"/>
    <col min="5707" max="5709" width="7" bestFit="1" customWidth="1"/>
    <col min="5710" max="5710" width="10.81640625" customWidth="1"/>
    <col min="5711" max="5711" width="7.1796875" customWidth="1"/>
    <col min="5712" max="5712" width="9.81640625" customWidth="1"/>
    <col min="5713" max="5713" width="7" bestFit="1" customWidth="1"/>
    <col min="5714" max="5714" width="8.81640625" customWidth="1"/>
    <col min="5715" max="5715" width="10.81640625" bestFit="1" customWidth="1"/>
    <col min="5716" max="5718" width="7" bestFit="1" customWidth="1"/>
    <col min="5719" max="5719" width="10.81640625" customWidth="1"/>
    <col min="5720" max="5720" width="7.1796875" customWidth="1"/>
    <col min="5721" max="5721" width="9.81640625" customWidth="1"/>
    <col min="5722" max="5722" width="7" bestFit="1" customWidth="1"/>
    <col min="5723" max="5723" width="8.81640625" customWidth="1"/>
    <col min="5724" max="5724" width="10.81640625" bestFit="1" customWidth="1"/>
    <col min="5725" max="5727" width="7" bestFit="1" customWidth="1"/>
    <col min="5728" max="5728" width="10.81640625" customWidth="1"/>
    <col min="5729" max="5729" width="7.1796875" customWidth="1"/>
    <col min="5730" max="5730" width="9.81640625" customWidth="1"/>
    <col min="5731" max="5731" width="7" bestFit="1" customWidth="1"/>
    <col min="5732" max="5732" width="8.81640625" customWidth="1"/>
    <col min="5733" max="5733" width="10.81640625" bestFit="1" customWidth="1"/>
    <col min="5734" max="5736" width="7" bestFit="1" customWidth="1"/>
    <col min="5737" max="5737" width="10.81640625" customWidth="1"/>
    <col min="5738" max="5738" width="7.1796875" customWidth="1"/>
    <col min="5739" max="5739" width="9.81640625" customWidth="1"/>
    <col min="5740" max="5740" width="7" bestFit="1" customWidth="1"/>
    <col min="5741" max="5741" width="8.81640625" customWidth="1"/>
    <col min="5742" max="5742" width="10.81640625" bestFit="1" customWidth="1"/>
    <col min="5743" max="5745" width="7" bestFit="1" customWidth="1"/>
    <col min="5746" max="5746" width="10.81640625" customWidth="1"/>
    <col min="5747" max="5747" width="7.1796875" customWidth="1"/>
    <col min="5748" max="5748" width="9.81640625" customWidth="1"/>
    <col min="5749" max="5749" width="7" bestFit="1" customWidth="1"/>
    <col min="5750" max="5750" width="8.81640625" customWidth="1"/>
    <col min="5751" max="5751" width="10.81640625" bestFit="1" customWidth="1"/>
    <col min="5752" max="5754" width="7" bestFit="1" customWidth="1"/>
    <col min="5755" max="5755" width="10.81640625" customWidth="1"/>
    <col min="5756" max="5756" width="7.1796875" customWidth="1"/>
    <col min="5757" max="5757" width="9.81640625" customWidth="1"/>
    <col min="5758" max="5758" width="7" bestFit="1" customWidth="1"/>
    <col min="5759" max="5759" width="8.81640625" customWidth="1"/>
    <col min="5760" max="5760" width="10.81640625" bestFit="1" customWidth="1"/>
    <col min="5761" max="5763" width="7" bestFit="1" customWidth="1"/>
    <col min="5764" max="5764" width="10.81640625" customWidth="1"/>
    <col min="5765" max="5765" width="7.1796875" customWidth="1"/>
    <col min="5766" max="5766" width="9.81640625" customWidth="1"/>
    <col min="5767" max="5767" width="7" bestFit="1" customWidth="1"/>
    <col min="5768" max="5768" width="8.81640625" customWidth="1"/>
    <col min="5769" max="5769" width="10.81640625" bestFit="1" customWidth="1"/>
    <col min="5770" max="5772" width="7" bestFit="1" customWidth="1"/>
    <col min="5773" max="5773" width="10.81640625" customWidth="1"/>
    <col min="5774" max="5774" width="7.1796875" customWidth="1"/>
    <col min="5775" max="5775" width="9.81640625" customWidth="1"/>
    <col min="5776" max="5776" width="7" bestFit="1" customWidth="1"/>
    <col min="5777" max="5777" width="8.81640625" customWidth="1"/>
    <col min="5778" max="5778" width="10.81640625" bestFit="1" customWidth="1"/>
    <col min="5779" max="5781" width="7" bestFit="1" customWidth="1"/>
    <col min="5782" max="5782" width="10.81640625" customWidth="1"/>
    <col min="5783" max="5783" width="7.1796875" customWidth="1"/>
    <col min="5784" max="5784" width="9.81640625" customWidth="1"/>
    <col min="5785" max="5785" width="7" bestFit="1" customWidth="1"/>
    <col min="5786" max="5786" width="8.81640625" customWidth="1"/>
    <col min="5787" max="5787" width="10.81640625" bestFit="1" customWidth="1"/>
    <col min="5788" max="5790" width="7" bestFit="1" customWidth="1"/>
    <col min="5791" max="5791" width="10.81640625" customWidth="1"/>
    <col min="5792" max="5792" width="7.1796875" customWidth="1"/>
    <col min="5793" max="5793" width="9.81640625" customWidth="1"/>
    <col min="5794" max="5794" width="7" bestFit="1" customWidth="1"/>
    <col min="5795" max="5795" width="8.81640625" customWidth="1"/>
    <col min="5796" max="5796" width="10.81640625" bestFit="1" customWidth="1"/>
    <col min="5797" max="5799" width="7" bestFit="1" customWidth="1"/>
    <col min="5800" max="5800" width="10.81640625" customWidth="1"/>
    <col min="5801" max="5801" width="7.1796875" customWidth="1"/>
    <col min="5802" max="5802" width="9.81640625" customWidth="1"/>
    <col min="5803" max="5803" width="7" bestFit="1" customWidth="1"/>
    <col min="5804" max="5804" width="8.81640625" customWidth="1"/>
    <col min="5805" max="5805" width="10.81640625" bestFit="1" customWidth="1"/>
    <col min="5806" max="5808" width="7" bestFit="1" customWidth="1"/>
    <col min="5809" max="5809" width="10.81640625" customWidth="1"/>
    <col min="5810" max="5810" width="7.1796875" customWidth="1"/>
    <col min="5811" max="5811" width="9.81640625" customWidth="1"/>
    <col min="5812" max="5812" width="7" bestFit="1" customWidth="1"/>
    <col min="5813" max="5813" width="8.81640625" customWidth="1"/>
    <col min="5814" max="5814" width="10.81640625" bestFit="1" customWidth="1"/>
    <col min="5815" max="5817" width="7" bestFit="1" customWidth="1"/>
    <col min="5818" max="5818" width="10.81640625" customWidth="1"/>
    <col min="5819" max="5819" width="7.1796875" customWidth="1"/>
    <col min="5820" max="5820" width="9.81640625" customWidth="1"/>
    <col min="5821" max="5821" width="7" bestFit="1" customWidth="1"/>
    <col min="5822" max="5822" width="8.81640625" customWidth="1"/>
    <col min="5823" max="5823" width="10.81640625" bestFit="1" customWidth="1"/>
    <col min="5824" max="5826" width="7" bestFit="1" customWidth="1"/>
    <col min="5827" max="5827" width="10.81640625" customWidth="1"/>
    <col min="5828" max="5828" width="7.1796875" customWidth="1"/>
    <col min="5829" max="5829" width="9.81640625" customWidth="1"/>
    <col min="5830" max="5830" width="7" bestFit="1" customWidth="1"/>
    <col min="5831" max="5831" width="8.81640625" customWidth="1"/>
    <col min="5832" max="5832" width="10.81640625" bestFit="1" customWidth="1"/>
    <col min="5833" max="5835" width="7" bestFit="1" customWidth="1"/>
    <col min="5836" max="5836" width="10.81640625" customWidth="1"/>
    <col min="5837" max="5837" width="7.1796875" customWidth="1"/>
    <col min="5838" max="5838" width="9.81640625" customWidth="1"/>
    <col min="5839" max="5839" width="7" bestFit="1" customWidth="1"/>
    <col min="5840" max="5840" width="8.81640625" customWidth="1"/>
    <col min="5841" max="5841" width="10.81640625" bestFit="1" customWidth="1"/>
    <col min="5842" max="5844" width="7" bestFit="1" customWidth="1"/>
    <col min="5845" max="5845" width="10.81640625" customWidth="1"/>
    <col min="5846" max="5846" width="7.1796875" customWidth="1"/>
    <col min="5847" max="5847" width="9.81640625" customWidth="1"/>
    <col min="5848" max="5848" width="7" bestFit="1" customWidth="1"/>
    <col min="5849" max="5849" width="8.81640625" customWidth="1"/>
    <col min="5889" max="5889" width="20.453125" customWidth="1"/>
    <col min="5890" max="5890" width="10.81640625" bestFit="1" customWidth="1"/>
    <col min="5891" max="5893" width="7" bestFit="1" customWidth="1"/>
    <col min="5894" max="5894" width="10.81640625" customWidth="1"/>
    <col min="5895" max="5895" width="7.1796875" customWidth="1"/>
    <col min="5896" max="5896" width="9.81640625" customWidth="1"/>
    <col min="5897" max="5897" width="7" bestFit="1" customWidth="1"/>
    <col min="5898" max="5898" width="8.81640625" customWidth="1"/>
    <col min="5899" max="5899" width="10.81640625" bestFit="1" customWidth="1"/>
    <col min="5900" max="5902" width="7" bestFit="1" customWidth="1"/>
    <col min="5903" max="5903" width="10.81640625" customWidth="1"/>
    <col min="5904" max="5904" width="7.1796875" customWidth="1"/>
    <col min="5905" max="5905" width="9.81640625" customWidth="1"/>
    <col min="5906" max="5906" width="7" bestFit="1" customWidth="1"/>
    <col min="5907" max="5907" width="8.81640625" customWidth="1"/>
    <col min="5908" max="5908" width="10.81640625" bestFit="1" customWidth="1"/>
    <col min="5909" max="5911" width="7" bestFit="1" customWidth="1"/>
    <col min="5912" max="5912" width="10.81640625" customWidth="1"/>
    <col min="5913" max="5913" width="7.1796875" customWidth="1"/>
    <col min="5914" max="5914" width="9.81640625" customWidth="1"/>
    <col min="5915" max="5915" width="7" bestFit="1" customWidth="1"/>
    <col min="5916" max="5916" width="8.81640625" customWidth="1"/>
    <col min="5917" max="5917" width="10.81640625" bestFit="1" customWidth="1"/>
    <col min="5918" max="5920" width="7" bestFit="1" customWidth="1"/>
    <col min="5921" max="5921" width="10.81640625" customWidth="1"/>
    <col min="5922" max="5922" width="7.1796875" customWidth="1"/>
    <col min="5923" max="5923" width="9.81640625" customWidth="1"/>
    <col min="5924" max="5924" width="7" bestFit="1" customWidth="1"/>
    <col min="5925" max="5925" width="8.81640625" customWidth="1"/>
    <col min="5926" max="5926" width="10.81640625" bestFit="1" customWidth="1"/>
    <col min="5927" max="5929" width="7" bestFit="1" customWidth="1"/>
    <col min="5930" max="5930" width="10.81640625" customWidth="1"/>
    <col min="5931" max="5931" width="7.1796875" customWidth="1"/>
    <col min="5932" max="5932" width="9.81640625" customWidth="1"/>
    <col min="5933" max="5933" width="7" bestFit="1" customWidth="1"/>
    <col min="5934" max="5934" width="8.81640625" customWidth="1"/>
    <col min="5935" max="5935" width="10.81640625" bestFit="1" customWidth="1"/>
    <col min="5936" max="5938" width="7" bestFit="1" customWidth="1"/>
    <col min="5939" max="5939" width="10.81640625" customWidth="1"/>
    <col min="5940" max="5940" width="7.1796875" customWidth="1"/>
    <col min="5941" max="5941" width="9.81640625" customWidth="1"/>
    <col min="5942" max="5942" width="7" bestFit="1" customWidth="1"/>
    <col min="5943" max="5943" width="8.81640625" customWidth="1"/>
    <col min="5944" max="5944" width="10.81640625" bestFit="1" customWidth="1"/>
    <col min="5945" max="5947" width="7" bestFit="1" customWidth="1"/>
    <col min="5948" max="5948" width="10.81640625" customWidth="1"/>
    <col min="5949" max="5949" width="7.1796875" customWidth="1"/>
    <col min="5950" max="5950" width="9.81640625" customWidth="1"/>
    <col min="5951" max="5951" width="7" bestFit="1" customWidth="1"/>
    <col min="5952" max="5952" width="8.81640625" customWidth="1"/>
    <col min="5953" max="5953" width="10.81640625" bestFit="1" customWidth="1"/>
    <col min="5954" max="5956" width="7" bestFit="1" customWidth="1"/>
    <col min="5957" max="5957" width="10.81640625" customWidth="1"/>
    <col min="5958" max="5958" width="7.1796875" customWidth="1"/>
    <col min="5959" max="5959" width="9.81640625" customWidth="1"/>
    <col min="5960" max="5960" width="7" bestFit="1" customWidth="1"/>
    <col min="5961" max="5961" width="8.81640625" customWidth="1"/>
    <col min="5962" max="5962" width="10.81640625" bestFit="1" customWidth="1"/>
    <col min="5963" max="5965" width="7" bestFit="1" customWidth="1"/>
    <col min="5966" max="5966" width="10.81640625" customWidth="1"/>
    <col min="5967" max="5967" width="7.1796875" customWidth="1"/>
    <col min="5968" max="5968" width="9.81640625" customWidth="1"/>
    <col min="5969" max="5969" width="7" bestFit="1" customWidth="1"/>
    <col min="5970" max="5970" width="8.81640625" customWidth="1"/>
    <col min="5971" max="5971" width="10.81640625" bestFit="1" customWidth="1"/>
    <col min="5972" max="5974" width="7" bestFit="1" customWidth="1"/>
    <col min="5975" max="5975" width="10.81640625" customWidth="1"/>
    <col min="5976" max="5976" width="7.1796875" customWidth="1"/>
    <col min="5977" max="5977" width="9.81640625" customWidth="1"/>
    <col min="5978" max="5978" width="7" bestFit="1" customWidth="1"/>
    <col min="5979" max="5979" width="8.81640625" customWidth="1"/>
    <col min="5980" max="5980" width="10.81640625" bestFit="1" customWidth="1"/>
    <col min="5981" max="5983" width="7" bestFit="1" customWidth="1"/>
    <col min="5984" max="5984" width="10.81640625" customWidth="1"/>
    <col min="5985" max="5985" width="7.1796875" customWidth="1"/>
    <col min="5986" max="5986" width="9.81640625" customWidth="1"/>
    <col min="5987" max="5987" width="7" bestFit="1" customWidth="1"/>
    <col min="5988" max="5988" width="8.81640625" customWidth="1"/>
    <col min="5989" max="5989" width="10.81640625" bestFit="1" customWidth="1"/>
    <col min="5990" max="5992" width="7" bestFit="1" customWidth="1"/>
    <col min="5993" max="5993" width="10.81640625" customWidth="1"/>
    <col min="5994" max="5994" width="7.1796875" customWidth="1"/>
    <col min="5995" max="5995" width="9.81640625" customWidth="1"/>
    <col min="5996" max="5996" width="7" bestFit="1" customWidth="1"/>
    <col min="5997" max="5997" width="8.81640625" customWidth="1"/>
    <col min="5998" max="5998" width="10.81640625" bestFit="1" customWidth="1"/>
    <col min="5999" max="6001" width="7" bestFit="1" customWidth="1"/>
    <col min="6002" max="6002" width="10.81640625" customWidth="1"/>
    <col min="6003" max="6003" width="7.1796875" customWidth="1"/>
    <col min="6004" max="6004" width="9.81640625" customWidth="1"/>
    <col min="6005" max="6005" width="7" bestFit="1" customWidth="1"/>
    <col min="6006" max="6006" width="8.81640625" customWidth="1"/>
    <col min="6007" max="6007" width="10.81640625" bestFit="1" customWidth="1"/>
    <col min="6008" max="6010" width="7" bestFit="1" customWidth="1"/>
    <col min="6011" max="6011" width="10.81640625" customWidth="1"/>
    <col min="6012" max="6012" width="7.1796875" customWidth="1"/>
    <col min="6013" max="6013" width="9.81640625" customWidth="1"/>
    <col min="6014" max="6014" width="7" bestFit="1" customWidth="1"/>
    <col min="6015" max="6015" width="8.81640625" customWidth="1"/>
    <col min="6016" max="6016" width="10.81640625" bestFit="1" customWidth="1"/>
    <col min="6017" max="6019" width="7" bestFit="1" customWidth="1"/>
    <col min="6020" max="6020" width="10.81640625" customWidth="1"/>
    <col min="6021" max="6021" width="7.1796875" customWidth="1"/>
    <col min="6022" max="6022" width="9.81640625" customWidth="1"/>
    <col min="6023" max="6023" width="7" bestFit="1" customWidth="1"/>
    <col min="6024" max="6024" width="8.81640625" customWidth="1"/>
    <col min="6025" max="6025" width="10.81640625" bestFit="1" customWidth="1"/>
    <col min="6026" max="6028" width="7" bestFit="1" customWidth="1"/>
    <col min="6029" max="6029" width="10.81640625" customWidth="1"/>
    <col min="6030" max="6030" width="7.1796875" customWidth="1"/>
    <col min="6031" max="6031" width="9.81640625" customWidth="1"/>
    <col min="6032" max="6032" width="7" bestFit="1" customWidth="1"/>
    <col min="6033" max="6033" width="8.81640625" customWidth="1"/>
    <col min="6034" max="6034" width="10.81640625" bestFit="1" customWidth="1"/>
    <col min="6035" max="6037" width="7" bestFit="1" customWidth="1"/>
    <col min="6038" max="6038" width="10.81640625" customWidth="1"/>
    <col min="6039" max="6039" width="7.1796875" customWidth="1"/>
    <col min="6040" max="6040" width="9.81640625" customWidth="1"/>
    <col min="6041" max="6041" width="7" bestFit="1" customWidth="1"/>
    <col min="6042" max="6042" width="8.81640625" customWidth="1"/>
    <col min="6043" max="6043" width="10.81640625" bestFit="1" customWidth="1"/>
    <col min="6044" max="6046" width="7" bestFit="1" customWidth="1"/>
    <col min="6047" max="6047" width="10.81640625" customWidth="1"/>
    <col min="6048" max="6048" width="7.1796875" customWidth="1"/>
    <col min="6049" max="6049" width="9.81640625" customWidth="1"/>
    <col min="6050" max="6050" width="7" bestFit="1" customWidth="1"/>
    <col min="6051" max="6051" width="8.81640625" customWidth="1"/>
    <col min="6052" max="6052" width="10.81640625" bestFit="1" customWidth="1"/>
    <col min="6053" max="6055" width="7" bestFit="1" customWidth="1"/>
    <col min="6056" max="6056" width="10.81640625" customWidth="1"/>
    <col min="6057" max="6057" width="7.1796875" customWidth="1"/>
    <col min="6058" max="6058" width="9.81640625" customWidth="1"/>
    <col min="6059" max="6059" width="7" bestFit="1" customWidth="1"/>
    <col min="6060" max="6060" width="8.81640625" customWidth="1"/>
    <col min="6061" max="6061" width="10.81640625" bestFit="1" customWidth="1"/>
    <col min="6062" max="6064" width="7" bestFit="1" customWidth="1"/>
    <col min="6065" max="6065" width="10.81640625" customWidth="1"/>
    <col min="6066" max="6066" width="7.1796875" customWidth="1"/>
    <col min="6067" max="6067" width="9.81640625" customWidth="1"/>
    <col min="6068" max="6068" width="7" bestFit="1" customWidth="1"/>
    <col min="6069" max="6069" width="8.81640625" customWidth="1"/>
    <col min="6070" max="6070" width="10.81640625" bestFit="1" customWidth="1"/>
    <col min="6071" max="6073" width="7" bestFit="1" customWidth="1"/>
    <col min="6074" max="6074" width="10.81640625" customWidth="1"/>
    <col min="6075" max="6075" width="7.1796875" customWidth="1"/>
    <col min="6076" max="6076" width="9.81640625" customWidth="1"/>
    <col min="6077" max="6077" width="7" bestFit="1" customWidth="1"/>
    <col min="6078" max="6078" width="8.81640625" customWidth="1"/>
    <col min="6079" max="6079" width="10.81640625" bestFit="1" customWidth="1"/>
    <col min="6080" max="6082" width="7" bestFit="1" customWidth="1"/>
    <col min="6083" max="6083" width="10.81640625" customWidth="1"/>
    <col min="6084" max="6084" width="7.1796875" customWidth="1"/>
    <col min="6085" max="6085" width="9.81640625" customWidth="1"/>
    <col min="6086" max="6086" width="7" bestFit="1" customWidth="1"/>
    <col min="6087" max="6087" width="8.81640625" customWidth="1"/>
    <col min="6088" max="6088" width="10.81640625" bestFit="1" customWidth="1"/>
    <col min="6089" max="6091" width="7" bestFit="1" customWidth="1"/>
    <col min="6092" max="6092" width="10.81640625" customWidth="1"/>
    <col min="6093" max="6093" width="7.1796875" customWidth="1"/>
    <col min="6094" max="6094" width="9.81640625" customWidth="1"/>
    <col min="6095" max="6095" width="7" bestFit="1" customWidth="1"/>
    <col min="6096" max="6096" width="8.81640625" customWidth="1"/>
    <col min="6097" max="6097" width="10.81640625" bestFit="1" customWidth="1"/>
    <col min="6098" max="6100" width="7" bestFit="1" customWidth="1"/>
    <col min="6101" max="6101" width="10.81640625" customWidth="1"/>
    <col min="6102" max="6102" width="7.1796875" customWidth="1"/>
    <col min="6103" max="6103" width="9.81640625" customWidth="1"/>
    <col min="6104" max="6104" width="7" bestFit="1" customWidth="1"/>
    <col min="6105" max="6105" width="8.81640625" customWidth="1"/>
    <col min="6145" max="6145" width="20.453125" customWidth="1"/>
    <col min="6146" max="6146" width="10.81640625" bestFit="1" customWidth="1"/>
    <col min="6147" max="6149" width="7" bestFit="1" customWidth="1"/>
    <col min="6150" max="6150" width="10.81640625" customWidth="1"/>
    <col min="6151" max="6151" width="7.1796875" customWidth="1"/>
    <col min="6152" max="6152" width="9.81640625" customWidth="1"/>
    <col min="6153" max="6153" width="7" bestFit="1" customWidth="1"/>
    <col min="6154" max="6154" width="8.81640625" customWidth="1"/>
    <col min="6155" max="6155" width="10.81640625" bestFit="1" customWidth="1"/>
    <col min="6156" max="6158" width="7" bestFit="1" customWidth="1"/>
    <col min="6159" max="6159" width="10.81640625" customWidth="1"/>
    <col min="6160" max="6160" width="7.1796875" customWidth="1"/>
    <col min="6161" max="6161" width="9.81640625" customWidth="1"/>
    <col min="6162" max="6162" width="7" bestFit="1" customWidth="1"/>
    <col min="6163" max="6163" width="8.81640625" customWidth="1"/>
    <col min="6164" max="6164" width="10.81640625" bestFit="1" customWidth="1"/>
    <col min="6165" max="6167" width="7" bestFit="1" customWidth="1"/>
    <col min="6168" max="6168" width="10.81640625" customWidth="1"/>
    <col min="6169" max="6169" width="7.1796875" customWidth="1"/>
    <col min="6170" max="6170" width="9.81640625" customWidth="1"/>
    <col min="6171" max="6171" width="7" bestFit="1" customWidth="1"/>
    <col min="6172" max="6172" width="8.81640625" customWidth="1"/>
    <col min="6173" max="6173" width="10.81640625" bestFit="1" customWidth="1"/>
    <col min="6174" max="6176" width="7" bestFit="1" customWidth="1"/>
    <col min="6177" max="6177" width="10.81640625" customWidth="1"/>
    <col min="6178" max="6178" width="7.1796875" customWidth="1"/>
    <col min="6179" max="6179" width="9.81640625" customWidth="1"/>
    <col min="6180" max="6180" width="7" bestFit="1" customWidth="1"/>
    <col min="6181" max="6181" width="8.81640625" customWidth="1"/>
    <col min="6182" max="6182" width="10.81640625" bestFit="1" customWidth="1"/>
    <col min="6183" max="6185" width="7" bestFit="1" customWidth="1"/>
    <col min="6186" max="6186" width="10.81640625" customWidth="1"/>
    <col min="6187" max="6187" width="7.1796875" customWidth="1"/>
    <col min="6188" max="6188" width="9.81640625" customWidth="1"/>
    <col min="6189" max="6189" width="7" bestFit="1" customWidth="1"/>
    <col min="6190" max="6190" width="8.81640625" customWidth="1"/>
    <col min="6191" max="6191" width="10.81640625" bestFit="1" customWidth="1"/>
    <col min="6192" max="6194" width="7" bestFit="1" customWidth="1"/>
    <col min="6195" max="6195" width="10.81640625" customWidth="1"/>
    <col min="6196" max="6196" width="7.1796875" customWidth="1"/>
    <col min="6197" max="6197" width="9.81640625" customWidth="1"/>
    <col min="6198" max="6198" width="7" bestFit="1" customWidth="1"/>
    <col min="6199" max="6199" width="8.81640625" customWidth="1"/>
    <col min="6200" max="6200" width="10.81640625" bestFit="1" customWidth="1"/>
    <col min="6201" max="6203" width="7" bestFit="1" customWidth="1"/>
    <col min="6204" max="6204" width="10.81640625" customWidth="1"/>
    <col min="6205" max="6205" width="7.1796875" customWidth="1"/>
    <col min="6206" max="6206" width="9.81640625" customWidth="1"/>
    <col min="6207" max="6207" width="7" bestFit="1" customWidth="1"/>
    <col min="6208" max="6208" width="8.81640625" customWidth="1"/>
    <col min="6209" max="6209" width="10.81640625" bestFit="1" customWidth="1"/>
    <col min="6210" max="6212" width="7" bestFit="1" customWidth="1"/>
    <col min="6213" max="6213" width="10.81640625" customWidth="1"/>
    <col min="6214" max="6214" width="7.1796875" customWidth="1"/>
    <col min="6215" max="6215" width="9.81640625" customWidth="1"/>
    <col min="6216" max="6216" width="7" bestFit="1" customWidth="1"/>
    <col min="6217" max="6217" width="8.81640625" customWidth="1"/>
    <col min="6218" max="6218" width="10.81640625" bestFit="1" customWidth="1"/>
    <col min="6219" max="6221" width="7" bestFit="1" customWidth="1"/>
    <col min="6222" max="6222" width="10.81640625" customWidth="1"/>
    <col min="6223" max="6223" width="7.1796875" customWidth="1"/>
    <col min="6224" max="6224" width="9.81640625" customWidth="1"/>
    <col min="6225" max="6225" width="7" bestFit="1" customWidth="1"/>
    <col min="6226" max="6226" width="8.81640625" customWidth="1"/>
    <col min="6227" max="6227" width="10.81640625" bestFit="1" customWidth="1"/>
    <col min="6228" max="6230" width="7" bestFit="1" customWidth="1"/>
    <col min="6231" max="6231" width="10.81640625" customWidth="1"/>
    <col min="6232" max="6232" width="7.1796875" customWidth="1"/>
    <col min="6233" max="6233" width="9.81640625" customWidth="1"/>
    <col min="6234" max="6234" width="7" bestFit="1" customWidth="1"/>
    <col min="6235" max="6235" width="8.81640625" customWidth="1"/>
    <col min="6236" max="6236" width="10.81640625" bestFit="1" customWidth="1"/>
    <col min="6237" max="6239" width="7" bestFit="1" customWidth="1"/>
    <col min="6240" max="6240" width="10.81640625" customWidth="1"/>
    <col min="6241" max="6241" width="7.1796875" customWidth="1"/>
    <col min="6242" max="6242" width="9.81640625" customWidth="1"/>
    <col min="6243" max="6243" width="7" bestFit="1" customWidth="1"/>
    <col min="6244" max="6244" width="8.81640625" customWidth="1"/>
    <col min="6245" max="6245" width="10.81640625" bestFit="1" customWidth="1"/>
    <col min="6246" max="6248" width="7" bestFit="1" customWidth="1"/>
    <col min="6249" max="6249" width="10.81640625" customWidth="1"/>
    <col min="6250" max="6250" width="7.1796875" customWidth="1"/>
    <col min="6251" max="6251" width="9.81640625" customWidth="1"/>
    <col min="6252" max="6252" width="7" bestFit="1" customWidth="1"/>
    <col min="6253" max="6253" width="8.81640625" customWidth="1"/>
    <col min="6254" max="6254" width="10.81640625" bestFit="1" customWidth="1"/>
    <col min="6255" max="6257" width="7" bestFit="1" customWidth="1"/>
    <col min="6258" max="6258" width="10.81640625" customWidth="1"/>
    <col min="6259" max="6259" width="7.1796875" customWidth="1"/>
    <col min="6260" max="6260" width="9.81640625" customWidth="1"/>
    <col min="6261" max="6261" width="7" bestFit="1" customWidth="1"/>
    <col min="6262" max="6262" width="8.81640625" customWidth="1"/>
    <col min="6263" max="6263" width="10.81640625" bestFit="1" customWidth="1"/>
    <col min="6264" max="6266" width="7" bestFit="1" customWidth="1"/>
    <col min="6267" max="6267" width="10.81640625" customWidth="1"/>
    <col min="6268" max="6268" width="7.1796875" customWidth="1"/>
    <col min="6269" max="6269" width="9.81640625" customWidth="1"/>
    <col min="6270" max="6270" width="7" bestFit="1" customWidth="1"/>
    <col min="6271" max="6271" width="8.81640625" customWidth="1"/>
    <col min="6272" max="6272" width="10.81640625" bestFit="1" customWidth="1"/>
    <col min="6273" max="6275" width="7" bestFit="1" customWidth="1"/>
    <col min="6276" max="6276" width="10.81640625" customWidth="1"/>
    <col min="6277" max="6277" width="7.1796875" customWidth="1"/>
    <col min="6278" max="6278" width="9.81640625" customWidth="1"/>
    <col min="6279" max="6279" width="7" bestFit="1" customWidth="1"/>
    <col min="6280" max="6280" width="8.81640625" customWidth="1"/>
    <col min="6281" max="6281" width="10.81640625" bestFit="1" customWidth="1"/>
    <col min="6282" max="6284" width="7" bestFit="1" customWidth="1"/>
    <col min="6285" max="6285" width="10.81640625" customWidth="1"/>
    <col min="6286" max="6286" width="7.1796875" customWidth="1"/>
    <col min="6287" max="6287" width="9.81640625" customWidth="1"/>
    <col min="6288" max="6288" width="7" bestFit="1" customWidth="1"/>
    <col min="6289" max="6289" width="8.81640625" customWidth="1"/>
    <col min="6290" max="6290" width="10.81640625" bestFit="1" customWidth="1"/>
    <col min="6291" max="6293" width="7" bestFit="1" customWidth="1"/>
    <col min="6294" max="6294" width="10.81640625" customWidth="1"/>
    <col min="6295" max="6295" width="7.1796875" customWidth="1"/>
    <col min="6296" max="6296" width="9.81640625" customWidth="1"/>
    <col min="6297" max="6297" width="7" bestFit="1" customWidth="1"/>
    <col min="6298" max="6298" width="8.81640625" customWidth="1"/>
    <col min="6299" max="6299" width="10.81640625" bestFit="1" customWidth="1"/>
    <col min="6300" max="6302" width="7" bestFit="1" customWidth="1"/>
    <col min="6303" max="6303" width="10.81640625" customWidth="1"/>
    <col min="6304" max="6304" width="7.1796875" customWidth="1"/>
    <col min="6305" max="6305" width="9.81640625" customWidth="1"/>
    <col min="6306" max="6306" width="7" bestFit="1" customWidth="1"/>
    <col min="6307" max="6307" width="8.81640625" customWidth="1"/>
    <col min="6308" max="6308" width="10.81640625" bestFit="1" customWidth="1"/>
    <col min="6309" max="6311" width="7" bestFit="1" customWidth="1"/>
    <col min="6312" max="6312" width="10.81640625" customWidth="1"/>
    <col min="6313" max="6313" width="7.1796875" customWidth="1"/>
    <col min="6314" max="6314" width="9.81640625" customWidth="1"/>
    <col min="6315" max="6315" width="7" bestFit="1" customWidth="1"/>
    <col min="6316" max="6316" width="8.81640625" customWidth="1"/>
    <col min="6317" max="6317" width="10.81640625" bestFit="1" customWidth="1"/>
    <col min="6318" max="6320" width="7" bestFit="1" customWidth="1"/>
    <col min="6321" max="6321" width="10.81640625" customWidth="1"/>
    <col min="6322" max="6322" width="7.1796875" customWidth="1"/>
    <col min="6323" max="6323" width="9.81640625" customWidth="1"/>
    <col min="6324" max="6324" width="7" bestFit="1" customWidth="1"/>
    <col min="6325" max="6325" width="8.81640625" customWidth="1"/>
    <col min="6326" max="6326" width="10.81640625" bestFit="1" customWidth="1"/>
    <col min="6327" max="6329" width="7" bestFit="1" customWidth="1"/>
    <col min="6330" max="6330" width="10.81640625" customWidth="1"/>
    <col min="6331" max="6331" width="7.1796875" customWidth="1"/>
    <col min="6332" max="6332" width="9.81640625" customWidth="1"/>
    <col min="6333" max="6333" width="7" bestFit="1" customWidth="1"/>
    <col min="6334" max="6334" width="8.81640625" customWidth="1"/>
    <col min="6335" max="6335" width="10.81640625" bestFit="1" customWidth="1"/>
    <col min="6336" max="6338" width="7" bestFit="1" customWidth="1"/>
    <col min="6339" max="6339" width="10.81640625" customWidth="1"/>
    <col min="6340" max="6340" width="7.1796875" customWidth="1"/>
    <col min="6341" max="6341" width="9.81640625" customWidth="1"/>
    <col min="6342" max="6342" width="7" bestFit="1" customWidth="1"/>
    <col min="6343" max="6343" width="8.81640625" customWidth="1"/>
    <col min="6344" max="6344" width="10.81640625" bestFit="1" customWidth="1"/>
    <col min="6345" max="6347" width="7" bestFit="1" customWidth="1"/>
    <col min="6348" max="6348" width="10.81640625" customWidth="1"/>
    <col min="6349" max="6349" width="7.1796875" customWidth="1"/>
    <col min="6350" max="6350" width="9.81640625" customWidth="1"/>
    <col min="6351" max="6351" width="7" bestFit="1" customWidth="1"/>
    <col min="6352" max="6352" width="8.81640625" customWidth="1"/>
    <col min="6353" max="6353" width="10.81640625" bestFit="1" customWidth="1"/>
    <col min="6354" max="6356" width="7" bestFit="1" customWidth="1"/>
    <col min="6357" max="6357" width="10.81640625" customWidth="1"/>
    <col min="6358" max="6358" width="7.1796875" customWidth="1"/>
    <col min="6359" max="6359" width="9.81640625" customWidth="1"/>
    <col min="6360" max="6360" width="7" bestFit="1" customWidth="1"/>
    <col min="6361" max="6361" width="8.81640625" customWidth="1"/>
    <col min="6401" max="6401" width="20.453125" customWidth="1"/>
    <col min="6402" max="6402" width="10.81640625" bestFit="1" customWidth="1"/>
    <col min="6403" max="6405" width="7" bestFit="1" customWidth="1"/>
    <col min="6406" max="6406" width="10.81640625" customWidth="1"/>
    <col min="6407" max="6407" width="7.1796875" customWidth="1"/>
    <col min="6408" max="6408" width="9.81640625" customWidth="1"/>
    <col min="6409" max="6409" width="7" bestFit="1" customWidth="1"/>
    <col min="6410" max="6410" width="8.81640625" customWidth="1"/>
    <col min="6411" max="6411" width="10.81640625" bestFit="1" customWidth="1"/>
    <col min="6412" max="6414" width="7" bestFit="1" customWidth="1"/>
    <col min="6415" max="6415" width="10.81640625" customWidth="1"/>
    <col min="6416" max="6416" width="7.1796875" customWidth="1"/>
    <col min="6417" max="6417" width="9.81640625" customWidth="1"/>
    <col min="6418" max="6418" width="7" bestFit="1" customWidth="1"/>
    <col min="6419" max="6419" width="8.81640625" customWidth="1"/>
    <col min="6420" max="6420" width="10.81640625" bestFit="1" customWidth="1"/>
    <col min="6421" max="6423" width="7" bestFit="1" customWidth="1"/>
    <col min="6424" max="6424" width="10.81640625" customWidth="1"/>
    <col min="6425" max="6425" width="7.1796875" customWidth="1"/>
    <col min="6426" max="6426" width="9.81640625" customWidth="1"/>
    <col min="6427" max="6427" width="7" bestFit="1" customWidth="1"/>
    <col min="6428" max="6428" width="8.81640625" customWidth="1"/>
    <col min="6429" max="6429" width="10.81640625" bestFit="1" customWidth="1"/>
    <col min="6430" max="6432" width="7" bestFit="1" customWidth="1"/>
    <col min="6433" max="6433" width="10.81640625" customWidth="1"/>
    <col min="6434" max="6434" width="7.1796875" customWidth="1"/>
    <col min="6435" max="6435" width="9.81640625" customWidth="1"/>
    <col min="6436" max="6436" width="7" bestFit="1" customWidth="1"/>
    <col min="6437" max="6437" width="8.81640625" customWidth="1"/>
    <col min="6438" max="6438" width="10.81640625" bestFit="1" customWidth="1"/>
    <col min="6439" max="6441" width="7" bestFit="1" customWidth="1"/>
    <col min="6442" max="6442" width="10.81640625" customWidth="1"/>
    <col min="6443" max="6443" width="7.1796875" customWidth="1"/>
    <col min="6444" max="6444" width="9.81640625" customWidth="1"/>
    <col min="6445" max="6445" width="7" bestFit="1" customWidth="1"/>
    <col min="6446" max="6446" width="8.81640625" customWidth="1"/>
    <col min="6447" max="6447" width="10.81640625" bestFit="1" customWidth="1"/>
    <col min="6448" max="6450" width="7" bestFit="1" customWidth="1"/>
    <col min="6451" max="6451" width="10.81640625" customWidth="1"/>
    <col min="6452" max="6452" width="7.1796875" customWidth="1"/>
    <col min="6453" max="6453" width="9.81640625" customWidth="1"/>
    <col min="6454" max="6454" width="7" bestFit="1" customWidth="1"/>
    <col min="6455" max="6455" width="8.81640625" customWidth="1"/>
    <col min="6456" max="6456" width="10.81640625" bestFit="1" customWidth="1"/>
    <col min="6457" max="6459" width="7" bestFit="1" customWidth="1"/>
    <col min="6460" max="6460" width="10.81640625" customWidth="1"/>
    <col min="6461" max="6461" width="7.1796875" customWidth="1"/>
    <col min="6462" max="6462" width="9.81640625" customWidth="1"/>
    <col min="6463" max="6463" width="7" bestFit="1" customWidth="1"/>
    <col min="6464" max="6464" width="8.81640625" customWidth="1"/>
    <col min="6465" max="6465" width="10.81640625" bestFit="1" customWidth="1"/>
    <col min="6466" max="6468" width="7" bestFit="1" customWidth="1"/>
    <col min="6469" max="6469" width="10.81640625" customWidth="1"/>
    <col min="6470" max="6470" width="7.1796875" customWidth="1"/>
    <col min="6471" max="6471" width="9.81640625" customWidth="1"/>
    <col min="6472" max="6472" width="7" bestFit="1" customWidth="1"/>
    <col min="6473" max="6473" width="8.81640625" customWidth="1"/>
    <col min="6474" max="6474" width="10.81640625" bestFit="1" customWidth="1"/>
    <col min="6475" max="6477" width="7" bestFit="1" customWidth="1"/>
    <col min="6478" max="6478" width="10.81640625" customWidth="1"/>
    <col min="6479" max="6479" width="7.1796875" customWidth="1"/>
    <col min="6480" max="6480" width="9.81640625" customWidth="1"/>
    <col min="6481" max="6481" width="7" bestFit="1" customWidth="1"/>
    <col min="6482" max="6482" width="8.81640625" customWidth="1"/>
    <col min="6483" max="6483" width="10.81640625" bestFit="1" customWidth="1"/>
    <col min="6484" max="6486" width="7" bestFit="1" customWidth="1"/>
    <col min="6487" max="6487" width="10.81640625" customWidth="1"/>
    <col min="6488" max="6488" width="7.1796875" customWidth="1"/>
    <col min="6489" max="6489" width="9.81640625" customWidth="1"/>
    <col min="6490" max="6490" width="7" bestFit="1" customWidth="1"/>
    <col min="6491" max="6491" width="8.81640625" customWidth="1"/>
    <col min="6492" max="6492" width="10.81640625" bestFit="1" customWidth="1"/>
    <col min="6493" max="6495" width="7" bestFit="1" customWidth="1"/>
    <col min="6496" max="6496" width="10.81640625" customWidth="1"/>
    <col min="6497" max="6497" width="7.1796875" customWidth="1"/>
    <col min="6498" max="6498" width="9.81640625" customWidth="1"/>
    <col min="6499" max="6499" width="7" bestFit="1" customWidth="1"/>
    <col min="6500" max="6500" width="8.81640625" customWidth="1"/>
    <col min="6501" max="6501" width="10.81640625" bestFit="1" customWidth="1"/>
    <col min="6502" max="6504" width="7" bestFit="1" customWidth="1"/>
    <col min="6505" max="6505" width="10.81640625" customWidth="1"/>
    <col min="6506" max="6506" width="7.1796875" customWidth="1"/>
    <col min="6507" max="6507" width="9.81640625" customWidth="1"/>
    <col min="6508" max="6508" width="7" bestFit="1" customWidth="1"/>
    <col min="6509" max="6509" width="8.81640625" customWidth="1"/>
    <col min="6510" max="6510" width="10.81640625" bestFit="1" customWidth="1"/>
    <col min="6511" max="6513" width="7" bestFit="1" customWidth="1"/>
    <col min="6514" max="6514" width="10.81640625" customWidth="1"/>
    <col min="6515" max="6515" width="7.1796875" customWidth="1"/>
    <col min="6516" max="6516" width="9.81640625" customWidth="1"/>
    <col min="6517" max="6517" width="7" bestFit="1" customWidth="1"/>
    <col min="6518" max="6518" width="8.81640625" customWidth="1"/>
    <col min="6519" max="6519" width="10.81640625" bestFit="1" customWidth="1"/>
    <col min="6520" max="6522" width="7" bestFit="1" customWidth="1"/>
    <col min="6523" max="6523" width="10.81640625" customWidth="1"/>
    <col min="6524" max="6524" width="7.1796875" customWidth="1"/>
    <col min="6525" max="6525" width="9.81640625" customWidth="1"/>
    <col min="6526" max="6526" width="7" bestFit="1" customWidth="1"/>
    <col min="6527" max="6527" width="8.81640625" customWidth="1"/>
    <col min="6528" max="6528" width="10.81640625" bestFit="1" customWidth="1"/>
    <col min="6529" max="6531" width="7" bestFit="1" customWidth="1"/>
    <col min="6532" max="6532" width="10.81640625" customWidth="1"/>
    <col min="6533" max="6533" width="7.1796875" customWidth="1"/>
    <col min="6534" max="6534" width="9.81640625" customWidth="1"/>
    <col min="6535" max="6535" width="7" bestFit="1" customWidth="1"/>
    <col min="6536" max="6536" width="8.81640625" customWidth="1"/>
    <col min="6537" max="6537" width="10.81640625" bestFit="1" customWidth="1"/>
    <col min="6538" max="6540" width="7" bestFit="1" customWidth="1"/>
    <col min="6541" max="6541" width="10.81640625" customWidth="1"/>
    <col min="6542" max="6542" width="7.1796875" customWidth="1"/>
    <col min="6543" max="6543" width="9.81640625" customWidth="1"/>
    <col min="6544" max="6544" width="7" bestFit="1" customWidth="1"/>
    <col min="6545" max="6545" width="8.81640625" customWidth="1"/>
    <col min="6546" max="6546" width="10.81640625" bestFit="1" customWidth="1"/>
    <col min="6547" max="6549" width="7" bestFit="1" customWidth="1"/>
    <col min="6550" max="6550" width="10.81640625" customWidth="1"/>
    <col min="6551" max="6551" width="7.1796875" customWidth="1"/>
    <col min="6552" max="6552" width="9.81640625" customWidth="1"/>
    <col min="6553" max="6553" width="7" bestFit="1" customWidth="1"/>
    <col min="6554" max="6554" width="8.81640625" customWidth="1"/>
    <col min="6555" max="6555" width="10.81640625" bestFit="1" customWidth="1"/>
    <col min="6556" max="6558" width="7" bestFit="1" customWidth="1"/>
    <col min="6559" max="6559" width="10.81640625" customWidth="1"/>
    <col min="6560" max="6560" width="7.1796875" customWidth="1"/>
    <col min="6561" max="6561" width="9.81640625" customWidth="1"/>
    <col min="6562" max="6562" width="7" bestFit="1" customWidth="1"/>
    <col min="6563" max="6563" width="8.81640625" customWidth="1"/>
    <col min="6564" max="6564" width="10.81640625" bestFit="1" customWidth="1"/>
    <col min="6565" max="6567" width="7" bestFit="1" customWidth="1"/>
    <col min="6568" max="6568" width="10.81640625" customWidth="1"/>
    <col min="6569" max="6569" width="7.1796875" customWidth="1"/>
    <col min="6570" max="6570" width="9.81640625" customWidth="1"/>
    <col min="6571" max="6571" width="7" bestFit="1" customWidth="1"/>
    <col min="6572" max="6572" width="8.81640625" customWidth="1"/>
    <col min="6573" max="6573" width="10.81640625" bestFit="1" customWidth="1"/>
    <col min="6574" max="6576" width="7" bestFit="1" customWidth="1"/>
    <col min="6577" max="6577" width="10.81640625" customWidth="1"/>
    <col min="6578" max="6578" width="7.1796875" customWidth="1"/>
    <col min="6579" max="6579" width="9.81640625" customWidth="1"/>
    <col min="6580" max="6580" width="7" bestFit="1" customWidth="1"/>
    <col min="6581" max="6581" width="8.81640625" customWidth="1"/>
    <col min="6582" max="6582" width="10.81640625" bestFit="1" customWidth="1"/>
    <col min="6583" max="6585" width="7" bestFit="1" customWidth="1"/>
    <col min="6586" max="6586" width="10.81640625" customWidth="1"/>
    <col min="6587" max="6587" width="7.1796875" customWidth="1"/>
    <col min="6588" max="6588" width="9.81640625" customWidth="1"/>
    <col min="6589" max="6589" width="7" bestFit="1" customWidth="1"/>
    <col min="6590" max="6590" width="8.81640625" customWidth="1"/>
    <col min="6591" max="6591" width="10.81640625" bestFit="1" customWidth="1"/>
    <col min="6592" max="6594" width="7" bestFit="1" customWidth="1"/>
    <col min="6595" max="6595" width="10.81640625" customWidth="1"/>
    <col min="6596" max="6596" width="7.1796875" customWidth="1"/>
    <col min="6597" max="6597" width="9.81640625" customWidth="1"/>
    <col min="6598" max="6598" width="7" bestFit="1" customWidth="1"/>
    <col min="6599" max="6599" width="8.81640625" customWidth="1"/>
    <col min="6600" max="6600" width="10.81640625" bestFit="1" customWidth="1"/>
    <col min="6601" max="6603" width="7" bestFit="1" customWidth="1"/>
    <col min="6604" max="6604" width="10.81640625" customWidth="1"/>
    <col min="6605" max="6605" width="7.1796875" customWidth="1"/>
    <col min="6606" max="6606" width="9.81640625" customWidth="1"/>
    <col min="6607" max="6607" width="7" bestFit="1" customWidth="1"/>
    <col min="6608" max="6608" width="8.81640625" customWidth="1"/>
    <col min="6609" max="6609" width="10.81640625" bestFit="1" customWidth="1"/>
    <col min="6610" max="6612" width="7" bestFit="1" customWidth="1"/>
    <col min="6613" max="6613" width="10.81640625" customWidth="1"/>
    <col min="6614" max="6614" width="7.1796875" customWidth="1"/>
    <col min="6615" max="6615" width="9.81640625" customWidth="1"/>
    <col min="6616" max="6616" width="7" bestFit="1" customWidth="1"/>
    <col min="6617" max="6617" width="8.81640625" customWidth="1"/>
    <col min="6657" max="6657" width="20.453125" customWidth="1"/>
    <col min="6658" max="6658" width="10.81640625" bestFit="1" customWidth="1"/>
    <col min="6659" max="6661" width="7" bestFit="1" customWidth="1"/>
    <col min="6662" max="6662" width="10.81640625" customWidth="1"/>
    <col min="6663" max="6663" width="7.1796875" customWidth="1"/>
    <col min="6664" max="6664" width="9.81640625" customWidth="1"/>
    <col min="6665" max="6665" width="7" bestFit="1" customWidth="1"/>
    <col min="6666" max="6666" width="8.81640625" customWidth="1"/>
    <col min="6667" max="6667" width="10.81640625" bestFit="1" customWidth="1"/>
    <col min="6668" max="6670" width="7" bestFit="1" customWidth="1"/>
    <col min="6671" max="6671" width="10.81640625" customWidth="1"/>
    <col min="6672" max="6672" width="7.1796875" customWidth="1"/>
    <col min="6673" max="6673" width="9.81640625" customWidth="1"/>
    <col min="6674" max="6674" width="7" bestFit="1" customWidth="1"/>
    <col min="6675" max="6675" width="8.81640625" customWidth="1"/>
    <col min="6676" max="6676" width="10.81640625" bestFit="1" customWidth="1"/>
    <col min="6677" max="6679" width="7" bestFit="1" customWidth="1"/>
    <col min="6680" max="6680" width="10.81640625" customWidth="1"/>
    <col min="6681" max="6681" width="7.1796875" customWidth="1"/>
    <col min="6682" max="6682" width="9.81640625" customWidth="1"/>
    <col min="6683" max="6683" width="7" bestFit="1" customWidth="1"/>
    <col min="6684" max="6684" width="8.81640625" customWidth="1"/>
    <col min="6685" max="6685" width="10.81640625" bestFit="1" customWidth="1"/>
    <col min="6686" max="6688" width="7" bestFit="1" customWidth="1"/>
    <col min="6689" max="6689" width="10.81640625" customWidth="1"/>
    <col min="6690" max="6690" width="7.1796875" customWidth="1"/>
    <col min="6691" max="6691" width="9.81640625" customWidth="1"/>
    <col min="6692" max="6692" width="7" bestFit="1" customWidth="1"/>
    <col min="6693" max="6693" width="8.81640625" customWidth="1"/>
    <col min="6694" max="6694" width="10.81640625" bestFit="1" customWidth="1"/>
    <col min="6695" max="6697" width="7" bestFit="1" customWidth="1"/>
    <col min="6698" max="6698" width="10.81640625" customWidth="1"/>
    <col min="6699" max="6699" width="7.1796875" customWidth="1"/>
    <col min="6700" max="6700" width="9.81640625" customWidth="1"/>
    <col min="6701" max="6701" width="7" bestFit="1" customWidth="1"/>
    <col min="6702" max="6702" width="8.81640625" customWidth="1"/>
    <col min="6703" max="6703" width="10.81640625" bestFit="1" customWidth="1"/>
    <col min="6704" max="6706" width="7" bestFit="1" customWidth="1"/>
    <col min="6707" max="6707" width="10.81640625" customWidth="1"/>
    <col min="6708" max="6708" width="7.1796875" customWidth="1"/>
    <col min="6709" max="6709" width="9.81640625" customWidth="1"/>
    <col min="6710" max="6710" width="7" bestFit="1" customWidth="1"/>
    <col min="6711" max="6711" width="8.81640625" customWidth="1"/>
    <col min="6712" max="6712" width="10.81640625" bestFit="1" customWidth="1"/>
    <col min="6713" max="6715" width="7" bestFit="1" customWidth="1"/>
    <col min="6716" max="6716" width="10.81640625" customWidth="1"/>
    <col min="6717" max="6717" width="7.1796875" customWidth="1"/>
    <col min="6718" max="6718" width="9.81640625" customWidth="1"/>
    <col min="6719" max="6719" width="7" bestFit="1" customWidth="1"/>
    <col min="6720" max="6720" width="8.81640625" customWidth="1"/>
    <col min="6721" max="6721" width="10.81640625" bestFit="1" customWidth="1"/>
    <col min="6722" max="6724" width="7" bestFit="1" customWidth="1"/>
    <col min="6725" max="6725" width="10.81640625" customWidth="1"/>
    <col min="6726" max="6726" width="7.1796875" customWidth="1"/>
    <col min="6727" max="6727" width="9.81640625" customWidth="1"/>
    <col min="6728" max="6728" width="7" bestFit="1" customWidth="1"/>
    <col min="6729" max="6729" width="8.81640625" customWidth="1"/>
    <col min="6730" max="6730" width="10.81640625" bestFit="1" customWidth="1"/>
    <col min="6731" max="6733" width="7" bestFit="1" customWidth="1"/>
    <col min="6734" max="6734" width="10.81640625" customWidth="1"/>
    <col min="6735" max="6735" width="7.1796875" customWidth="1"/>
    <col min="6736" max="6736" width="9.81640625" customWidth="1"/>
    <col min="6737" max="6737" width="7" bestFit="1" customWidth="1"/>
    <col min="6738" max="6738" width="8.81640625" customWidth="1"/>
    <col min="6739" max="6739" width="10.81640625" bestFit="1" customWidth="1"/>
    <col min="6740" max="6742" width="7" bestFit="1" customWidth="1"/>
    <col min="6743" max="6743" width="10.81640625" customWidth="1"/>
    <col min="6744" max="6744" width="7.1796875" customWidth="1"/>
    <col min="6745" max="6745" width="9.81640625" customWidth="1"/>
    <col min="6746" max="6746" width="7" bestFit="1" customWidth="1"/>
    <col min="6747" max="6747" width="8.81640625" customWidth="1"/>
    <col min="6748" max="6748" width="10.81640625" bestFit="1" customWidth="1"/>
    <col min="6749" max="6751" width="7" bestFit="1" customWidth="1"/>
    <col min="6752" max="6752" width="10.81640625" customWidth="1"/>
    <col min="6753" max="6753" width="7.1796875" customWidth="1"/>
    <col min="6754" max="6754" width="9.81640625" customWidth="1"/>
    <col min="6755" max="6755" width="7" bestFit="1" customWidth="1"/>
    <col min="6756" max="6756" width="8.81640625" customWidth="1"/>
    <col min="6757" max="6757" width="10.81640625" bestFit="1" customWidth="1"/>
    <col min="6758" max="6760" width="7" bestFit="1" customWidth="1"/>
    <col min="6761" max="6761" width="10.81640625" customWidth="1"/>
    <col min="6762" max="6762" width="7.1796875" customWidth="1"/>
    <col min="6763" max="6763" width="9.81640625" customWidth="1"/>
    <col min="6764" max="6764" width="7" bestFit="1" customWidth="1"/>
    <col min="6765" max="6765" width="8.81640625" customWidth="1"/>
    <col min="6766" max="6766" width="10.81640625" bestFit="1" customWidth="1"/>
    <col min="6767" max="6769" width="7" bestFit="1" customWidth="1"/>
    <col min="6770" max="6770" width="10.81640625" customWidth="1"/>
    <col min="6771" max="6771" width="7.1796875" customWidth="1"/>
    <col min="6772" max="6772" width="9.81640625" customWidth="1"/>
    <col min="6773" max="6773" width="7" bestFit="1" customWidth="1"/>
    <col min="6774" max="6774" width="8.81640625" customWidth="1"/>
    <col min="6775" max="6775" width="10.81640625" bestFit="1" customWidth="1"/>
    <col min="6776" max="6778" width="7" bestFit="1" customWidth="1"/>
    <col min="6779" max="6779" width="10.81640625" customWidth="1"/>
    <col min="6780" max="6780" width="7.1796875" customWidth="1"/>
    <col min="6781" max="6781" width="9.81640625" customWidth="1"/>
    <col min="6782" max="6782" width="7" bestFit="1" customWidth="1"/>
    <col min="6783" max="6783" width="8.81640625" customWidth="1"/>
    <col min="6784" max="6784" width="10.81640625" bestFit="1" customWidth="1"/>
    <col min="6785" max="6787" width="7" bestFit="1" customWidth="1"/>
    <col min="6788" max="6788" width="10.81640625" customWidth="1"/>
    <col min="6789" max="6789" width="7.1796875" customWidth="1"/>
    <col min="6790" max="6790" width="9.81640625" customWidth="1"/>
    <col min="6791" max="6791" width="7" bestFit="1" customWidth="1"/>
    <col min="6792" max="6792" width="8.81640625" customWidth="1"/>
    <col min="6793" max="6793" width="10.81640625" bestFit="1" customWidth="1"/>
    <col min="6794" max="6796" width="7" bestFit="1" customWidth="1"/>
    <col min="6797" max="6797" width="10.81640625" customWidth="1"/>
    <col min="6798" max="6798" width="7.1796875" customWidth="1"/>
    <col min="6799" max="6799" width="9.81640625" customWidth="1"/>
    <col min="6800" max="6800" width="7" bestFit="1" customWidth="1"/>
    <col min="6801" max="6801" width="8.81640625" customWidth="1"/>
    <col min="6802" max="6802" width="10.81640625" bestFit="1" customWidth="1"/>
    <col min="6803" max="6805" width="7" bestFit="1" customWidth="1"/>
    <col min="6806" max="6806" width="10.81640625" customWidth="1"/>
    <col min="6807" max="6807" width="7.1796875" customWidth="1"/>
    <col min="6808" max="6808" width="9.81640625" customWidth="1"/>
    <col min="6809" max="6809" width="7" bestFit="1" customWidth="1"/>
    <col min="6810" max="6810" width="8.81640625" customWidth="1"/>
    <col min="6811" max="6811" width="10.81640625" bestFit="1" customWidth="1"/>
    <col min="6812" max="6814" width="7" bestFit="1" customWidth="1"/>
    <col min="6815" max="6815" width="10.81640625" customWidth="1"/>
    <col min="6816" max="6816" width="7.1796875" customWidth="1"/>
    <col min="6817" max="6817" width="9.81640625" customWidth="1"/>
    <col min="6818" max="6818" width="7" bestFit="1" customWidth="1"/>
    <col min="6819" max="6819" width="8.81640625" customWidth="1"/>
    <col min="6820" max="6820" width="10.81640625" bestFit="1" customWidth="1"/>
    <col min="6821" max="6823" width="7" bestFit="1" customWidth="1"/>
    <col min="6824" max="6824" width="10.81640625" customWidth="1"/>
    <col min="6825" max="6825" width="7.1796875" customWidth="1"/>
    <col min="6826" max="6826" width="9.81640625" customWidth="1"/>
    <col min="6827" max="6827" width="7" bestFit="1" customWidth="1"/>
    <col min="6828" max="6828" width="8.81640625" customWidth="1"/>
    <col min="6829" max="6829" width="10.81640625" bestFit="1" customWidth="1"/>
    <col min="6830" max="6832" width="7" bestFit="1" customWidth="1"/>
    <col min="6833" max="6833" width="10.81640625" customWidth="1"/>
    <col min="6834" max="6834" width="7.1796875" customWidth="1"/>
    <col min="6835" max="6835" width="9.81640625" customWidth="1"/>
    <col min="6836" max="6836" width="7" bestFit="1" customWidth="1"/>
    <col min="6837" max="6837" width="8.81640625" customWidth="1"/>
    <col min="6838" max="6838" width="10.81640625" bestFit="1" customWidth="1"/>
    <col min="6839" max="6841" width="7" bestFit="1" customWidth="1"/>
    <col min="6842" max="6842" width="10.81640625" customWidth="1"/>
    <col min="6843" max="6843" width="7.1796875" customWidth="1"/>
    <col min="6844" max="6844" width="9.81640625" customWidth="1"/>
    <col min="6845" max="6845" width="7" bestFit="1" customWidth="1"/>
    <col min="6846" max="6846" width="8.81640625" customWidth="1"/>
    <col min="6847" max="6847" width="10.81640625" bestFit="1" customWidth="1"/>
    <col min="6848" max="6850" width="7" bestFit="1" customWidth="1"/>
    <col min="6851" max="6851" width="10.81640625" customWidth="1"/>
    <col min="6852" max="6852" width="7.1796875" customWidth="1"/>
    <col min="6853" max="6853" width="9.81640625" customWidth="1"/>
    <col min="6854" max="6854" width="7" bestFit="1" customWidth="1"/>
    <col min="6855" max="6855" width="8.81640625" customWidth="1"/>
    <col min="6856" max="6856" width="10.81640625" bestFit="1" customWidth="1"/>
    <col min="6857" max="6859" width="7" bestFit="1" customWidth="1"/>
    <col min="6860" max="6860" width="10.81640625" customWidth="1"/>
    <col min="6861" max="6861" width="7.1796875" customWidth="1"/>
    <col min="6862" max="6862" width="9.81640625" customWidth="1"/>
    <col min="6863" max="6863" width="7" bestFit="1" customWidth="1"/>
    <col min="6864" max="6864" width="8.81640625" customWidth="1"/>
    <col min="6865" max="6865" width="10.81640625" bestFit="1" customWidth="1"/>
    <col min="6866" max="6868" width="7" bestFit="1" customWidth="1"/>
    <col min="6869" max="6869" width="10.81640625" customWidth="1"/>
    <col min="6870" max="6870" width="7.1796875" customWidth="1"/>
    <col min="6871" max="6871" width="9.81640625" customWidth="1"/>
    <col min="6872" max="6872" width="7" bestFit="1" customWidth="1"/>
    <col min="6873" max="6873" width="8.81640625" customWidth="1"/>
    <col min="6913" max="6913" width="20.453125" customWidth="1"/>
    <col min="6914" max="6914" width="10.81640625" bestFit="1" customWidth="1"/>
    <col min="6915" max="6917" width="7" bestFit="1" customWidth="1"/>
    <col min="6918" max="6918" width="10.81640625" customWidth="1"/>
    <col min="6919" max="6919" width="7.1796875" customWidth="1"/>
    <col min="6920" max="6920" width="9.81640625" customWidth="1"/>
    <col min="6921" max="6921" width="7" bestFit="1" customWidth="1"/>
    <col min="6922" max="6922" width="8.81640625" customWidth="1"/>
    <col min="6923" max="6923" width="10.81640625" bestFit="1" customWidth="1"/>
    <col min="6924" max="6926" width="7" bestFit="1" customWidth="1"/>
    <col min="6927" max="6927" width="10.81640625" customWidth="1"/>
    <col min="6928" max="6928" width="7.1796875" customWidth="1"/>
    <col min="6929" max="6929" width="9.81640625" customWidth="1"/>
    <col min="6930" max="6930" width="7" bestFit="1" customWidth="1"/>
    <col min="6931" max="6931" width="8.81640625" customWidth="1"/>
    <col min="6932" max="6932" width="10.81640625" bestFit="1" customWidth="1"/>
    <col min="6933" max="6935" width="7" bestFit="1" customWidth="1"/>
    <col min="6936" max="6936" width="10.81640625" customWidth="1"/>
    <col min="6937" max="6937" width="7.1796875" customWidth="1"/>
    <col min="6938" max="6938" width="9.81640625" customWidth="1"/>
    <col min="6939" max="6939" width="7" bestFit="1" customWidth="1"/>
    <col min="6940" max="6940" width="8.81640625" customWidth="1"/>
    <col min="6941" max="6941" width="10.81640625" bestFit="1" customWidth="1"/>
    <col min="6942" max="6944" width="7" bestFit="1" customWidth="1"/>
    <col min="6945" max="6945" width="10.81640625" customWidth="1"/>
    <col min="6946" max="6946" width="7.1796875" customWidth="1"/>
    <col min="6947" max="6947" width="9.81640625" customWidth="1"/>
    <col min="6948" max="6948" width="7" bestFit="1" customWidth="1"/>
    <col min="6949" max="6949" width="8.81640625" customWidth="1"/>
    <col min="6950" max="6950" width="10.81640625" bestFit="1" customWidth="1"/>
    <col min="6951" max="6953" width="7" bestFit="1" customWidth="1"/>
    <col min="6954" max="6954" width="10.81640625" customWidth="1"/>
    <col min="6955" max="6955" width="7.1796875" customWidth="1"/>
    <col min="6956" max="6956" width="9.81640625" customWidth="1"/>
    <col min="6957" max="6957" width="7" bestFit="1" customWidth="1"/>
    <col min="6958" max="6958" width="8.81640625" customWidth="1"/>
    <col min="6959" max="6959" width="10.81640625" bestFit="1" customWidth="1"/>
    <col min="6960" max="6962" width="7" bestFit="1" customWidth="1"/>
    <col min="6963" max="6963" width="10.81640625" customWidth="1"/>
    <col min="6964" max="6964" width="7.1796875" customWidth="1"/>
    <col min="6965" max="6965" width="9.81640625" customWidth="1"/>
    <col min="6966" max="6966" width="7" bestFit="1" customWidth="1"/>
    <col min="6967" max="6967" width="8.81640625" customWidth="1"/>
    <col min="6968" max="6968" width="10.81640625" bestFit="1" customWidth="1"/>
    <col min="6969" max="6971" width="7" bestFit="1" customWidth="1"/>
    <col min="6972" max="6972" width="10.81640625" customWidth="1"/>
    <col min="6973" max="6973" width="7.1796875" customWidth="1"/>
    <col min="6974" max="6974" width="9.81640625" customWidth="1"/>
    <col min="6975" max="6975" width="7" bestFit="1" customWidth="1"/>
    <col min="6976" max="6976" width="8.81640625" customWidth="1"/>
    <col min="6977" max="6977" width="10.81640625" bestFit="1" customWidth="1"/>
    <col min="6978" max="6980" width="7" bestFit="1" customWidth="1"/>
    <col min="6981" max="6981" width="10.81640625" customWidth="1"/>
    <col min="6982" max="6982" width="7.1796875" customWidth="1"/>
    <col min="6983" max="6983" width="9.81640625" customWidth="1"/>
    <col min="6984" max="6984" width="7" bestFit="1" customWidth="1"/>
    <col min="6985" max="6985" width="8.81640625" customWidth="1"/>
    <col min="6986" max="6986" width="10.81640625" bestFit="1" customWidth="1"/>
    <col min="6987" max="6989" width="7" bestFit="1" customWidth="1"/>
    <col min="6990" max="6990" width="10.81640625" customWidth="1"/>
    <col min="6991" max="6991" width="7.1796875" customWidth="1"/>
    <col min="6992" max="6992" width="9.81640625" customWidth="1"/>
    <col min="6993" max="6993" width="7" bestFit="1" customWidth="1"/>
    <col min="6994" max="6994" width="8.81640625" customWidth="1"/>
    <col min="6995" max="6995" width="10.81640625" bestFit="1" customWidth="1"/>
    <col min="6996" max="6998" width="7" bestFit="1" customWidth="1"/>
    <col min="6999" max="6999" width="10.81640625" customWidth="1"/>
    <col min="7000" max="7000" width="7.1796875" customWidth="1"/>
    <col min="7001" max="7001" width="9.81640625" customWidth="1"/>
    <col min="7002" max="7002" width="7" bestFit="1" customWidth="1"/>
    <col min="7003" max="7003" width="8.81640625" customWidth="1"/>
    <col min="7004" max="7004" width="10.81640625" bestFit="1" customWidth="1"/>
    <col min="7005" max="7007" width="7" bestFit="1" customWidth="1"/>
    <col min="7008" max="7008" width="10.81640625" customWidth="1"/>
    <col min="7009" max="7009" width="7.1796875" customWidth="1"/>
    <col min="7010" max="7010" width="9.81640625" customWidth="1"/>
    <col min="7011" max="7011" width="7" bestFit="1" customWidth="1"/>
    <col min="7012" max="7012" width="8.81640625" customWidth="1"/>
    <col min="7013" max="7013" width="10.81640625" bestFit="1" customWidth="1"/>
    <col min="7014" max="7016" width="7" bestFit="1" customWidth="1"/>
    <col min="7017" max="7017" width="10.81640625" customWidth="1"/>
    <col min="7018" max="7018" width="7.1796875" customWidth="1"/>
    <col min="7019" max="7019" width="9.81640625" customWidth="1"/>
    <col min="7020" max="7020" width="7" bestFit="1" customWidth="1"/>
    <col min="7021" max="7021" width="8.81640625" customWidth="1"/>
    <col min="7022" max="7022" width="10.81640625" bestFit="1" customWidth="1"/>
    <col min="7023" max="7025" width="7" bestFit="1" customWidth="1"/>
    <col min="7026" max="7026" width="10.81640625" customWidth="1"/>
    <col min="7027" max="7027" width="7.1796875" customWidth="1"/>
    <col min="7028" max="7028" width="9.81640625" customWidth="1"/>
    <col min="7029" max="7029" width="7" bestFit="1" customWidth="1"/>
    <col min="7030" max="7030" width="8.81640625" customWidth="1"/>
    <col min="7031" max="7031" width="10.81640625" bestFit="1" customWidth="1"/>
    <col min="7032" max="7034" width="7" bestFit="1" customWidth="1"/>
    <col min="7035" max="7035" width="10.81640625" customWidth="1"/>
    <col min="7036" max="7036" width="7.1796875" customWidth="1"/>
    <col min="7037" max="7037" width="9.81640625" customWidth="1"/>
    <col min="7038" max="7038" width="7" bestFit="1" customWidth="1"/>
    <col min="7039" max="7039" width="8.81640625" customWidth="1"/>
    <col min="7040" max="7040" width="10.81640625" bestFit="1" customWidth="1"/>
    <col min="7041" max="7043" width="7" bestFit="1" customWidth="1"/>
    <col min="7044" max="7044" width="10.81640625" customWidth="1"/>
    <col min="7045" max="7045" width="7.1796875" customWidth="1"/>
    <col min="7046" max="7046" width="9.81640625" customWidth="1"/>
    <col min="7047" max="7047" width="7" bestFit="1" customWidth="1"/>
    <col min="7048" max="7048" width="8.81640625" customWidth="1"/>
    <col min="7049" max="7049" width="10.81640625" bestFit="1" customWidth="1"/>
    <col min="7050" max="7052" width="7" bestFit="1" customWidth="1"/>
    <col min="7053" max="7053" width="10.81640625" customWidth="1"/>
    <col min="7054" max="7054" width="7.1796875" customWidth="1"/>
    <col min="7055" max="7055" width="9.81640625" customWidth="1"/>
    <col min="7056" max="7056" width="7" bestFit="1" customWidth="1"/>
    <col min="7057" max="7057" width="8.81640625" customWidth="1"/>
    <col min="7058" max="7058" width="10.81640625" bestFit="1" customWidth="1"/>
    <col min="7059" max="7061" width="7" bestFit="1" customWidth="1"/>
    <col min="7062" max="7062" width="10.81640625" customWidth="1"/>
    <col min="7063" max="7063" width="7.1796875" customWidth="1"/>
    <col min="7064" max="7064" width="9.81640625" customWidth="1"/>
    <col min="7065" max="7065" width="7" bestFit="1" customWidth="1"/>
    <col min="7066" max="7066" width="8.81640625" customWidth="1"/>
    <col min="7067" max="7067" width="10.81640625" bestFit="1" customWidth="1"/>
    <col min="7068" max="7070" width="7" bestFit="1" customWidth="1"/>
    <col min="7071" max="7071" width="10.81640625" customWidth="1"/>
    <col min="7072" max="7072" width="7.1796875" customWidth="1"/>
    <col min="7073" max="7073" width="9.81640625" customWidth="1"/>
    <col min="7074" max="7074" width="7" bestFit="1" customWidth="1"/>
    <col min="7075" max="7075" width="8.81640625" customWidth="1"/>
    <col min="7076" max="7076" width="10.81640625" bestFit="1" customWidth="1"/>
    <col min="7077" max="7079" width="7" bestFit="1" customWidth="1"/>
    <col min="7080" max="7080" width="10.81640625" customWidth="1"/>
    <col min="7081" max="7081" width="7.1796875" customWidth="1"/>
    <col min="7082" max="7082" width="9.81640625" customWidth="1"/>
    <col min="7083" max="7083" width="7" bestFit="1" customWidth="1"/>
    <col min="7084" max="7084" width="8.81640625" customWidth="1"/>
    <col min="7085" max="7085" width="10.81640625" bestFit="1" customWidth="1"/>
    <col min="7086" max="7088" width="7" bestFit="1" customWidth="1"/>
    <col min="7089" max="7089" width="10.81640625" customWidth="1"/>
    <col min="7090" max="7090" width="7.1796875" customWidth="1"/>
    <col min="7091" max="7091" width="9.81640625" customWidth="1"/>
    <col min="7092" max="7092" width="7" bestFit="1" customWidth="1"/>
    <col min="7093" max="7093" width="8.81640625" customWidth="1"/>
    <col min="7094" max="7094" width="10.81640625" bestFit="1" customWidth="1"/>
    <col min="7095" max="7097" width="7" bestFit="1" customWidth="1"/>
    <col min="7098" max="7098" width="10.81640625" customWidth="1"/>
    <col min="7099" max="7099" width="7.1796875" customWidth="1"/>
    <col min="7100" max="7100" width="9.81640625" customWidth="1"/>
    <col min="7101" max="7101" width="7" bestFit="1" customWidth="1"/>
    <col min="7102" max="7102" width="8.81640625" customWidth="1"/>
    <col min="7103" max="7103" width="10.81640625" bestFit="1" customWidth="1"/>
    <col min="7104" max="7106" width="7" bestFit="1" customWidth="1"/>
    <col min="7107" max="7107" width="10.81640625" customWidth="1"/>
    <col min="7108" max="7108" width="7.1796875" customWidth="1"/>
    <col min="7109" max="7109" width="9.81640625" customWidth="1"/>
    <col min="7110" max="7110" width="7" bestFit="1" customWidth="1"/>
    <col min="7111" max="7111" width="8.81640625" customWidth="1"/>
    <col min="7112" max="7112" width="10.81640625" bestFit="1" customWidth="1"/>
    <col min="7113" max="7115" width="7" bestFit="1" customWidth="1"/>
    <col min="7116" max="7116" width="10.81640625" customWidth="1"/>
    <col min="7117" max="7117" width="7.1796875" customWidth="1"/>
    <col min="7118" max="7118" width="9.81640625" customWidth="1"/>
    <col min="7119" max="7119" width="7" bestFit="1" customWidth="1"/>
    <col min="7120" max="7120" width="8.81640625" customWidth="1"/>
    <col min="7121" max="7121" width="10.81640625" bestFit="1" customWidth="1"/>
    <col min="7122" max="7124" width="7" bestFit="1" customWidth="1"/>
    <col min="7125" max="7125" width="10.81640625" customWidth="1"/>
    <col min="7126" max="7126" width="7.1796875" customWidth="1"/>
    <col min="7127" max="7127" width="9.81640625" customWidth="1"/>
    <col min="7128" max="7128" width="7" bestFit="1" customWidth="1"/>
    <col min="7129" max="7129" width="8.81640625" customWidth="1"/>
    <col min="7169" max="7169" width="20.453125" customWidth="1"/>
    <col min="7170" max="7170" width="10.81640625" bestFit="1" customWidth="1"/>
    <col min="7171" max="7173" width="7" bestFit="1" customWidth="1"/>
    <col min="7174" max="7174" width="10.81640625" customWidth="1"/>
    <col min="7175" max="7175" width="7.1796875" customWidth="1"/>
    <col min="7176" max="7176" width="9.81640625" customWidth="1"/>
    <col min="7177" max="7177" width="7" bestFit="1" customWidth="1"/>
    <col min="7178" max="7178" width="8.81640625" customWidth="1"/>
    <col min="7179" max="7179" width="10.81640625" bestFit="1" customWidth="1"/>
    <col min="7180" max="7182" width="7" bestFit="1" customWidth="1"/>
    <col min="7183" max="7183" width="10.81640625" customWidth="1"/>
    <col min="7184" max="7184" width="7.1796875" customWidth="1"/>
    <col min="7185" max="7185" width="9.81640625" customWidth="1"/>
    <col min="7186" max="7186" width="7" bestFit="1" customWidth="1"/>
    <col min="7187" max="7187" width="8.81640625" customWidth="1"/>
    <col min="7188" max="7188" width="10.81640625" bestFit="1" customWidth="1"/>
    <col min="7189" max="7191" width="7" bestFit="1" customWidth="1"/>
    <col min="7192" max="7192" width="10.81640625" customWidth="1"/>
    <col min="7193" max="7193" width="7.1796875" customWidth="1"/>
    <col min="7194" max="7194" width="9.81640625" customWidth="1"/>
    <col min="7195" max="7195" width="7" bestFit="1" customWidth="1"/>
    <col min="7196" max="7196" width="8.81640625" customWidth="1"/>
    <col min="7197" max="7197" width="10.81640625" bestFit="1" customWidth="1"/>
    <col min="7198" max="7200" width="7" bestFit="1" customWidth="1"/>
    <col min="7201" max="7201" width="10.81640625" customWidth="1"/>
    <col min="7202" max="7202" width="7.1796875" customWidth="1"/>
    <col min="7203" max="7203" width="9.81640625" customWidth="1"/>
    <col min="7204" max="7204" width="7" bestFit="1" customWidth="1"/>
    <col min="7205" max="7205" width="8.81640625" customWidth="1"/>
    <col min="7206" max="7206" width="10.81640625" bestFit="1" customWidth="1"/>
    <col min="7207" max="7209" width="7" bestFit="1" customWidth="1"/>
    <col min="7210" max="7210" width="10.81640625" customWidth="1"/>
    <col min="7211" max="7211" width="7.1796875" customWidth="1"/>
    <col min="7212" max="7212" width="9.81640625" customWidth="1"/>
    <col min="7213" max="7213" width="7" bestFit="1" customWidth="1"/>
    <col min="7214" max="7214" width="8.81640625" customWidth="1"/>
    <col min="7215" max="7215" width="10.81640625" bestFit="1" customWidth="1"/>
    <col min="7216" max="7218" width="7" bestFit="1" customWidth="1"/>
    <col min="7219" max="7219" width="10.81640625" customWidth="1"/>
    <col min="7220" max="7220" width="7.1796875" customWidth="1"/>
    <col min="7221" max="7221" width="9.81640625" customWidth="1"/>
    <col min="7222" max="7222" width="7" bestFit="1" customWidth="1"/>
    <col min="7223" max="7223" width="8.81640625" customWidth="1"/>
    <col min="7224" max="7224" width="10.81640625" bestFit="1" customWidth="1"/>
    <col min="7225" max="7227" width="7" bestFit="1" customWidth="1"/>
    <col min="7228" max="7228" width="10.81640625" customWidth="1"/>
    <col min="7229" max="7229" width="7.1796875" customWidth="1"/>
    <col min="7230" max="7230" width="9.81640625" customWidth="1"/>
    <col min="7231" max="7231" width="7" bestFit="1" customWidth="1"/>
    <col min="7232" max="7232" width="8.81640625" customWidth="1"/>
    <col min="7233" max="7233" width="10.81640625" bestFit="1" customWidth="1"/>
    <col min="7234" max="7236" width="7" bestFit="1" customWidth="1"/>
    <col min="7237" max="7237" width="10.81640625" customWidth="1"/>
    <col min="7238" max="7238" width="7.1796875" customWidth="1"/>
    <col min="7239" max="7239" width="9.81640625" customWidth="1"/>
    <col min="7240" max="7240" width="7" bestFit="1" customWidth="1"/>
    <col min="7241" max="7241" width="8.81640625" customWidth="1"/>
    <col min="7242" max="7242" width="10.81640625" bestFit="1" customWidth="1"/>
    <col min="7243" max="7245" width="7" bestFit="1" customWidth="1"/>
    <col min="7246" max="7246" width="10.81640625" customWidth="1"/>
    <col min="7247" max="7247" width="7.1796875" customWidth="1"/>
    <col min="7248" max="7248" width="9.81640625" customWidth="1"/>
    <col min="7249" max="7249" width="7" bestFit="1" customWidth="1"/>
    <col min="7250" max="7250" width="8.81640625" customWidth="1"/>
    <col min="7251" max="7251" width="10.81640625" bestFit="1" customWidth="1"/>
    <col min="7252" max="7254" width="7" bestFit="1" customWidth="1"/>
    <col min="7255" max="7255" width="10.81640625" customWidth="1"/>
    <col min="7256" max="7256" width="7.1796875" customWidth="1"/>
    <col min="7257" max="7257" width="9.81640625" customWidth="1"/>
    <col min="7258" max="7258" width="7" bestFit="1" customWidth="1"/>
    <col min="7259" max="7259" width="8.81640625" customWidth="1"/>
    <col min="7260" max="7260" width="10.81640625" bestFit="1" customWidth="1"/>
    <col min="7261" max="7263" width="7" bestFit="1" customWidth="1"/>
    <col min="7264" max="7264" width="10.81640625" customWidth="1"/>
    <col min="7265" max="7265" width="7.1796875" customWidth="1"/>
    <col min="7266" max="7266" width="9.81640625" customWidth="1"/>
    <col min="7267" max="7267" width="7" bestFit="1" customWidth="1"/>
    <col min="7268" max="7268" width="8.81640625" customWidth="1"/>
    <col min="7269" max="7269" width="10.81640625" bestFit="1" customWidth="1"/>
    <col min="7270" max="7272" width="7" bestFit="1" customWidth="1"/>
    <col min="7273" max="7273" width="10.81640625" customWidth="1"/>
    <col min="7274" max="7274" width="7.1796875" customWidth="1"/>
    <col min="7275" max="7275" width="9.81640625" customWidth="1"/>
    <col min="7276" max="7276" width="7" bestFit="1" customWidth="1"/>
    <col min="7277" max="7277" width="8.81640625" customWidth="1"/>
    <col min="7278" max="7278" width="10.81640625" bestFit="1" customWidth="1"/>
    <col min="7279" max="7281" width="7" bestFit="1" customWidth="1"/>
    <col min="7282" max="7282" width="10.81640625" customWidth="1"/>
    <col min="7283" max="7283" width="7.1796875" customWidth="1"/>
    <col min="7284" max="7284" width="9.81640625" customWidth="1"/>
    <col min="7285" max="7285" width="7" bestFit="1" customWidth="1"/>
    <col min="7286" max="7286" width="8.81640625" customWidth="1"/>
    <col min="7287" max="7287" width="10.81640625" bestFit="1" customWidth="1"/>
    <col min="7288" max="7290" width="7" bestFit="1" customWidth="1"/>
    <col min="7291" max="7291" width="10.81640625" customWidth="1"/>
    <col min="7292" max="7292" width="7.1796875" customWidth="1"/>
    <col min="7293" max="7293" width="9.81640625" customWidth="1"/>
    <col min="7294" max="7294" width="7" bestFit="1" customWidth="1"/>
    <col min="7295" max="7295" width="8.81640625" customWidth="1"/>
    <col min="7296" max="7296" width="10.81640625" bestFit="1" customWidth="1"/>
    <col min="7297" max="7299" width="7" bestFit="1" customWidth="1"/>
    <col min="7300" max="7300" width="10.81640625" customWidth="1"/>
    <col min="7301" max="7301" width="7.1796875" customWidth="1"/>
    <col min="7302" max="7302" width="9.81640625" customWidth="1"/>
    <col min="7303" max="7303" width="7" bestFit="1" customWidth="1"/>
    <col min="7304" max="7304" width="8.81640625" customWidth="1"/>
    <col min="7305" max="7305" width="10.81640625" bestFit="1" customWidth="1"/>
    <col min="7306" max="7308" width="7" bestFit="1" customWidth="1"/>
    <col min="7309" max="7309" width="10.81640625" customWidth="1"/>
    <col min="7310" max="7310" width="7.1796875" customWidth="1"/>
    <col min="7311" max="7311" width="9.81640625" customWidth="1"/>
    <col min="7312" max="7312" width="7" bestFit="1" customWidth="1"/>
    <col min="7313" max="7313" width="8.81640625" customWidth="1"/>
    <col min="7314" max="7314" width="10.81640625" bestFit="1" customWidth="1"/>
    <col min="7315" max="7317" width="7" bestFit="1" customWidth="1"/>
    <col min="7318" max="7318" width="10.81640625" customWidth="1"/>
    <col min="7319" max="7319" width="7.1796875" customWidth="1"/>
    <col min="7320" max="7320" width="9.81640625" customWidth="1"/>
    <col min="7321" max="7321" width="7" bestFit="1" customWidth="1"/>
    <col min="7322" max="7322" width="8.81640625" customWidth="1"/>
    <col min="7323" max="7323" width="10.81640625" bestFit="1" customWidth="1"/>
    <col min="7324" max="7326" width="7" bestFit="1" customWidth="1"/>
    <col min="7327" max="7327" width="10.81640625" customWidth="1"/>
    <col min="7328" max="7328" width="7.1796875" customWidth="1"/>
    <col min="7329" max="7329" width="9.81640625" customWidth="1"/>
    <col min="7330" max="7330" width="7" bestFit="1" customWidth="1"/>
    <col min="7331" max="7331" width="8.81640625" customWidth="1"/>
    <col min="7332" max="7332" width="10.81640625" bestFit="1" customWidth="1"/>
    <col min="7333" max="7335" width="7" bestFit="1" customWidth="1"/>
    <col min="7336" max="7336" width="10.81640625" customWidth="1"/>
    <col min="7337" max="7337" width="7.1796875" customWidth="1"/>
    <col min="7338" max="7338" width="9.81640625" customWidth="1"/>
    <col min="7339" max="7339" width="7" bestFit="1" customWidth="1"/>
    <col min="7340" max="7340" width="8.81640625" customWidth="1"/>
    <col min="7341" max="7341" width="10.81640625" bestFit="1" customWidth="1"/>
    <col min="7342" max="7344" width="7" bestFit="1" customWidth="1"/>
    <col min="7345" max="7345" width="10.81640625" customWidth="1"/>
    <col min="7346" max="7346" width="7.1796875" customWidth="1"/>
    <col min="7347" max="7347" width="9.81640625" customWidth="1"/>
    <col min="7348" max="7348" width="7" bestFit="1" customWidth="1"/>
    <col min="7349" max="7349" width="8.81640625" customWidth="1"/>
    <col min="7350" max="7350" width="10.81640625" bestFit="1" customWidth="1"/>
    <col min="7351" max="7353" width="7" bestFit="1" customWidth="1"/>
    <col min="7354" max="7354" width="10.81640625" customWidth="1"/>
    <col min="7355" max="7355" width="7.1796875" customWidth="1"/>
    <col min="7356" max="7356" width="9.81640625" customWidth="1"/>
    <col min="7357" max="7357" width="7" bestFit="1" customWidth="1"/>
    <col min="7358" max="7358" width="8.81640625" customWidth="1"/>
    <col min="7359" max="7359" width="10.81640625" bestFit="1" customWidth="1"/>
    <col min="7360" max="7362" width="7" bestFit="1" customWidth="1"/>
    <col min="7363" max="7363" width="10.81640625" customWidth="1"/>
    <col min="7364" max="7364" width="7.1796875" customWidth="1"/>
    <col min="7365" max="7365" width="9.81640625" customWidth="1"/>
    <col min="7366" max="7366" width="7" bestFit="1" customWidth="1"/>
    <col min="7367" max="7367" width="8.81640625" customWidth="1"/>
    <col min="7368" max="7368" width="10.81640625" bestFit="1" customWidth="1"/>
    <col min="7369" max="7371" width="7" bestFit="1" customWidth="1"/>
    <col min="7372" max="7372" width="10.81640625" customWidth="1"/>
    <col min="7373" max="7373" width="7.1796875" customWidth="1"/>
    <col min="7374" max="7374" width="9.81640625" customWidth="1"/>
    <col min="7375" max="7375" width="7" bestFit="1" customWidth="1"/>
    <col min="7376" max="7376" width="8.81640625" customWidth="1"/>
    <col min="7377" max="7377" width="10.81640625" bestFit="1" customWidth="1"/>
    <col min="7378" max="7380" width="7" bestFit="1" customWidth="1"/>
    <col min="7381" max="7381" width="10.81640625" customWidth="1"/>
    <col min="7382" max="7382" width="7.1796875" customWidth="1"/>
    <col min="7383" max="7383" width="9.81640625" customWidth="1"/>
    <col min="7384" max="7384" width="7" bestFit="1" customWidth="1"/>
    <col min="7385" max="7385" width="8.81640625" customWidth="1"/>
    <col min="7425" max="7425" width="20.453125" customWidth="1"/>
    <col min="7426" max="7426" width="10.81640625" bestFit="1" customWidth="1"/>
    <col min="7427" max="7429" width="7" bestFit="1" customWidth="1"/>
    <col min="7430" max="7430" width="10.81640625" customWidth="1"/>
    <col min="7431" max="7431" width="7.1796875" customWidth="1"/>
    <col min="7432" max="7432" width="9.81640625" customWidth="1"/>
    <col min="7433" max="7433" width="7" bestFit="1" customWidth="1"/>
    <col min="7434" max="7434" width="8.81640625" customWidth="1"/>
    <col min="7435" max="7435" width="10.81640625" bestFit="1" customWidth="1"/>
    <col min="7436" max="7438" width="7" bestFit="1" customWidth="1"/>
    <col min="7439" max="7439" width="10.81640625" customWidth="1"/>
    <col min="7440" max="7440" width="7.1796875" customWidth="1"/>
    <col min="7441" max="7441" width="9.81640625" customWidth="1"/>
    <col min="7442" max="7442" width="7" bestFit="1" customWidth="1"/>
    <col min="7443" max="7443" width="8.81640625" customWidth="1"/>
    <col min="7444" max="7444" width="10.81640625" bestFit="1" customWidth="1"/>
    <col min="7445" max="7447" width="7" bestFit="1" customWidth="1"/>
    <col min="7448" max="7448" width="10.81640625" customWidth="1"/>
    <col min="7449" max="7449" width="7.1796875" customWidth="1"/>
    <col min="7450" max="7450" width="9.81640625" customWidth="1"/>
    <col min="7451" max="7451" width="7" bestFit="1" customWidth="1"/>
    <col min="7452" max="7452" width="8.81640625" customWidth="1"/>
    <col min="7453" max="7453" width="10.81640625" bestFit="1" customWidth="1"/>
    <col min="7454" max="7456" width="7" bestFit="1" customWidth="1"/>
    <col min="7457" max="7457" width="10.81640625" customWidth="1"/>
    <col min="7458" max="7458" width="7.1796875" customWidth="1"/>
    <col min="7459" max="7459" width="9.81640625" customWidth="1"/>
    <col min="7460" max="7460" width="7" bestFit="1" customWidth="1"/>
    <col min="7461" max="7461" width="8.81640625" customWidth="1"/>
    <col min="7462" max="7462" width="10.81640625" bestFit="1" customWidth="1"/>
    <col min="7463" max="7465" width="7" bestFit="1" customWidth="1"/>
    <col min="7466" max="7466" width="10.81640625" customWidth="1"/>
    <col min="7467" max="7467" width="7.1796875" customWidth="1"/>
    <col min="7468" max="7468" width="9.81640625" customWidth="1"/>
    <col min="7469" max="7469" width="7" bestFit="1" customWidth="1"/>
    <col min="7470" max="7470" width="8.81640625" customWidth="1"/>
    <col min="7471" max="7471" width="10.81640625" bestFit="1" customWidth="1"/>
    <col min="7472" max="7474" width="7" bestFit="1" customWidth="1"/>
    <col min="7475" max="7475" width="10.81640625" customWidth="1"/>
    <col min="7476" max="7476" width="7.1796875" customWidth="1"/>
    <col min="7477" max="7477" width="9.81640625" customWidth="1"/>
    <col min="7478" max="7478" width="7" bestFit="1" customWidth="1"/>
    <col min="7479" max="7479" width="8.81640625" customWidth="1"/>
    <col min="7480" max="7480" width="10.81640625" bestFit="1" customWidth="1"/>
    <col min="7481" max="7483" width="7" bestFit="1" customWidth="1"/>
    <col min="7484" max="7484" width="10.81640625" customWidth="1"/>
    <col min="7485" max="7485" width="7.1796875" customWidth="1"/>
    <col min="7486" max="7486" width="9.81640625" customWidth="1"/>
    <col min="7487" max="7487" width="7" bestFit="1" customWidth="1"/>
    <col min="7488" max="7488" width="8.81640625" customWidth="1"/>
    <col min="7489" max="7489" width="10.81640625" bestFit="1" customWidth="1"/>
    <col min="7490" max="7492" width="7" bestFit="1" customWidth="1"/>
    <col min="7493" max="7493" width="10.81640625" customWidth="1"/>
    <col min="7494" max="7494" width="7.1796875" customWidth="1"/>
    <col min="7495" max="7495" width="9.81640625" customWidth="1"/>
    <col min="7496" max="7496" width="7" bestFit="1" customWidth="1"/>
    <col min="7497" max="7497" width="8.81640625" customWidth="1"/>
    <col min="7498" max="7498" width="10.81640625" bestFit="1" customWidth="1"/>
    <col min="7499" max="7501" width="7" bestFit="1" customWidth="1"/>
    <col min="7502" max="7502" width="10.81640625" customWidth="1"/>
    <col min="7503" max="7503" width="7.1796875" customWidth="1"/>
    <col min="7504" max="7504" width="9.81640625" customWidth="1"/>
    <col min="7505" max="7505" width="7" bestFit="1" customWidth="1"/>
    <col min="7506" max="7506" width="8.81640625" customWidth="1"/>
    <col min="7507" max="7507" width="10.81640625" bestFit="1" customWidth="1"/>
    <col min="7508" max="7510" width="7" bestFit="1" customWidth="1"/>
    <col min="7511" max="7511" width="10.81640625" customWidth="1"/>
    <col min="7512" max="7512" width="7.1796875" customWidth="1"/>
    <col min="7513" max="7513" width="9.81640625" customWidth="1"/>
    <col min="7514" max="7514" width="7" bestFit="1" customWidth="1"/>
    <col min="7515" max="7515" width="8.81640625" customWidth="1"/>
    <col min="7516" max="7516" width="10.81640625" bestFit="1" customWidth="1"/>
    <col min="7517" max="7519" width="7" bestFit="1" customWidth="1"/>
    <col min="7520" max="7520" width="10.81640625" customWidth="1"/>
    <col min="7521" max="7521" width="7.1796875" customWidth="1"/>
    <col min="7522" max="7522" width="9.81640625" customWidth="1"/>
    <col min="7523" max="7523" width="7" bestFit="1" customWidth="1"/>
    <col min="7524" max="7524" width="8.81640625" customWidth="1"/>
    <col min="7525" max="7525" width="10.81640625" bestFit="1" customWidth="1"/>
    <col min="7526" max="7528" width="7" bestFit="1" customWidth="1"/>
    <col min="7529" max="7529" width="10.81640625" customWidth="1"/>
    <col min="7530" max="7530" width="7.1796875" customWidth="1"/>
    <col min="7531" max="7531" width="9.81640625" customWidth="1"/>
    <col min="7532" max="7532" width="7" bestFit="1" customWidth="1"/>
    <col min="7533" max="7533" width="8.81640625" customWidth="1"/>
    <col min="7534" max="7534" width="10.81640625" bestFit="1" customWidth="1"/>
    <col min="7535" max="7537" width="7" bestFit="1" customWidth="1"/>
    <col min="7538" max="7538" width="10.81640625" customWidth="1"/>
    <col min="7539" max="7539" width="7.1796875" customWidth="1"/>
    <col min="7540" max="7540" width="9.81640625" customWidth="1"/>
    <col min="7541" max="7541" width="7" bestFit="1" customWidth="1"/>
    <col min="7542" max="7542" width="8.81640625" customWidth="1"/>
    <col min="7543" max="7543" width="10.81640625" bestFit="1" customWidth="1"/>
    <col min="7544" max="7546" width="7" bestFit="1" customWidth="1"/>
    <col min="7547" max="7547" width="10.81640625" customWidth="1"/>
    <col min="7548" max="7548" width="7.1796875" customWidth="1"/>
    <col min="7549" max="7549" width="9.81640625" customWidth="1"/>
    <col min="7550" max="7550" width="7" bestFit="1" customWidth="1"/>
    <col min="7551" max="7551" width="8.81640625" customWidth="1"/>
    <col min="7552" max="7552" width="10.81640625" bestFit="1" customWidth="1"/>
    <col min="7553" max="7555" width="7" bestFit="1" customWidth="1"/>
    <col min="7556" max="7556" width="10.81640625" customWidth="1"/>
    <col min="7557" max="7557" width="7.1796875" customWidth="1"/>
    <col min="7558" max="7558" width="9.81640625" customWidth="1"/>
    <col min="7559" max="7559" width="7" bestFit="1" customWidth="1"/>
    <col min="7560" max="7560" width="8.81640625" customWidth="1"/>
    <col min="7561" max="7561" width="10.81640625" bestFit="1" customWidth="1"/>
    <col min="7562" max="7564" width="7" bestFit="1" customWidth="1"/>
    <col min="7565" max="7565" width="10.81640625" customWidth="1"/>
    <col min="7566" max="7566" width="7.1796875" customWidth="1"/>
    <col min="7567" max="7567" width="9.81640625" customWidth="1"/>
    <col min="7568" max="7568" width="7" bestFit="1" customWidth="1"/>
    <col min="7569" max="7569" width="8.81640625" customWidth="1"/>
    <col min="7570" max="7570" width="10.81640625" bestFit="1" customWidth="1"/>
    <col min="7571" max="7573" width="7" bestFit="1" customWidth="1"/>
    <col min="7574" max="7574" width="10.81640625" customWidth="1"/>
    <col min="7575" max="7575" width="7.1796875" customWidth="1"/>
    <col min="7576" max="7576" width="9.81640625" customWidth="1"/>
    <col min="7577" max="7577" width="7" bestFit="1" customWidth="1"/>
    <col min="7578" max="7578" width="8.81640625" customWidth="1"/>
    <col min="7579" max="7579" width="10.81640625" bestFit="1" customWidth="1"/>
    <col min="7580" max="7582" width="7" bestFit="1" customWidth="1"/>
    <col min="7583" max="7583" width="10.81640625" customWidth="1"/>
    <col min="7584" max="7584" width="7.1796875" customWidth="1"/>
    <col min="7585" max="7585" width="9.81640625" customWidth="1"/>
    <col min="7586" max="7586" width="7" bestFit="1" customWidth="1"/>
    <col min="7587" max="7587" width="8.81640625" customWidth="1"/>
    <col min="7588" max="7588" width="10.81640625" bestFit="1" customWidth="1"/>
    <col min="7589" max="7591" width="7" bestFit="1" customWidth="1"/>
    <col min="7592" max="7592" width="10.81640625" customWidth="1"/>
    <col min="7593" max="7593" width="7.1796875" customWidth="1"/>
    <col min="7594" max="7594" width="9.81640625" customWidth="1"/>
    <col min="7595" max="7595" width="7" bestFit="1" customWidth="1"/>
    <col min="7596" max="7596" width="8.81640625" customWidth="1"/>
    <col min="7597" max="7597" width="10.81640625" bestFit="1" customWidth="1"/>
    <col min="7598" max="7600" width="7" bestFit="1" customWidth="1"/>
    <col min="7601" max="7601" width="10.81640625" customWidth="1"/>
    <col min="7602" max="7602" width="7.1796875" customWidth="1"/>
    <col min="7603" max="7603" width="9.81640625" customWidth="1"/>
    <col min="7604" max="7604" width="7" bestFit="1" customWidth="1"/>
    <col min="7605" max="7605" width="8.81640625" customWidth="1"/>
    <col min="7606" max="7606" width="10.81640625" bestFit="1" customWidth="1"/>
    <col min="7607" max="7609" width="7" bestFit="1" customWidth="1"/>
    <col min="7610" max="7610" width="10.81640625" customWidth="1"/>
    <col min="7611" max="7611" width="7.1796875" customWidth="1"/>
    <col min="7612" max="7612" width="9.81640625" customWidth="1"/>
    <col min="7613" max="7613" width="7" bestFit="1" customWidth="1"/>
    <col min="7614" max="7614" width="8.81640625" customWidth="1"/>
    <col min="7615" max="7615" width="10.81640625" bestFit="1" customWidth="1"/>
    <col min="7616" max="7618" width="7" bestFit="1" customWidth="1"/>
    <col min="7619" max="7619" width="10.81640625" customWidth="1"/>
    <col min="7620" max="7620" width="7.1796875" customWidth="1"/>
    <col min="7621" max="7621" width="9.81640625" customWidth="1"/>
    <col min="7622" max="7622" width="7" bestFit="1" customWidth="1"/>
    <col min="7623" max="7623" width="8.81640625" customWidth="1"/>
    <col min="7624" max="7624" width="10.81640625" bestFit="1" customWidth="1"/>
    <col min="7625" max="7627" width="7" bestFit="1" customWidth="1"/>
    <col min="7628" max="7628" width="10.81640625" customWidth="1"/>
    <col min="7629" max="7629" width="7.1796875" customWidth="1"/>
    <col min="7630" max="7630" width="9.81640625" customWidth="1"/>
    <col min="7631" max="7631" width="7" bestFit="1" customWidth="1"/>
    <col min="7632" max="7632" width="8.81640625" customWidth="1"/>
    <col min="7633" max="7633" width="10.81640625" bestFit="1" customWidth="1"/>
    <col min="7634" max="7636" width="7" bestFit="1" customWidth="1"/>
    <col min="7637" max="7637" width="10.81640625" customWidth="1"/>
    <col min="7638" max="7638" width="7.1796875" customWidth="1"/>
    <col min="7639" max="7639" width="9.81640625" customWidth="1"/>
    <col min="7640" max="7640" width="7" bestFit="1" customWidth="1"/>
    <col min="7641" max="7641" width="8.81640625" customWidth="1"/>
    <col min="7681" max="7681" width="20.453125" customWidth="1"/>
    <col min="7682" max="7682" width="10.81640625" bestFit="1" customWidth="1"/>
    <col min="7683" max="7685" width="7" bestFit="1" customWidth="1"/>
    <col min="7686" max="7686" width="10.81640625" customWidth="1"/>
    <col min="7687" max="7687" width="7.1796875" customWidth="1"/>
    <col min="7688" max="7688" width="9.81640625" customWidth="1"/>
    <col min="7689" max="7689" width="7" bestFit="1" customWidth="1"/>
    <col min="7690" max="7690" width="8.81640625" customWidth="1"/>
    <col min="7691" max="7691" width="10.81640625" bestFit="1" customWidth="1"/>
    <col min="7692" max="7694" width="7" bestFit="1" customWidth="1"/>
    <col min="7695" max="7695" width="10.81640625" customWidth="1"/>
    <col min="7696" max="7696" width="7.1796875" customWidth="1"/>
    <col min="7697" max="7697" width="9.81640625" customWidth="1"/>
    <col min="7698" max="7698" width="7" bestFit="1" customWidth="1"/>
    <col min="7699" max="7699" width="8.81640625" customWidth="1"/>
    <col min="7700" max="7700" width="10.81640625" bestFit="1" customWidth="1"/>
    <col min="7701" max="7703" width="7" bestFit="1" customWidth="1"/>
    <col min="7704" max="7704" width="10.81640625" customWidth="1"/>
    <col min="7705" max="7705" width="7.1796875" customWidth="1"/>
    <col min="7706" max="7706" width="9.81640625" customWidth="1"/>
    <col min="7707" max="7707" width="7" bestFit="1" customWidth="1"/>
    <col min="7708" max="7708" width="8.81640625" customWidth="1"/>
    <col min="7709" max="7709" width="10.81640625" bestFit="1" customWidth="1"/>
    <col min="7710" max="7712" width="7" bestFit="1" customWidth="1"/>
    <col min="7713" max="7713" width="10.81640625" customWidth="1"/>
    <col min="7714" max="7714" width="7.1796875" customWidth="1"/>
    <col min="7715" max="7715" width="9.81640625" customWidth="1"/>
    <col min="7716" max="7716" width="7" bestFit="1" customWidth="1"/>
    <col min="7717" max="7717" width="8.81640625" customWidth="1"/>
    <col min="7718" max="7718" width="10.81640625" bestFit="1" customWidth="1"/>
    <col min="7719" max="7721" width="7" bestFit="1" customWidth="1"/>
    <col min="7722" max="7722" width="10.81640625" customWidth="1"/>
    <col min="7723" max="7723" width="7.1796875" customWidth="1"/>
    <col min="7724" max="7724" width="9.81640625" customWidth="1"/>
    <col min="7725" max="7725" width="7" bestFit="1" customWidth="1"/>
    <col min="7726" max="7726" width="8.81640625" customWidth="1"/>
    <col min="7727" max="7727" width="10.81640625" bestFit="1" customWidth="1"/>
    <col min="7728" max="7730" width="7" bestFit="1" customWidth="1"/>
    <col min="7731" max="7731" width="10.81640625" customWidth="1"/>
    <col min="7732" max="7732" width="7.1796875" customWidth="1"/>
    <col min="7733" max="7733" width="9.81640625" customWidth="1"/>
    <col min="7734" max="7734" width="7" bestFit="1" customWidth="1"/>
    <col min="7735" max="7735" width="8.81640625" customWidth="1"/>
    <col min="7736" max="7736" width="10.81640625" bestFit="1" customWidth="1"/>
    <col min="7737" max="7739" width="7" bestFit="1" customWidth="1"/>
    <col min="7740" max="7740" width="10.81640625" customWidth="1"/>
    <col min="7741" max="7741" width="7.1796875" customWidth="1"/>
    <col min="7742" max="7742" width="9.81640625" customWidth="1"/>
    <col min="7743" max="7743" width="7" bestFit="1" customWidth="1"/>
    <col min="7744" max="7744" width="8.81640625" customWidth="1"/>
    <col min="7745" max="7745" width="10.81640625" bestFit="1" customWidth="1"/>
    <col min="7746" max="7748" width="7" bestFit="1" customWidth="1"/>
    <col min="7749" max="7749" width="10.81640625" customWidth="1"/>
    <col min="7750" max="7750" width="7.1796875" customWidth="1"/>
    <col min="7751" max="7751" width="9.81640625" customWidth="1"/>
    <col min="7752" max="7752" width="7" bestFit="1" customWidth="1"/>
    <col min="7753" max="7753" width="8.81640625" customWidth="1"/>
    <col min="7754" max="7754" width="10.81640625" bestFit="1" customWidth="1"/>
    <col min="7755" max="7757" width="7" bestFit="1" customWidth="1"/>
    <col min="7758" max="7758" width="10.81640625" customWidth="1"/>
    <col min="7759" max="7759" width="7.1796875" customWidth="1"/>
    <col min="7760" max="7760" width="9.81640625" customWidth="1"/>
    <col min="7761" max="7761" width="7" bestFit="1" customWidth="1"/>
    <col min="7762" max="7762" width="8.81640625" customWidth="1"/>
    <col min="7763" max="7763" width="10.81640625" bestFit="1" customWidth="1"/>
    <col min="7764" max="7766" width="7" bestFit="1" customWidth="1"/>
    <col min="7767" max="7767" width="10.81640625" customWidth="1"/>
    <col min="7768" max="7768" width="7.1796875" customWidth="1"/>
    <col min="7769" max="7769" width="9.81640625" customWidth="1"/>
    <col min="7770" max="7770" width="7" bestFit="1" customWidth="1"/>
    <col min="7771" max="7771" width="8.81640625" customWidth="1"/>
    <col min="7772" max="7772" width="10.81640625" bestFit="1" customWidth="1"/>
    <col min="7773" max="7775" width="7" bestFit="1" customWidth="1"/>
    <col min="7776" max="7776" width="10.81640625" customWidth="1"/>
    <col min="7777" max="7777" width="7.1796875" customWidth="1"/>
    <col min="7778" max="7778" width="9.81640625" customWidth="1"/>
    <col min="7779" max="7779" width="7" bestFit="1" customWidth="1"/>
    <col min="7780" max="7780" width="8.81640625" customWidth="1"/>
    <col min="7781" max="7781" width="10.81640625" bestFit="1" customWidth="1"/>
    <col min="7782" max="7784" width="7" bestFit="1" customWidth="1"/>
    <col min="7785" max="7785" width="10.81640625" customWidth="1"/>
    <col min="7786" max="7786" width="7.1796875" customWidth="1"/>
    <col min="7787" max="7787" width="9.81640625" customWidth="1"/>
    <col min="7788" max="7788" width="7" bestFit="1" customWidth="1"/>
    <col min="7789" max="7789" width="8.81640625" customWidth="1"/>
    <col min="7790" max="7790" width="10.81640625" bestFit="1" customWidth="1"/>
    <col min="7791" max="7793" width="7" bestFit="1" customWidth="1"/>
    <col min="7794" max="7794" width="10.81640625" customWidth="1"/>
    <col min="7795" max="7795" width="7.1796875" customWidth="1"/>
    <col min="7796" max="7796" width="9.81640625" customWidth="1"/>
    <col min="7797" max="7797" width="7" bestFit="1" customWidth="1"/>
    <col min="7798" max="7798" width="8.81640625" customWidth="1"/>
    <col min="7799" max="7799" width="10.81640625" bestFit="1" customWidth="1"/>
    <col min="7800" max="7802" width="7" bestFit="1" customWidth="1"/>
    <col min="7803" max="7803" width="10.81640625" customWidth="1"/>
    <col min="7804" max="7804" width="7.1796875" customWidth="1"/>
    <col min="7805" max="7805" width="9.81640625" customWidth="1"/>
    <col min="7806" max="7806" width="7" bestFit="1" customWidth="1"/>
    <col min="7807" max="7807" width="8.81640625" customWidth="1"/>
    <col min="7808" max="7808" width="10.81640625" bestFit="1" customWidth="1"/>
    <col min="7809" max="7811" width="7" bestFit="1" customWidth="1"/>
    <col min="7812" max="7812" width="10.81640625" customWidth="1"/>
    <col min="7813" max="7813" width="7.1796875" customWidth="1"/>
    <col min="7814" max="7814" width="9.81640625" customWidth="1"/>
    <col min="7815" max="7815" width="7" bestFit="1" customWidth="1"/>
    <col min="7816" max="7816" width="8.81640625" customWidth="1"/>
    <col min="7817" max="7817" width="10.81640625" bestFit="1" customWidth="1"/>
    <col min="7818" max="7820" width="7" bestFit="1" customWidth="1"/>
    <col min="7821" max="7821" width="10.81640625" customWidth="1"/>
    <col min="7822" max="7822" width="7.1796875" customWidth="1"/>
    <col min="7823" max="7823" width="9.81640625" customWidth="1"/>
    <col min="7824" max="7824" width="7" bestFit="1" customWidth="1"/>
    <col min="7825" max="7825" width="8.81640625" customWidth="1"/>
    <col min="7826" max="7826" width="10.81640625" bestFit="1" customWidth="1"/>
    <col min="7827" max="7829" width="7" bestFit="1" customWidth="1"/>
    <col min="7830" max="7830" width="10.81640625" customWidth="1"/>
    <col min="7831" max="7831" width="7.1796875" customWidth="1"/>
    <col min="7832" max="7832" width="9.81640625" customWidth="1"/>
    <col min="7833" max="7833" width="7" bestFit="1" customWidth="1"/>
    <col min="7834" max="7834" width="8.81640625" customWidth="1"/>
    <col min="7835" max="7835" width="10.81640625" bestFit="1" customWidth="1"/>
    <col min="7836" max="7838" width="7" bestFit="1" customWidth="1"/>
    <col min="7839" max="7839" width="10.81640625" customWidth="1"/>
    <col min="7840" max="7840" width="7.1796875" customWidth="1"/>
    <col min="7841" max="7841" width="9.81640625" customWidth="1"/>
    <col min="7842" max="7842" width="7" bestFit="1" customWidth="1"/>
    <col min="7843" max="7843" width="8.81640625" customWidth="1"/>
    <col min="7844" max="7844" width="10.81640625" bestFit="1" customWidth="1"/>
    <col min="7845" max="7847" width="7" bestFit="1" customWidth="1"/>
    <col min="7848" max="7848" width="10.81640625" customWidth="1"/>
    <col min="7849" max="7849" width="7.1796875" customWidth="1"/>
    <col min="7850" max="7850" width="9.81640625" customWidth="1"/>
    <col min="7851" max="7851" width="7" bestFit="1" customWidth="1"/>
    <col min="7852" max="7852" width="8.81640625" customWidth="1"/>
    <col min="7853" max="7853" width="10.81640625" bestFit="1" customWidth="1"/>
    <col min="7854" max="7856" width="7" bestFit="1" customWidth="1"/>
    <col min="7857" max="7857" width="10.81640625" customWidth="1"/>
    <col min="7858" max="7858" width="7.1796875" customWidth="1"/>
    <col min="7859" max="7859" width="9.81640625" customWidth="1"/>
    <col min="7860" max="7860" width="7" bestFit="1" customWidth="1"/>
    <col min="7861" max="7861" width="8.81640625" customWidth="1"/>
    <col min="7862" max="7862" width="10.81640625" bestFit="1" customWidth="1"/>
    <col min="7863" max="7865" width="7" bestFit="1" customWidth="1"/>
    <col min="7866" max="7866" width="10.81640625" customWidth="1"/>
    <col min="7867" max="7867" width="7.1796875" customWidth="1"/>
    <col min="7868" max="7868" width="9.81640625" customWidth="1"/>
    <col min="7869" max="7869" width="7" bestFit="1" customWidth="1"/>
    <col min="7870" max="7870" width="8.81640625" customWidth="1"/>
    <col min="7871" max="7871" width="10.81640625" bestFit="1" customWidth="1"/>
    <col min="7872" max="7874" width="7" bestFit="1" customWidth="1"/>
    <col min="7875" max="7875" width="10.81640625" customWidth="1"/>
    <col min="7876" max="7876" width="7.1796875" customWidth="1"/>
    <col min="7877" max="7877" width="9.81640625" customWidth="1"/>
    <col min="7878" max="7878" width="7" bestFit="1" customWidth="1"/>
    <col min="7879" max="7879" width="8.81640625" customWidth="1"/>
    <col min="7880" max="7880" width="10.81640625" bestFit="1" customWidth="1"/>
    <col min="7881" max="7883" width="7" bestFit="1" customWidth="1"/>
    <col min="7884" max="7884" width="10.81640625" customWidth="1"/>
    <col min="7885" max="7885" width="7.1796875" customWidth="1"/>
    <col min="7886" max="7886" width="9.81640625" customWidth="1"/>
    <col min="7887" max="7887" width="7" bestFit="1" customWidth="1"/>
    <col min="7888" max="7888" width="8.81640625" customWidth="1"/>
    <col min="7889" max="7889" width="10.81640625" bestFit="1" customWidth="1"/>
    <col min="7890" max="7892" width="7" bestFit="1" customWidth="1"/>
    <col min="7893" max="7893" width="10.81640625" customWidth="1"/>
    <col min="7894" max="7894" width="7.1796875" customWidth="1"/>
    <col min="7895" max="7895" width="9.81640625" customWidth="1"/>
    <col min="7896" max="7896" width="7" bestFit="1" customWidth="1"/>
    <col min="7897" max="7897" width="8.81640625" customWidth="1"/>
    <col min="7937" max="7937" width="20.453125" customWidth="1"/>
    <col min="7938" max="7938" width="10.81640625" bestFit="1" customWidth="1"/>
    <col min="7939" max="7941" width="7" bestFit="1" customWidth="1"/>
    <col min="7942" max="7942" width="10.81640625" customWidth="1"/>
    <col min="7943" max="7943" width="7.1796875" customWidth="1"/>
    <col min="7944" max="7944" width="9.81640625" customWidth="1"/>
    <col min="7945" max="7945" width="7" bestFit="1" customWidth="1"/>
    <col min="7946" max="7946" width="8.81640625" customWidth="1"/>
    <col min="7947" max="7947" width="10.81640625" bestFit="1" customWidth="1"/>
    <col min="7948" max="7950" width="7" bestFit="1" customWidth="1"/>
    <col min="7951" max="7951" width="10.81640625" customWidth="1"/>
    <col min="7952" max="7952" width="7.1796875" customWidth="1"/>
    <col min="7953" max="7953" width="9.81640625" customWidth="1"/>
    <col min="7954" max="7954" width="7" bestFit="1" customWidth="1"/>
    <col min="7955" max="7955" width="8.81640625" customWidth="1"/>
    <col min="7956" max="7956" width="10.81640625" bestFit="1" customWidth="1"/>
    <col min="7957" max="7959" width="7" bestFit="1" customWidth="1"/>
    <col min="7960" max="7960" width="10.81640625" customWidth="1"/>
    <col min="7961" max="7961" width="7.1796875" customWidth="1"/>
    <col min="7962" max="7962" width="9.81640625" customWidth="1"/>
    <col min="7963" max="7963" width="7" bestFit="1" customWidth="1"/>
    <col min="7964" max="7964" width="8.81640625" customWidth="1"/>
    <col min="7965" max="7965" width="10.81640625" bestFit="1" customWidth="1"/>
    <col min="7966" max="7968" width="7" bestFit="1" customWidth="1"/>
    <col min="7969" max="7969" width="10.81640625" customWidth="1"/>
    <col min="7970" max="7970" width="7.1796875" customWidth="1"/>
    <col min="7971" max="7971" width="9.81640625" customWidth="1"/>
    <col min="7972" max="7972" width="7" bestFit="1" customWidth="1"/>
    <col min="7973" max="7973" width="8.81640625" customWidth="1"/>
    <col min="7974" max="7974" width="10.81640625" bestFit="1" customWidth="1"/>
    <col min="7975" max="7977" width="7" bestFit="1" customWidth="1"/>
    <col min="7978" max="7978" width="10.81640625" customWidth="1"/>
    <col min="7979" max="7979" width="7.1796875" customWidth="1"/>
    <col min="7980" max="7980" width="9.81640625" customWidth="1"/>
    <col min="7981" max="7981" width="7" bestFit="1" customWidth="1"/>
    <col min="7982" max="7982" width="8.81640625" customWidth="1"/>
    <col min="7983" max="7983" width="10.81640625" bestFit="1" customWidth="1"/>
    <col min="7984" max="7986" width="7" bestFit="1" customWidth="1"/>
    <col min="7987" max="7987" width="10.81640625" customWidth="1"/>
    <col min="7988" max="7988" width="7.1796875" customWidth="1"/>
    <col min="7989" max="7989" width="9.81640625" customWidth="1"/>
    <col min="7990" max="7990" width="7" bestFit="1" customWidth="1"/>
    <col min="7991" max="7991" width="8.81640625" customWidth="1"/>
    <col min="7992" max="7992" width="10.81640625" bestFit="1" customWidth="1"/>
    <col min="7993" max="7995" width="7" bestFit="1" customWidth="1"/>
    <col min="7996" max="7996" width="10.81640625" customWidth="1"/>
    <col min="7997" max="7997" width="7.1796875" customWidth="1"/>
    <col min="7998" max="7998" width="9.81640625" customWidth="1"/>
    <col min="7999" max="7999" width="7" bestFit="1" customWidth="1"/>
    <col min="8000" max="8000" width="8.81640625" customWidth="1"/>
    <col min="8001" max="8001" width="10.81640625" bestFit="1" customWidth="1"/>
    <col min="8002" max="8004" width="7" bestFit="1" customWidth="1"/>
    <col min="8005" max="8005" width="10.81640625" customWidth="1"/>
    <col min="8006" max="8006" width="7.1796875" customWidth="1"/>
    <col min="8007" max="8007" width="9.81640625" customWidth="1"/>
    <col min="8008" max="8008" width="7" bestFit="1" customWidth="1"/>
    <col min="8009" max="8009" width="8.81640625" customWidth="1"/>
    <col min="8010" max="8010" width="10.81640625" bestFit="1" customWidth="1"/>
    <col min="8011" max="8013" width="7" bestFit="1" customWidth="1"/>
    <col min="8014" max="8014" width="10.81640625" customWidth="1"/>
    <col min="8015" max="8015" width="7.1796875" customWidth="1"/>
    <col min="8016" max="8016" width="9.81640625" customWidth="1"/>
    <col min="8017" max="8017" width="7" bestFit="1" customWidth="1"/>
    <col min="8018" max="8018" width="8.81640625" customWidth="1"/>
    <col min="8019" max="8019" width="10.81640625" bestFit="1" customWidth="1"/>
    <col min="8020" max="8022" width="7" bestFit="1" customWidth="1"/>
    <col min="8023" max="8023" width="10.81640625" customWidth="1"/>
    <col min="8024" max="8024" width="7.1796875" customWidth="1"/>
    <col min="8025" max="8025" width="9.81640625" customWidth="1"/>
    <col min="8026" max="8026" width="7" bestFit="1" customWidth="1"/>
    <col min="8027" max="8027" width="8.81640625" customWidth="1"/>
    <col min="8028" max="8028" width="10.81640625" bestFit="1" customWidth="1"/>
    <col min="8029" max="8031" width="7" bestFit="1" customWidth="1"/>
    <col min="8032" max="8032" width="10.81640625" customWidth="1"/>
    <col min="8033" max="8033" width="7.1796875" customWidth="1"/>
    <col min="8034" max="8034" width="9.81640625" customWidth="1"/>
    <col min="8035" max="8035" width="7" bestFit="1" customWidth="1"/>
    <col min="8036" max="8036" width="8.81640625" customWidth="1"/>
    <col min="8037" max="8037" width="10.81640625" bestFit="1" customWidth="1"/>
    <col min="8038" max="8040" width="7" bestFit="1" customWidth="1"/>
    <col min="8041" max="8041" width="10.81640625" customWidth="1"/>
    <col min="8042" max="8042" width="7.1796875" customWidth="1"/>
    <col min="8043" max="8043" width="9.81640625" customWidth="1"/>
    <col min="8044" max="8044" width="7" bestFit="1" customWidth="1"/>
    <col min="8045" max="8045" width="8.81640625" customWidth="1"/>
    <col min="8046" max="8046" width="10.81640625" bestFit="1" customWidth="1"/>
    <col min="8047" max="8049" width="7" bestFit="1" customWidth="1"/>
    <col min="8050" max="8050" width="10.81640625" customWidth="1"/>
    <col min="8051" max="8051" width="7.1796875" customWidth="1"/>
    <col min="8052" max="8052" width="9.81640625" customWidth="1"/>
    <col min="8053" max="8053" width="7" bestFit="1" customWidth="1"/>
    <col min="8054" max="8054" width="8.81640625" customWidth="1"/>
    <col min="8055" max="8055" width="10.81640625" bestFit="1" customWidth="1"/>
    <col min="8056" max="8058" width="7" bestFit="1" customWidth="1"/>
    <col min="8059" max="8059" width="10.81640625" customWidth="1"/>
    <col min="8060" max="8060" width="7.1796875" customWidth="1"/>
    <col min="8061" max="8061" width="9.81640625" customWidth="1"/>
    <col min="8062" max="8062" width="7" bestFit="1" customWidth="1"/>
    <col min="8063" max="8063" width="8.81640625" customWidth="1"/>
    <col min="8064" max="8064" width="10.81640625" bestFit="1" customWidth="1"/>
    <col min="8065" max="8067" width="7" bestFit="1" customWidth="1"/>
    <col min="8068" max="8068" width="10.81640625" customWidth="1"/>
    <col min="8069" max="8069" width="7.1796875" customWidth="1"/>
    <col min="8070" max="8070" width="9.81640625" customWidth="1"/>
    <col min="8071" max="8071" width="7" bestFit="1" customWidth="1"/>
    <col min="8072" max="8072" width="8.81640625" customWidth="1"/>
    <col min="8073" max="8073" width="10.81640625" bestFit="1" customWidth="1"/>
    <col min="8074" max="8076" width="7" bestFit="1" customWidth="1"/>
    <col min="8077" max="8077" width="10.81640625" customWidth="1"/>
    <col min="8078" max="8078" width="7.1796875" customWidth="1"/>
    <col min="8079" max="8079" width="9.81640625" customWidth="1"/>
    <col min="8080" max="8080" width="7" bestFit="1" customWidth="1"/>
    <col min="8081" max="8081" width="8.81640625" customWidth="1"/>
    <col min="8082" max="8082" width="10.81640625" bestFit="1" customWidth="1"/>
    <col min="8083" max="8085" width="7" bestFit="1" customWidth="1"/>
    <col min="8086" max="8086" width="10.81640625" customWidth="1"/>
    <col min="8087" max="8087" width="7.1796875" customWidth="1"/>
    <col min="8088" max="8088" width="9.81640625" customWidth="1"/>
    <col min="8089" max="8089" width="7" bestFit="1" customWidth="1"/>
    <col min="8090" max="8090" width="8.81640625" customWidth="1"/>
    <col min="8091" max="8091" width="10.81640625" bestFit="1" customWidth="1"/>
    <col min="8092" max="8094" width="7" bestFit="1" customWidth="1"/>
    <col min="8095" max="8095" width="10.81640625" customWidth="1"/>
    <col min="8096" max="8096" width="7.1796875" customWidth="1"/>
    <col min="8097" max="8097" width="9.81640625" customWidth="1"/>
    <col min="8098" max="8098" width="7" bestFit="1" customWidth="1"/>
    <col min="8099" max="8099" width="8.81640625" customWidth="1"/>
    <col min="8100" max="8100" width="10.81640625" bestFit="1" customWidth="1"/>
    <col min="8101" max="8103" width="7" bestFit="1" customWidth="1"/>
    <col min="8104" max="8104" width="10.81640625" customWidth="1"/>
    <col min="8105" max="8105" width="7.1796875" customWidth="1"/>
    <col min="8106" max="8106" width="9.81640625" customWidth="1"/>
    <col min="8107" max="8107" width="7" bestFit="1" customWidth="1"/>
    <col min="8108" max="8108" width="8.81640625" customWidth="1"/>
    <col min="8109" max="8109" width="10.81640625" bestFit="1" customWidth="1"/>
    <col min="8110" max="8112" width="7" bestFit="1" customWidth="1"/>
    <col min="8113" max="8113" width="10.81640625" customWidth="1"/>
    <col min="8114" max="8114" width="7.1796875" customWidth="1"/>
    <col min="8115" max="8115" width="9.81640625" customWidth="1"/>
    <col min="8116" max="8116" width="7" bestFit="1" customWidth="1"/>
    <col min="8117" max="8117" width="8.81640625" customWidth="1"/>
    <col min="8118" max="8118" width="10.81640625" bestFit="1" customWidth="1"/>
    <col min="8119" max="8121" width="7" bestFit="1" customWidth="1"/>
    <col min="8122" max="8122" width="10.81640625" customWidth="1"/>
    <col min="8123" max="8123" width="7.1796875" customWidth="1"/>
    <col min="8124" max="8124" width="9.81640625" customWidth="1"/>
    <col min="8125" max="8125" width="7" bestFit="1" customWidth="1"/>
    <col min="8126" max="8126" width="8.81640625" customWidth="1"/>
    <col min="8127" max="8127" width="10.81640625" bestFit="1" customWidth="1"/>
    <col min="8128" max="8130" width="7" bestFit="1" customWidth="1"/>
    <col min="8131" max="8131" width="10.81640625" customWidth="1"/>
    <col min="8132" max="8132" width="7.1796875" customWidth="1"/>
    <col min="8133" max="8133" width="9.81640625" customWidth="1"/>
    <col min="8134" max="8134" width="7" bestFit="1" customWidth="1"/>
    <col min="8135" max="8135" width="8.81640625" customWidth="1"/>
    <col min="8136" max="8136" width="10.81640625" bestFit="1" customWidth="1"/>
    <col min="8137" max="8139" width="7" bestFit="1" customWidth="1"/>
    <col min="8140" max="8140" width="10.81640625" customWidth="1"/>
    <col min="8141" max="8141" width="7.1796875" customWidth="1"/>
    <col min="8142" max="8142" width="9.81640625" customWidth="1"/>
    <col min="8143" max="8143" width="7" bestFit="1" customWidth="1"/>
    <col min="8144" max="8144" width="8.81640625" customWidth="1"/>
    <col min="8145" max="8145" width="10.81640625" bestFit="1" customWidth="1"/>
    <col min="8146" max="8148" width="7" bestFit="1" customWidth="1"/>
    <col min="8149" max="8149" width="10.81640625" customWidth="1"/>
    <col min="8150" max="8150" width="7.1796875" customWidth="1"/>
    <col min="8151" max="8151" width="9.81640625" customWidth="1"/>
    <col min="8152" max="8152" width="7" bestFit="1" customWidth="1"/>
    <col min="8153" max="8153" width="8.81640625" customWidth="1"/>
    <col min="8193" max="8193" width="20.453125" customWidth="1"/>
    <col min="8194" max="8194" width="10.81640625" bestFit="1" customWidth="1"/>
    <col min="8195" max="8197" width="7" bestFit="1" customWidth="1"/>
    <col min="8198" max="8198" width="10.81640625" customWidth="1"/>
    <col min="8199" max="8199" width="7.1796875" customWidth="1"/>
    <col min="8200" max="8200" width="9.81640625" customWidth="1"/>
    <col min="8201" max="8201" width="7" bestFit="1" customWidth="1"/>
    <col min="8202" max="8202" width="8.81640625" customWidth="1"/>
    <col min="8203" max="8203" width="10.81640625" bestFit="1" customWidth="1"/>
    <col min="8204" max="8206" width="7" bestFit="1" customWidth="1"/>
    <col min="8207" max="8207" width="10.81640625" customWidth="1"/>
    <col min="8208" max="8208" width="7.1796875" customWidth="1"/>
    <col min="8209" max="8209" width="9.81640625" customWidth="1"/>
    <col min="8210" max="8210" width="7" bestFit="1" customWidth="1"/>
    <col min="8211" max="8211" width="8.81640625" customWidth="1"/>
    <col min="8212" max="8212" width="10.81640625" bestFit="1" customWidth="1"/>
    <col min="8213" max="8215" width="7" bestFit="1" customWidth="1"/>
    <col min="8216" max="8216" width="10.81640625" customWidth="1"/>
    <col min="8217" max="8217" width="7.1796875" customWidth="1"/>
    <col min="8218" max="8218" width="9.81640625" customWidth="1"/>
    <col min="8219" max="8219" width="7" bestFit="1" customWidth="1"/>
    <col min="8220" max="8220" width="8.81640625" customWidth="1"/>
    <col min="8221" max="8221" width="10.81640625" bestFit="1" customWidth="1"/>
    <col min="8222" max="8224" width="7" bestFit="1" customWidth="1"/>
    <col min="8225" max="8225" width="10.81640625" customWidth="1"/>
    <col min="8226" max="8226" width="7.1796875" customWidth="1"/>
    <col min="8227" max="8227" width="9.81640625" customWidth="1"/>
    <col min="8228" max="8228" width="7" bestFit="1" customWidth="1"/>
    <col min="8229" max="8229" width="8.81640625" customWidth="1"/>
    <col min="8230" max="8230" width="10.81640625" bestFit="1" customWidth="1"/>
    <col min="8231" max="8233" width="7" bestFit="1" customWidth="1"/>
    <col min="8234" max="8234" width="10.81640625" customWidth="1"/>
    <col min="8235" max="8235" width="7.1796875" customWidth="1"/>
    <col min="8236" max="8236" width="9.81640625" customWidth="1"/>
    <col min="8237" max="8237" width="7" bestFit="1" customWidth="1"/>
    <col min="8238" max="8238" width="8.81640625" customWidth="1"/>
    <col min="8239" max="8239" width="10.81640625" bestFit="1" customWidth="1"/>
    <col min="8240" max="8242" width="7" bestFit="1" customWidth="1"/>
    <col min="8243" max="8243" width="10.81640625" customWidth="1"/>
    <col min="8244" max="8244" width="7.1796875" customWidth="1"/>
    <col min="8245" max="8245" width="9.81640625" customWidth="1"/>
    <col min="8246" max="8246" width="7" bestFit="1" customWidth="1"/>
    <col min="8247" max="8247" width="8.81640625" customWidth="1"/>
    <col min="8248" max="8248" width="10.81640625" bestFit="1" customWidth="1"/>
    <col min="8249" max="8251" width="7" bestFit="1" customWidth="1"/>
    <col min="8252" max="8252" width="10.81640625" customWidth="1"/>
    <col min="8253" max="8253" width="7.1796875" customWidth="1"/>
    <col min="8254" max="8254" width="9.81640625" customWidth="1"/>
    <col min="8255" max="8255" width="7" bestFit="1" customWidth="1"/>
    <col min="8256" max="8256" width="8.81640625" customWidth="1"/>
    <col min="8257" max="8257" width="10.81640625" bestFit="1" customWidth="1"/>
    <col min="8258" max="8260" width="7" bestFit="1" customWidth="1"/>
    <col min="8261" max="8261" width="10.81640625" customWidth="1"/>
    <col min="8262" max="8262" width="7.1796875" customWidth="1"/>
    <col min="8263" max="8263" width="9.81640625" customWidth="1"/>
    <col min="8264" max="8264" width="7" bestFit="1" customWidth="1"/>
    <col min="8265" max="8265" width="8.81640625" customWidth="1"/>
    <col min="8266" max="8266" width="10.81640625" bestFit="1" customWidth="1"/>
    <col min="8267" max="8269" width="7" bestFit="1" customWidth="1"/>
    <col min="8270" max="8270" width="10.81640625" customWidth="1"/>
    <col min="8271" max="8271" width="7.1796875" customWidth="1"/>
    <col min="8272" max="8272" width="9.81640625" customWidth="1"/>
    <col min="8273" max="8273" width="7" bestFit="1" customWidth="1"/>
    <col min="8274" max="8274" width="8.81640625" customWidth="1"/>
    <col min="8275" max="8275" width="10.81640625" bestFit="1" customWidth="1"/>
    <col min="8276" max="8278" width="7" bestFit="1" customWidth="1"/>
    <col min="8279" max="8279" width="10.81640625" customWidth="1"/>
    <col min="8280" max="8280" width="7.1796875" customWidth="1"/>
    <col min="8281" max="8281" width="9.81640625" customWidth="1"/>
    <col min="8282" max="8282" width="7" bestFit="1" customWidth="1"/>
    <col min="8283" max="8283" width="8.81640625" customWidth="1"/>
    <col min="8284" max="8284" width="10.81640625" bestFit="1" customWidth="1"/>
    <col min="8285" max="8287" width="7" bestFit="1" customWidth="1"/>
    <col min="8288" max="8288" width="10.81640625" customWidth="1"/>
    <col min="8289" max="8289" width="7.1796875" customWidth="1"/>
    <col min="8290" max="8290" width="9.81640625" customWidth="1"/>
    <col min="8291" max="8291" width="7" bestFit="1" customWidth="1"/>
    <col min="8292" max="8292" width="8.81640625" customWidth="1"/>
    <col min="8293" max="8293" width="10.81640625" bestFit="1" customWidth="1"/>
    <col min="8294" max="8296" width="7" bestFit="1" customWidth="1"/>
    <col min="8297" max="8297" width="10.81640625" customWidth="1"/>
    <col min="8298" max="8298" width="7.1796875" customWidth="1"/>
    <col min="8299" max="8299" width="9.81640625" customWidth="1"/>
    <col min="8300" max="8300" width="7" bestFit="1" customWidth="1"/>
    <col min="8301" max="8301" width="8.81640625" customWidth="1"/>
    <col min="8302" max="8302" width="10.81640625" bestFit="1" customWidth="1"/>
    <col min="8303" max="8305" width="7" bestFit="1" customWidth="1"/>
    <col min="8306" max="8306" width="10.81640625" customWidth="1"/>
    <col min="8307" max="8307" width="7.1796875" customWidth="1"/>
    <col min="8308" max="8308" width="9.81640625" customWidth="1"/>
    <col min="8309" max="8309" width="7" bestFit="1" customWidth="1"/>
    <col min="8310" max="8310" width="8.81640625" customWidth="1"/>
    <col min="8311" max="8311" width="10.81640625" bestFit="1" customWidth="1"/>
    <col min="8312" max="8314" width="7" bestFit="1" customWidth="1"/>
    <col min="8315" max="8315" width="10.81640625" customWidth="1"/>
    <col min="8316" max="8316" width="7.1796875" customWidth="1"/>
    <col min="8317" max="8317" width="9.81640625" customWidth="1"/>
    <col min="8318" max="8318" width="7" bestFit="1" customWidth="1"/>
    <col min="8319" max="8319" width="8.81640625" customWidth="1"/>
    <col min="8320" max="8320" width="10.81640625" bestFit="1" customWidth="1"/>
    <col min="8321" max="8323" width="7" bestFit="1" customWidth="1"/>
    <col min="8324" max="8324" width="10.81640625" customWidth="1"/>
    <col min="8325" max="8325" width="7.1796875" customWidth="1"/>
    <col min="8326" max="8326" width="9.81640625" customWidth="1"/>
    <col min="8327" max="8327" width="7" bestFit="1" customWidth="1"/>
    <col min="8328" max="8328" width="8.81640625" customWidth="1"/>
    <col min="8329" max="8329" width="10.81640625" bestFit="1" customWidth="1"/>
    <col min="8330" max="8332" width="7" bestFit="1" customWidth="1"/>
    <col min="8333" max="8333" width="10.81640625" customWidth="1"/>
    <col min="8334" max="8334" width="7.1796875" customWidth="1"/>
    <col min="8335" max="8335" width="9.81640625" customWidth="1"/>
    <col min="8336" max="8336" width="7" bestFit="1" customWidth="1"/>
    <col min="8337" max="8337" width="8.81640625" customWidth="1"/>
    <col min="8338" max="8338" width="10.81640625" bestFit="1" customWidth="1"/>
    <col min="8339" max="8341" width="7" bestFit="1" customWidth="1"/>
    <col min="8342" max="8342" width="10.81640625" customWidth="1"/>
    <col min="8343" max="8343" width="7.1796875" customWidth="1"/>
    <col min="8344" max="8344" width="9.81640625" customWidth="1"/>
    <col min="8345" max="8345" width="7" bestFit="1" customWidth="1"/>
    <col min="8346" max="8346" width="8.81640625" customWidth="1"/>
    <col min="8347" max="8347" width="10.81640625" bestFit="1" customWidth="1"/>
    <col min="8348" max="8350" width="7" bestFit="1" customWidth="1"/>
    <col min="8351" max="8351" width="10.81640625" customWidth="1"/>
    <col min="8352" max="8352" width="7.1796875" customWidth="1"/>
    <col min="8353" max="8353" width="9.81640625" customWidth="1"/>
    <col min="8354" max="8354" width="7" bestFit="1" customWidth="1"/>
    <col min="8355" max="8355" width="8.81640625" customWidth="1"/>
    <col min="8356" max="8356" width="10.81640625" bestFit="1" customWidth="1"/>
    <col min="8357" max="8359" width="7" bestFit="1" customWidth="1"/>
    <col min="8360" max="8360" width="10.81640625" customWidth="1"/>
    <col min="8361" max="8361" width="7.1796875" customWidth="1"/>
    <col min="8362" max="8362" width="9.81640625" customWidth="1"/>
    <col min="8363" max="8363" width="7" bestFit="1" customWidth="1"/>
    <col min="8364" max="8364" width="8.81640625" customWidth="1"/>
    <col min="8365" max="8365" width="10.81640625" bestFit="1" customWidth="1"/>
    <col min="8366" max="8368" width="7" bestFit="1" customWidth="1"/>
    <col min="8369" max="8369" width="10.81640625" customWidth="1"/>
    <col min="8370" max="8370" width="7.1796875" customWidth="1"/>
    <col min="8371" max="8371" width="9.81640625" customWidth="1"/>
    <col min="8372" max="8372" width="7" bestFit="1" customWidth="1"/>
    <col min="8373" max="8373" width="8.81640625" customWidth="1"/>
    <col min="8374" max="8374" width="10.81640625" bestFit="1" customWidth="1"/>
    <col min="8375" max="8377" width="7" bestFit="1" customWidth="1"/>
    <col min="8378" max="8378" width="10.81640625" customWidth="1"/>
    <col min="8379" max="8379" width="7.1796875" customWidth="1"/>
    <col min="8380" max="8380" width="9.81640625" customWidth="1"/>
    <col min="8381" max="8381" width="7" bestFit="1" customWidth="1"/>
    <col min="8382" max="8382" width="8.81640625" customWidth="1"/>
    <col min="8383" max="8383" width="10.81640625" bestFit="1" customWidth="1"/>
    <col min="8384" max="8386" width="7" bestFit="1" customWidth="1"/>
    <col min="8387" max="8387" width="10.81640625" customWidth="1"/>
    <col min="8388" max="8388" width="7.1796875" customWidth="1"/>
    <col min="8389" max="8389" width="9.81640625" customWidth="1"/>
    <col min="8390" max="8390" width="7" bestFit="1" customWidth="1"/>
    <col min="8391" max="8391" width="8.81640625" customWidth="1"/>
    <col min="8392" max="8392" width="10.81640625" bestFit="1" customWidth="1"/>
    <col min="8393" max="8395" width="7" bestFit="1" customWidth="1"/>
    <col min="8396" max="8396" width="10.81640625" customWidth="1"/>
    <col min="8397" max="8397" width="7.1796875" customWidth="1"/>
    <col min="8398" max="8398" width="9.81640625" customWidth="1"/>
    <col min="8399" max="8399" width="7" bestFit="1" customWidth="1"/>
    <col min="8400" max="8400" width="8.81640625" customWidth="1"/>
    <col min="8401" max="8401" width="10.81640625" bestFit="1" customWidth="1"/>
    <col min="8402" max="8404" width="7" bestFit="1" customWidth="1"/>
    <col min="8405" max="8405" width="10.81640625" customWidth="1"/>
    <col min="8406" max="8406" width="7.1796875" customWidth="1"/>
    <col min="8407" max="8407" width="9.81640625" customWidth="1"/>
    <col min="8408" max="8408" width="7" bestFit="1" customWidth="1"/>
    <col min="8409" max="8409" width="8.81640625" customWidth="1"/>
    <col min="8449" max="8449" width="20.453125" customWidth="1"/>
    <col min="8450" max="8450" width="10.81640625" bestFit="1" customWidth="1"/>
    <col min="8451" max="8453" width="7" bestFit="1" customWidth="1"/>
    <col min="8454" max="8454" width="10.81640625" customWidth="1"/>
    <col min="8455" max="8455" width="7.1796875" customWidth="1"/>
    <col min="8456" max="8456" width="9.81640625" customWidth="1"/>
    <col min="8457" max="8457" width="7" bestFit="1" customWidth="1"/>
    <col min="8458" max="8458" width="8.81640625" customWidth="1"/>
    <col min="8459" max="8459" width="10.81640625" bestFit="1" customWidth="1"/>
    <col min="8460" max="8462" width="7" bestFit="1" customWidth="1"/>
    <col min="8463" max="8463" width="10.81640625" customWidth="1"/>
    <col min="8464" max="8464" width="7.1796875" customWidth="1"/>
    <col min="8465" max="8465" width="9.81640625" customWidth="1"/>
    <col min="8466" max="8466" width="7" bestFit="1" customWidth="1"/>
    <col min="8467" max="8467" width="8.81640625" customWidth="1"/>
    <col min="8468" max="8468" width="10.81640625" bestFit="1" customWidth="1"/>
    <col min="8469" max="8471" width="7" bestFit="1" customWidth="1"/>
    <col min="8472" max="8472" width="10.81640625" customWidth="1"/>
    <col min="8473" max="8473" width="7.1796875" customWidth="1"/>
    <col min="8474" max="8474" width="9.81640625" customWidth="1"/>
    <col min="8475" max="8475" width="7" bestFit="1" customWidth="1"/>
    <col min="8476" max="8476" width="8.81640625" customWidth="1"/>
    <col min="8477" max="8477" width="10.81640625" bestFit="1" customWidth="1"/>
    <col min="8478" max="8480" width="7" bestFit="1" customWidth="1"/>
    <col min="8481" max="8481" width="10.81640625" customWidth="1"/>
    <col min="8482" max="8482" width="7.1796875" customWidth="1"/>
    <col min="8483" max="8483" width="9.81640625" customWidth="1"/>
    <col min="8484" max="8484" width="7" bestFit="1" customWidth="1"/>
    <col min="8485" max="8485" width="8.81640625" customWidth="1"/>
    <col min="8486" max="8486" width="10.81640625" bestFit="1" customWidth="1"/>
    <col min="8487" max="8489" width="7" bestFit="1" customWidth="1"/>
    <col min="8490" max="8490" width="10.81640625" customWidth="1"/>
    <col min="8491" max="8491" width="7.1796875" customWidth="1"/>
    <col min="8492" max="8492" width="9.81640625" customWidth="1"/>
    <col min="8493" max="8493" width="7" bestFit="1" customWidth="1"/>
    <col min="8494" max="8494" width="8.81640625" customWidth="1"/>
    <col min="8495" max="8495" width="10.81640625" bestFit="1" customWidth="1"/>
    <col min="8496" max="8498" width="7" bestFit="1" customWidth="1"/>
    <col min="8499" max="8499" width="10.81640625" customWidth="1"/>
    <col min="8500" max="8500" width="7.1796875" customWidth="1"/>
    <col min="8501" max="8501" width="9.81640625" customWidth="1"/>
    <col min="8502" max="8502" width="7" bestFit="1" customWidth="1"/>
    <col min="8503" max="8503" width="8.81640625" customWidth="1"/>
    <col min="8504" max="8504" width="10.81640625" bestFit="1" customWidth="1"/>
    <col min="8505" max="8507" width="7" bestFit="1" customWidth="1"/>
    <col min="8508" max="8508" width="10.81640625" customWidth="1"/>
    <col min="8509" max="8509" width="7.1796875" customWidth="1"/>
    <col min="8510" max="8510" width="9.81640625" customWidth="1"/>
    <col min="8511" max="8511" width="7" bestFit="1" customWidth="1"/>
    <col min="8512" max="8512" width="8.81640625" customWidth="1"/>
    <col min="8513" max="8513" width="10.81640625" bestFit="1" customWidth="1"/>
    <col min="8514" max="8516" width="7" bestFit="1" customWidth="1"/>
    <col min="8517" max="8517" width="10.81640625" customWidth="1"/>
    <col min="8518" max="8518" width="7.1796875" customWidth="1"/>
    <col min="8519" max="8519" width="9.81640625" customWidth="1"/>
    <col min="8520" max="8520" width="7" bestFit="1" customWidth="1"/>
    <col min="8521" max="8521" width="8.81640625" customWidth="1"/>
    <col min="8522" max="8522" width="10.81640625" bestFit="1" customWidth="1"/>
    <col min="8523" max="8525" width="7" bestFit="1" customWidth="1"/>
    <col min="8526" max="8526" width="10.81640625" customWidth="1"/>
    <col min="8527" max="8527" width="7.1796875" customWidth="1"/>
    <col min="8528" max="8528" width="9.81640625" customWidth="1"/>
    <col min="8529" max="8529" width="7" bestFit="1" customWidth="1"/>
    <col min="8530" max="8530" width="8.81640625" customWidth="1"/>
    <col min="8531" max="8531" width="10.81640625" bestFit="1" customWidth="1"/>
    <col min="8532" max="8534" width="7" bestFit="1" customWidth="1"/>
    <col min="8535" max="8535" width="10.81640625" customWidth="1"/>
    <col min="8536" max="8536" width="7.1796875" customWidth="1"/>
    <col min="8537" max="8537" width="9.81640625" customWidth="1"/>
    <col min="8538" max="8538" width="7" bestFit="1" customWidth="1"/>
    <col min="8539" max="8539" width="8.81640625" customWidth="1"/>
    <col min="8540" max="8540" width="10.81640625" bestFit="1" customWidth="1"/>
    <col min="8541" max="8543" width="7" bestFit="1" customWidth="1"/>
    <col min="8544" max="8544" width="10.81640625" customWidth="1"/>
    <col min="8545" max="8545" width="7.1796875" customWidth="1"/>
    <col min="8546" max="8546" width="9.81640625" customWidth="1"/>
    <col min="8547" max="8547" width="7" bestFit="1" customWidth="1"/>
    <col min="8548" max="8548" width="8.81640625" customWidth="1"/>
    <col min="8549" max="8549" width="10.81640625" bestFit="1" customWidth="1"/>
    <col min="8550" max="8552" width="7" bestFit="1" customWidth="1"/>
    <col min="8553" max="8553" width="10.81640625" customWidth="1"/>
    <col min="8554" max="8554" width="7.1796875" customWidth="1"/>
    <col min="8555" max="8555" width="9.81640625" customWidth="1"/>
    <col min="8556" max="8556" width="7" bestFit="1" customWidth="1"/>
    <col min="8557" max="8557" width="8.81640625" customWidth="1"/>
    <col min="8558" max="8558" width="10.81640625" bestFit="1" customWidth="1"/>
    <col min="8559" max="8561" width="7" bestFit="1" customWidth="1"/>
    <col min="8562" max="8562" width="10.81640625" customWidth="1"/>
    <col min="8563" max="8563" width="7.1796875" customWidth="1"/>
    <col min="8564" max="8564" width="9.81640625" customWidth="1"/>
    <col min="8565" max="8565" width="7" bestFit="1" customWidth="1"/>
    <col min="8566" max="8566" width="8.81640625" customWidth="1"/>
    <col min="8567" max="8567" width="10.81640625" bestFit="1" customWidth="1"/>
    <col min="8568" max="8570" width="7" bestFit="1" customWidth="1"/>
    <col min="8571" max="8571" width="10.81640625" customWidth="1"/>
    <col min="8572" max="8572" width="7.1796875" customWidth="1"/>
    <col min="8573" max="8573" width="9.81640625" customWidth="1"/>
    <col min="8574" max="8574" width="7" bestFit="1" customWidth="1"/>
    <col min="8575" max="8575" width="8.81640625" customWidth="1"/>
    <col min="8576" max="8576" width="10.81640625" bestFit="1" customWidth="1"/>
    <col min="8577" max="8579" width="7" bestFit="1" customWidth="1"/>
    <col min="8580" max="8580" width="10.81640625" customWidth="1"/>
    <col min="8581" max="8581" width="7.1796875" customWidth="1"/>
    <col min="8582" max="8582" width="9.81640625" customWidth="1"/>
    <col min="8583" max="8583" width="7" bestFit="1" customWidth="1"/>
    <col min="8584" max="8584" width="8.81640625" customWidth="1"/>
    <col min="8585" max="8585" width="10.81640625" bestFit="1" customWidth="1"/>
    <col min="8586" max="8588" width="7" bestFit="1" customWidth="1"/>
    <col min="8589" max="8589" width="10.81640625" customWidth="1"/>
    <col min="8590" max="8590" width="7.1796875" customWidth="1"/>
    <col min="8591" max="8591" width="9.81640625" customWidth="1"/>
    <col min="8592" max="8592" width="7" bestFit="1" customWidth="1"/>
    <col min="8593" max="8593" width="8.81640625" customWidth="1"/>
    <col min="8594" max="8594" width="10.81640625" bestFit="1" customWidth="1"/>
    <col min="8595" max="8597" width="7" bestFit="1" customWidth="1"/>
    <col min="8598" max="8598" width="10.81640625" customWidth="1"/>
    <col min="8599" max="8599" width="7.1796875" customWidth="1"/>
    <col min="8600" max="8600" width="9.81640625" customWidth="1"/>
    <col min="8601" max="8601" width="7" bestFit="1" customWidth="1"/>
    <col min="8602" max="8602" width="8.81640625" customWidth="1"/>
    <col min="8603" max="8603" width="10.81640625" bestFit="1" customWidth="1"/>
    <col min="8604" max="8606" width="7" bestFit="1" customWidth="1"/>
    <col min="8607" max="8607" width="10.81640625" customWidth="1"/>
    <col min="8608" max="8608" width="7.1796875" customWidth="1"/>
    <col min="8609" max="8609" width="9.81640625" customWidth="1"/>
    <col min="8610" max="8610" width="7" bestFit="1" customWidth="1"/>
    <col min="8611" max="8611" width="8.81640625" customWidth="1"/>
    <col min="8612" max="8612" width="10.81640625" bestFit="1" customWidth="1"/>
    <col min="8613" max="8615" width="7" bestFit="1" customWidth="1"/>
    <col min="8616" max="8616" width="10.81640625" customWidth="1"/>
    <col min="8617" max="8617" width="7.1796875" customWidth="1"/>
    <col min="8618" max="8618" width="9.81640625" customWidth="1"/>
    <col min="8619" max="8619" width="7" bestFit="1" customWidth="1"/>
    <col min="8620" max="8620" width="8.81640625" customWidth="1"/>
    <col min="8621" max="8621" width="10.81640625" bestFit="1" customWidth="1"/>
    <col min="8622" max="8624" width="7" bestFit="1" customWidth="1"/>
    <col min="8625" max="8625" width="10.81640625" customWidth="1"/>
    <col min="8626" max="8626" width="7.1796875" customWidth="1"/>
    <col min="8627" max="8627" width="9.81640625" customWidth="1"/>
    <col min="8628" max="8628" width="7" bestFit="1" customWidth="1"/>
    <col min="8629" max="8629" width="8.81640625" customWidth="1"/>
    <col min="8630" max="8630" width="10.81640625" bestFit="1" customWidth="1"/>
    <col min="8631" max="8633" width="7" bestFit="1" customWidth="1"/>
    <col min="8634" max="8634" width="10.81640625" customWidth="1"/>
    <col min="8635" max="8635" width="7.1796875" customWidth="1"/>
    <col min="8636" max="8636" width="9.81640625" customWidth="1"/>
    <col min="8637" max="8637" width="7" bestFit="1" customWidth="1"/>
    <col min="8638" max="8638" width="8.81640625" customWidth="1"/>
    <col min="8639" max="8639" width="10.81640625" bestFit="1" customWidth="1"/>
    <col min="8640" max="8642" width="7" bestFit="1" customWidth="1"/>
    <col min="8643" max="8643" width="10.81640625" customWidth="1"/>
    <col min="8644" max="8644" width="7.1796875" customWidth="1"/>
    <col min="8645" max="8645" width="9.81640625" customWidth="1"/>
    <col min="8646" max="8646" width="7" bestFit="1" customWidth="1"/>
    <col min="8647" max="8647" width="8.81640625" customWidth="1"/>
    <col min="8648" max="8648" width="10.81640625" bestFit="1" customWidth="1"/>
    <col min="8649" max="8651" width="7" bestFit="1" customWidth="1"/>
    <col min="8652" max="8652" width="10.81640625" customWidth="1"/>
    <col min="8653" max="8653" width="7.1796875" customWidth="1"/>
    <col min="8654" max="8654" width="9.81640625" customWidth="1"/>
    <col min="8655" max="8655" width="7" bestFit="1" customWidth="1"/>
    <col min="8656" max="8656" width="8.81640625" customWidth="1"/>
    <col min="8657" max="8657" width="10.81640625" bestFit="1" customWidth="1"/>
    <col min="8658" max="8660" width="7" bestFit="1" customWidth="1"/>
    <col min="8661" max="8661" width="10.81640625" customWidth="1"/>
    <col min="8662" max="8662" width="7.1796875" customWidth="1"/>
    <col min="8663" max="8663" width="9.81640625" customWidth="1"/>
    <col min="8664" max="8664" width="7" bestFit="1" customWidth="1"/>
    <col min="8665" max="8665" width="8.81640625" customWidth="1"/>
    <col min="8705" max="8705" width="20.453125" customWidth="1"/>
    <col min="8706" max="8706" width="10.81640625" bestFit="1" customWidth="1"/>
    <col min="8707" max="8709" width="7" bestFit="1" customWidth="1"/>
    <col min="8710" max="8710" width="10.81640625" customWidth="1"/>
    <col min="8711" max="8711" width="7.1796875" customWidth="1"/>
    <col min="8712" max="8712" width="9.81640625" customWidth="1"/>
    <col min="8713" max="8713" width="7" bestFit="1" customWidth="1"/>
    <col min="8714" max="8714" width="8.81640625" customWidth="1"/>
    <col min="8715" max="8715" width="10.81640625" bestFit="1" customWidth="1"/>
    <col min="8716" max="8718" width="7" bestFit="1" customWidth="1"/>
    <col min="8719" max="8719" width="10.81640625" customWidth="1"/>
    <col min="8720" max="8720" width="7.1796875" customWidth="1"/>
    <col min="8721" max="8721" width="9.81640625" customWidth="1"/>
    <col min="8722" max="8722" width="7" bestFit="1" customWidth="1"/>
    <col min="8723" max="8723" width="8.81640625" customWidth="1"/>
    <col min="8724" max="8724" width="10.81640625" bestFit="1" customWidth="1"/>
    <col min="8725" max="8727" width="7" bestFit="1" customWidth="1"/>
    <col min="8728" max="8728" width="10.81640625" customWidth="1"/>
    <col min="8729" max="8729" width="7.1796875" customWidth="1"/>
    <col min="8730" max="8730" width="9.81640625" customWidth="1"/>
    <col min="8731" max="8731" width="7" bestFit="1" customWidth="1"/>
    <col min="8732" max="8732" width="8.81640625" customWidth="1"/>
    <col min="8733" max="8733" width="10.81640625" bestFit="1" customWidth="1"/>
    <col min="8734" max="8736" width="7" bestFit="1" customWidth="1"/>
    <col min="8737" max="8737" width="10.81640625" customWidth="1"/>
    <col min="8738" max="8738" width="7.1796875" customWidth="1"/>
    <col min="8739" max="8739" width="9.81640625" customWidth="1"/>
    <col min="8740" max="8740" width="7" bestFit="1" customWidth="1"/>
    <col min="8741" max="8741" width="8.81640625" customWidth="1"/>
    <col min="8742" max="8742" width="10.81640625" bestFit="1" customWidth="1"/>
    <col min="8743" max="8745" width="7" bestFit="1" customWidth="1"/>
    <col min="8746" max="8746" width="10.81640625" customWidth="1"/>
    <col min="8747" max="8747" width="7.1796875" customWidth="1"/>
    <col min="8748" max="8748" width="9.81640625" customWidth="1"/>
    <col min="8749" max="8749" width="7" bestFit="1" customWidth="1"/>
    <col min="8750" max="8750" width="8.81640625" customWidth="1"/>
    <col min="8751" max="8751" width="10.81640625" bestFit="1" customWidth="1"/>
    <col min="8752" max="8754" width="7" bestFit="1" customWidth="1"/>
    <col min="8755" max="8755" width="10.81640625" customWidth="1"/>
    <col min="8756" max="8756" width="7.1796875" customWidth="1"/>
    <col min="8757" max="8757" width="9.81640625" customWidth="1"/>
    <col min="8758" max="8758" width="7" bestFit="1" customWidth="1"/>
    <col min="8759" max="8759" width="8.81640625" customWidth="1"/>
    <col min="8760" max="8760" width="10.81640625" bestFit="1" customWidth="1"/>
    <col min="8761" max="8763" width="7" bestFit="1" customWidth="1"/>
    <col min="8764" max="8764" width="10.81640625" customWidth="1"/>
    <col min="8765" max="8765" width="7.1796875" customWidth="1"/>
    <col min="8766" max="8766" width="9.81640625" customWidth="1"/>
    <col min="8767" max="8767" width="7" bestFit="1" customWidth="1"/>
    <col min="8768" max="8768" width="8.81640625" customWidth="1"/>
    <col min="8769" max="8769" width="10.81640625" bestFit="1" customWidth="1"/>
    <col min="8770" max="8772" width="7" bestFit="1" customWidth="1"/>
    <col min="8773" max="8773" width="10.81640625" customWidth="1"/>
    <col min="8774" max="8774" width="7.1796875" customWidth="1"/>
    <col min="8775" max="8775" width="9.81640625" customWidth="1"/>
    <col min="8776" max="8776" width="7" bestFit="1" customWidth="1"/>
    <col min="8777" max="8777" width="8.81640625" customWidth="1"/>
    <col min="8778" max="8778" width="10.81640625" bestFit="1" customWidth="1"/>
    <col min="8779" max="8781" width="7" bestFit="1" customWidth="1"/>
    <col min="8782" max="8782" width="10.81640625" customWidth="1"/>
    <col min="8783" max="8783" width="7.1796875" customWidth="1"/>
    <col min="8784" max="8784" width="9.81640625" customWidth="1"/>
    <col min="8785" max="8785" width="7" bestFit="1" customWidth="1"/>
    <col min="8786" max="8786" width="8.81640625" customWidth="1"/>
    <col min="8787" max="8787" width="10.81640625" bestFit="1" customWidth="1"/>
    <col min="8788" max="8790" width="7" bestFit="1" customWidth="1"/>
    <col min="8791" max="8791" width="10.81640625" customWidth="1"/>
    <col min="8792" max="8792" width="7.1796875" customWidth="1"/>
    <col min="8793" max="8793" width="9.81640625" customWidth="1"/>
    <col min="8794" max="8794" width="7" bestFit="1" customWidth="1"/>
    <col min="8795" max="8795" width="8.81640625" customWidth="1"/>
    <col min="8796" max="8796" width="10.81640625" bestFit="1" customWidth="1"/>
    <col min="8797" max="8799" width="7" bestFit="1" customWidth="1"/>
    <col min="8800" max="8800" width="10.81640625" customWidth="1"/>
    <col min="8801" max="8801" width="7.1796875" customWidth="1"/>
    <col min="8802" max="8802" width="9.81640625" customWidth="1"/>
    <col min="8803" max="8803" width="7" bestFit="1" customWidth="1"/>
    <col min="8804" max="8804" width="8.81640625" customWidth="1"/>
    <col min="8805" max="8805" width="10.81640625" bestFit="1" customWidth="1"/>
    <col min="8806" max="8808" width="7" bestFit="1" customWidth="1"/>
    <col min="8809" max="8809" width="10.81640625" customWidth="1"/>
    <col min="8810" max="8810" width="7.1796875" customWidth="1"/>
    <col min="8811" max="8811" width="9.81640625" customWidth="1"/>
    <col min="8812" max="8812" width="7" bestFit="1" customWidth="1"/>
    <col min="8813" max="8813" width="8.81640625" customWidth="1"/>
    <col min="8814" max="8814" width="10.81640625" bestFit="1" customWidth="1"/>
    <col min="8815" max="8817" width="7" bestFit="1" customWidth="1"/>
    <col min="8818" max="8818" width="10.81640625" customWidth="1"/>
    <col min="8819" max="8819" width="7.1796875" customWidth="1"/>
    <col min="8820" max="8820" width="9.81640625" customWidth="1"/>
    <col min="8821" max="8821" width="7" bestFit="1" customWidth="1"/>
    <col min="8822" max="8822" width="8.81640625" customWidth="1"/>
    <col min="8823" max="8823" width="10.81640625" bestFit="1" customWidth="1"/>
    <col min="8824" max="8826" width="7" bestFit="1" customWidth="1"/>
    <col min="8827" max="8827" width="10.81640625" customWidth="1"/>
    <col min="8828" max="8828" width="7.1796875" customWidth="1"/>
    <col min="8829" max="8829" width="9.81640625" customWidth="1"/>
    <col min="8830" max="8830" width="7" bestFit="1" customWidth="1"/>
    <col min="8831" max="8831" width="8.81640625" customWidth="1"/>
    <col min="8832" max="8832" width="10.81640625" bestFit="1" customWidth="1"/>
    <col min="8833" max="8835" width="7" bestFit="1" customWidth="1"/>
    <col min="8836" max="8836" width="10.81640625" customWidth="1"/>
    <col min="8837" max="8837" width="7.1796875" customWidth="1"/>
    <col min="8838" max="8838" width="9.81640625" customWidth="1"/>
    <col min="8839" max="8839" width="7" bestFit="1" customWidth="1"/>
    <col min="8840" max="8840" width="8.81640625" customWidth="1"/>
    <col min="8841" max="8841" width="10.81640625" bestFit="1" customWidth="1"/>
    <col min="8842" max="8844" width="7" bestFit="1" customWidth="1"/>
    <col min="8845" max="8845" width="10.81640625" customWidth="1"/>
    <col min="8846" max="8846" width="7.1796875" customWidth="1"/>
    <col min="8847" max="8847" width="9.81640625" customWidth="1"/>
    <col min="8848" max="8848" width="7" bestFit="1" customWidth="1"/>
    <col min="8849" max="8849" width="8.81640625" customWidth="1"/>
    <col min="8850" max="8850" width="10.81640625" bestFit="1" customWidth="1"/>
    <col min="8851" max="8853" width="7" bestFit="1" customWidth="1"/>
    <col min="8854" max="8854" width="10.81640625" customWidth="1"/>
    <col min="8855" max="8855" width="7.1796875" customWidth="1"/>
    <col min="8856" max="8856" width="9.81640625" customWidth="1"/>
    <col min="8857" max="8857" width="7" bestFit="1" customWidth="1"/>
    <col min="8858" max="8858" width="8.81640625" customWidth="1"/>
    <col min="8859" max="8859" width="10.81640625" bestFit="1" customWidth="1"/>
    <col min="8860" max="8862" width="7" bestFit="1" customWidth="1"/>
    <col min="8863" max="8863" width="10.81640625" customWidth="1"/>
    <col min="8864" max="8864" width="7.1796875" customWidth="1"/>
    <col min="8865" max="8865" width="9.81640625" customWidth="1"/>
    <col min="8866" max="8866" width="7" bestFit="1" customWidth="1"/>
    <col min="8867" max="8867" width="8.81640625" customWidth="1"/>
    <col min="8868" max="8868" width="10.81640625" bestFit="1" customWidth="1"/>
    <col min="8869" max="8871" width="7" bestFit="1" customWidth="1"/>
    <col min="8872" max="8872" width="10.81640625" customWidth="1"/>
    <col min="8873" max="8873" width="7.1796875" customWidth="1"/>
    <col min="8874" max="8874" width="9.81640625" customWidth="1"/>
    <col min="8875" max="8875" width="7" bestFit="1" customWidth="1"/>
    <col min="8876" max="8876" width="8.81640625" customWidth="1"/>
    <col min="8877" max="8877" width="10.81640625" bestFit="1" customWidth="1"/>
    <col min="8878" max="8880" width="7" bestFit="1" customWidth="1"/>
    <col min="8881" max="8881" width="10.81640625" customWidth="1"/>
    <col min="8882" max="8882" width="7.1796875" customWidth="1"/>
    <col min="8883" max="8883" width="9.81640625" customWidth="1"/>
    <col min="8884" max="8884" width="7" bestFit="1" customWidth="1"/>
    <col min="8885" max="8885" width="8.81640625" customWidth="1"/>
    <col min="8886" max="8886" width="10.81640625" bestFit="1" customWidth="1"/>
    <col min="8887" max="8889" width="7" bestFit="1" customWidth="1"/>
    <col min="8890" max="8890" width="10.81640625" customWidth="1"/>
    <col min="8891" max="8891" width="7.1796875" customWidth="1"/>
    <col min="8892" max="8892" width="9.81640625" customWidth="1"/>
    <col min="8893" max="8893" width="7" bestFit="1" customWidth="1"/>
    <col min="8894" max="8894" width="8.81640625" customWidth="1"/>
    <col min="8895" max="8895" width="10.81640625" bestFit="1" customWidth="1"/>
    <col min="8896" max="8898" width="7" bestFit="1" customWidth="1"/>
    <col min="8899" max="8899" width="10.81640625" customWidth="1"/>
    <col min="8900" max="8900" width="7.1796875" customWidth="1"/>
    <col min="8901" max="8901" width="9.81640625" customWidth="1"/>
    <col min="8902" max="8902" width="7" bestFit="1" customWidth="1"/>
    <col min="8903" max="8903" width="8.81640625" customWidth="1"/>
    <col min="8904" max="8904" width="10.81640625" bestFit="1" customWidth="1"/>
    <col min="8905" max="8907" width="7" bestFit="1" customWidth="1"/>
    <col min="8908" max="8908" width="10.81640625" customWidth="1"/>
    <col min="8909" max="8909" width="7.1796875" customWidth="1"/>
    <col min="8910" max="8910" width="9.81640625" customWidth="1"/>
    <col min="8911" max="8911" width="7" bestFit="1" customWidth="1"/>
    <col min="8912" max="8912" width="8.81640625" customWidth="1"/>
    <col min="8913" max="8913" width="10.81640625" bestFit="1" customWidth="1"/>
    <col min="8914" max="8916" width="7" bestFit="1" customWidth="1"/>
    <col min="8917" max="8917" width="10.81640625" customWidth="1"/>
    <col min="8918" max="8918" width="7.1796875" customWidth="1"/>
    <col min="8919" max="8919" width="9.81640625" customWidth="1"/>
    <col min="8920" max="8920" width="7" bestFit="1" customWidth="1"/>
    <col min="8921" max="8921" width="8.81640625" customWidth="1"/>
    <col min="8961" max="8961" width="20.453125" customWidth="1"/>
    <col min="8962" max="8962" width="10.81640625" bestFit="1" customWidth="1"/>
    <col min="8963" max="8965" width="7" bestFit="1" customWidth="1"/>
    <col min="8966" max="8966" width="10.81640625" customWidth="1"/>
    <col min="8967" max="8967" width="7.1796875" customWidth="1"/>
    <col min="8968" max="8968" width="9.81640625" customWidth="1"/>
    <col min="8969" max="8969" width="7" bestFit="1" customWidth="1"/>
    <col min="8970" max="8970" width="8.81640625" customWidth="1"/>
    <col min="8971" max="8971" width="10.81640625" bestFit="1" customWidth="1"/>
    <col min="8972" max="8974" width="7" bestFit="1" customWidth="1"/>
    <col min="8975" max="8975" width="10.81640625" customWidth="1"/>
    <col min="8976" max="8976" width="7.1796875" customWidth="1"/>
    <col min="8977" max="8977" width="9.81640625" customWidth="1"/>
    <col min="8978" max="8978" width="7" bestFit="1" customWidth="1"/>
    <col min="8979" max="8979" width="8.81640625" customWidth="1"/>
    <col min="8980" max="8980" width="10.81640625" bestFit="1" customWidth="1"/>
    <col min="8981" max="8983" width="7" bestFit="1" customWidth="1"/>
    <col min="8984" max="8984" width="10.81640625" customWidth="1"/>
    <col min="8985" max="8985" width="7.1796875" customWidth="1"/>
    <col min="8986" max="8986" width="9.81640625" customWidth="1"/>
    <col min="8987" max="8987" width="7" bestFit="1" customWidth="1"/>
    <col min="8988" max="8988" width="8.81640625" customWidth="1"/>
    <col min="8989" max="8989" width="10.81640625" bestFit="1" customWidth="1"/>
    <col min="8990" max="8992" width="7" bestFit="1" customWidth="1"/>
    <col min="8993" max="8993" width="10.81640625" customWidth="1"/>
    <col min="8994" max="8994" width="7.1796875" customWidth="1"/>
    <col min="8995" max="8995" width="9.81640625" customWidth="1"/>
    <col min="8996" max="8996" width="7" bestFit="1" customWidth="1"/>
    <col min="8997" max="8997" width="8.81640625" customWidth="1"/>
    <col min="8998" max="8998" width="10.81640625" bestFit="1" customWidth="1"/>
    <col min="8999" max="9001" width="7" bestFit="1" customWidth="1"/>
    <col min="9002" max="9002" width="10.81640625" customWidth="1"/>
    <col min="9003" max="9003" width="7.1796875" customWidth="1"/>
    <col min="9004" max="9004" width="9.81640625" customWidth="1"/>
    <col min="9005" max="9005" width="7" bestFit="1" customWidth="1"/>
    <col min="9006" max="9006" width="8.81640625" customWidth="1"/>
    <col min="9007" max="9007" width="10.81640625" bestFit="1" customWidth="1"/>
    <col min="9008" max="9010" width="7" bestFit="1" customWidth="1"/>
    <col min="9011" max="9011" width="10.81640625" customWidth="1"/>
    <col min="9012" max="9012" width="7.1796875" customWidth="1"/>
    <col min="9013" max="9013" width="9.81640625" customWidth="1"/>
    <col min="9014" max="9014" width="7" bestFit="1" customWidth="1"/>
    <col min="9015" max="9015" width="8.81640625" customWidth="1"/>
    <col min="9016" max="9016" width="10.81640625" bestFit="1" customWidth="1"/>
    <col min="9017" max="9019" width="7" bestFit="1" customWidth="1"/>
    <col min="9020" max="9020" width="10.81640625" customWidth="1"/>
    <col min="9021" max="9021" width="7.1796875" customWidth="1"/>
    <col min="9022" max="9022" width="9.81640625" customWidth="1"/>
    <col min="9023" max="9023" width="7" bestFit="1" customWidth="1"/>
    <col min="9024" max="9024" width="8.81640625" customWidth="1"/>
    <col min="9025" max="9025" width="10.81640625" bestFit="1" customWidth="1"/>
    <col min="9026" max="9028" width="7" bestFit="1" customWidth="1"/>
    <col min="9029" max="9029" width="10.81640625" customWidth="1"/>
    <col min="9030" max="9030" width="7.1796875" customWidth="1"/>
    <col min="9031" max="9031" width="9.81640625" customWidth="1"/>
    <col min="9032" max="9032" width="7" bestFit="1" customWidth="1"/>
    <col min="9033" max="9033" width="8.81640625" customWidth="1"/>
    <col min="9034" max="9034" width="10.81640625" bestFit="1" customWidth="1"/>
    <col min="9035" max="9037" width="7" bestFit="1" customWidth="1"/>
    <col min="9038" max="9038" width="10.81640625" customWidth="1"/>
    <col min="9039" max="9039" width="7.1796875" customWidth="1"/>
    <col min="9040" max="9040" width="9.81640625" customWidth="1"/>
    <col min="9041" max="9041" width="7" bestFit="1" customWidth="1"/>
    <col min="9042" max="9042" width="8.81640625" customWidth="1"/>
    <col min="9043" max="9043" width="10.81640625" bestFit="1" customWidth="1"/>
    <col min="9044" max="9046" width="7" bestFit="1" customWidth="1"/>
    <col min="9047" max="9047" width="10.81640625" customWidth="1"/>
    <col min="9048" max="9048" width="7.1796875" customWidth="1"/>
    <col min="9049" max="9049" width="9.81640625" customWidth="1"/>
    <col min="9050" max="9050" width="7" bestFit="1" customWidth="1"/>
    <col min="9051" max="9051" width="8.81640625" customWidth="1"/>
    <col min="9052" max="9052" width="10.81640625" bestFit="1" customWidth="1"/>
    <col min="9053" max="9055" width="7" bestFit="1" customWidth="1"/>
    <col min="9056" max="9056" width="10.81640625" customWidth="1"/>
    <col min="9057" max="9057" width="7.1796875" customWidth="1"/>
    <col min="9058" max="9058" width="9.81640625" customWidth="1"/>
    <col min="9059" max="9059" width="7" bestFit="1" customWidth="1"/>
    <col min="9060" max="9060" width="8.81640625" customWidth="1"/>
    <col min="9061" max="9061" width="10.81640625" bestFit="1" customWidth="1"/>
    <col min="9062" max="9064" width="7" bestFit="1" customWidth="1"/>
    <col min="9065" max="9065" width="10.81640625" customWidth="1"/>
    <col min="9066" max="9066" width="7.1796875" customWidth="1"/>
    <col min="9067" max="9067" width="9.81640625" customWidth="1"/>
    <col min="9068" max="9068" width="7" bestFit="1" customWidth="1"/>
    <col min="9069" max="9069" width="8.81640625" customWidth="1"/>
    <col min="9070" max="9070" width="10.81640625" bestFit="1" customWidth="1"/>
    <col min="9071" max="9073" width="7" bestFit="1" customWidth="1"/>
    <col min="9074" max="9074" width="10.81640625" customWidth="1"/>
    <col min="9075" max="9075" width="7.1796875" customWidth="1"/>
    <col min="9076" max="9076" width="9.81640625" customWidth="1"/>
    <col min="9077" max="9077" width="7" bestFit="1" customWidth="1"/>
    <col min="9078" max="9078" width="8.81640625" customWidth="1"/>
    <col min="9079" max="9079" width="10.81640625" bestFit="1" customWidth="1"/>
    <col min="9080" max="9082" width="7" bestFit="1" customWidth="1"/>
    <col min="9083" max="9083" width="10.81640625" customWidth="1"/>
    <col min="9084" max="9084" width="7.1796875" customWidth="1"/>
    <col min="9085" max="9085" width="9.81640625" customWidth="1"/>
    <col min="9086" max="9086" width="7" bestFit="1" customWidth="1"/>
    <col min="9087" max="9087" width="8.81640625" customWidth="1"/>
    <col min="9088" max="9088" width="10.81640625" bestFit="1" customWidth="1"/>
    <col min="9089" max="9091" width="7" bestFit="1" customWidth="1"/>
    <col min="9092" max="9092" width="10.81640625" customWidth="1"/>
    <col min="9093" max="9093" width="7.1796875" customWidth="1"/>
    <col min="9094" max="9094" width="9.81640625" customWidth="1"/>
    <col min="9095" max="9095" width="7" bestFit="1" customWidth="1"/>
    <col min="9096" max="9096" width="8.81640625" customWidth="1"/>
    <col min="9097" max="9097" width="10.81640625" bestFit="1" customWidth="1"/>
    <col min="9098" max="9100" width="7" bestFit="1" customWidth="1"/>
    <col min="9101" max="9101" width="10.81640625" customWidth="1"/>
    <col min="9102" max="9102" width="7.1796875" customWidth="1"/>
    <col min="9103" max="9103" width="9.81640625" customWidth="1"/>
    <col min="9104" max="9104" width="7" bestFit="1" customWidth="1"/>
    <col min="9105" max="9105" width="8.81640625" customWidth="1"/>
    <col min="9106" max="9106" width="10.81640625" bestFit="1" customWidth="1"/>
    <col min="9107" max="9109" width="7" bestFit="1" customWidth="1"/>
    <col min="9110" max="9110" width="10.81640625" customWidth="1"/>
    <col min="9111" max="9111" width="7.1796875" customWidth="1"/>
    <col min="9112" max="9112" width="9.81640625" customWidth="1"/>
    <col min="9113" max="9113" width="7" bestFit="1" customWidth="1"/>
    <col min="9114" max="9114" width="8.81640625" customWidth="1"/>
    <col min="9115" max="9115" width="10.81640625" bestFit="1" customWidth="1"/>
    <col min="9116" max="9118" width="7" bestFit="1" customWidth="1"/>
    <col min="9119" max="9119" width="10.81640625" customWidth="1"/>
    <col min="9120" max="9120" width="7.1796875" customWidth="1"/>
    <col min="9121" max="9121" width="9.81640625" customWidth="1"/>
    <col min="9122" max="9122" width="7" bestFit="1" customWidth="1"/>
    <col min="9123" max="9123" width="8.81640625" customWidth="1"/>
    <col min="9124" max="9124" width="10.81640625" bestFit="1" customWidth="1"/>
    <col min="9125" max="9127" width="7" bestFit="1" customWidth="1"/>
    <col min="9128" max="9128" width="10.81640625" customWidth="1"/>
    <col min="9129" max="9129" width="7.1796875" customWidth="1"/>
    <col min="9130" max="9130" width="9.81640625" customWidth="1"/>
    <col min="9131" max="9131" width="7" bestFit="1" customWidth="1"/>
    <col min="9132" max="9132" width="8.81640625" customWidth="1"/>
    <col min="9133" max="9133" width="10.81640625" bestFit="1" customWidth="1"/>
    <col min="9134" max="9136" width="7" bestFit="1" customWidth="1"/>
    <col min="9137" max="9137" width="10.81640625" customWidth="1"/>
    <col min="9138" max="9138" width="7.1796875" customWidth="1"/>
    <col min="9139" max="9139" width="9.81640625" customWidth="1"/>
    <col min="9140" max="9140" width="7" bestFit="1" customWidth="1"/>
    <col min="9141" max="9141" width="8.81640625" customWidth="1"/>
    <col min="9142" max="9142" width="10.81640625" bestFit="1" customWidth="1"/>
    <col min="9143" max="9145" width="7" bestFit="1" customWidth="1"/>
    <col min="9146" max="9146" width="10.81640625" customWidth="1"/>
    <col min="9147" max="9147" width="7.1796875" customWidth="1"/>
    <col min="9148" max="9148" width="9.81640625" customWidth="1"/>
    <col min="9149" max="9149" width="7" bestFit="1" customWidth="1"/>
    <col min="9150" max="9150" width="8.81640625" customWidth="1"/>
    <col min="9151" max="9151" width="10.81640625" bestFit="1" customWidth="1"/>
    <col min="9152" max="9154" width="7" bestFit="1" customWidth="1"/>
    <col min="9155" max="9155" width="10.81640625" customWidth="1"/>
    <col min="9156" max="9156" width="7.1796875" customWidth="1"/>
    <col min="9157" max="9157" width="9.81640625" customWidth="1"/>
    <col min="9158" max="9158" width="7" bestFit="1" customWidth="1"/>
    <col min="9159" max="9159" width="8.81640625" customWidth="1"/>
    <col min="9160" max="9160" width="10.81640625" bestFit="1" customWidth="1"/>
    <col min="9161" max="9163" width="7" bestFit="1" customWidth="1"/>
    <col min="9164" max="9164" width="10.81640625" customWidth="1"/>
    <col min="9165" max="9165" width="7.1796875" customWidth="1"/>
    <col min="9166" max="9166" width="9.81640625" customWidth="1"/>
    <col min="9167" max="9167" width="7" bestFit="1" customWidth="1"/>
    <col min="9168" max="9168" width="8.81640625" customWidth="1"/>
    <col min="9169" max="9169" width="10.81640625" bestFit="1" customWidth="1"/>
    <col min="9170" max="9172" width="7" bestFit="1" customWidth="1"/>
    <col min="9173" max="9173" width="10.81640625" customWidth="1"/>
    <col min="9174" max="9174" width="7.1796875" customWidth="1"/>
    <col min="9175" max="9175" width="9.81640625" customWidth="1"/>
    <col min="9176" max="9176" width="7" bestFit="1" customWidth="1"/>
    <col min="9177" max="9177" width="8.81640625" customWidth="1"/>
    <col min="9217" max="9217" width="20.453125" customWidth="1"/>
    <col min="9218" max="9218" width="10.81640625" bestFit="1" customWidth="1"/>
    <col min="9219" max="9221" width="7" bestFit="1" customWidth="1"/>
    <col min="9222" max="9222" width="10.81640625" customWidth="1"/>
    <col min="9223" max="9223" width="7.1796875" customWidth="1"/>
    <col min="9224" max="9224" width="9.81640625" customWidth="1"/>
    <col min="9225" max="9225" width="7" bestFit="1" customWidth="1"/>
    <col min="9226" max="9226" width="8.81640625" customWidth="1"/>
    <col min="9227" max="9227" width="10.81640625" bestFit="1" customWidth="1"/>
    <col min="9228" max="9230" width="7" bestFit="1" customWidth="1"/>
    <col min="9231" max="9231" width="10.81640625" customWidth="1"/>
    <col min="9232" max="9232" width="7.1796875" customWidth="1"/>
    <col min="9233" max="9233" width="9.81640625" customWidth="1"/>
    <col min="9234" max="9234" width="7" bestFit="1" customWidth="1"/>
    <col min="9235" max="9235" width="8.81640625" customWidth="1"/>
    <col min="9236" max="9236" width="10.81640625" bestFit="1" customWidth="1"/>
    <col min="9237" max="9239" width="7" bestFit="1" customWidth="1"/>
    <col min="9240" max="9240" width="10.81640625" customWidth="1"/>
    <col min="9241" max="9241" width="7.1796875" customWidth="1"/>
    <col min="9242" max="9242" width="9.81640625" customWidth="1"/>
    <col min="9243" max="9243" width="7" bestFit="1" customWidth="1"/>
    <col min="9244" max="9244" width="8.81640625" customWidth="1"/>
    <col min="9245" max="9245" width="10.81640625" bestFit="1" customWidth="1"/>
    <col min="9246" max="9248" width="7" bestFit="1" customWidth="1"/>
    <col min="9249" max="9249" width="10.81640625" customWidth="1"/>
    <col min="9250" max="9250" width="7.1796875" customWidth="1"/>
    <col min="9251" max="9251" width="9.81640625" customWidth="1"/>
    <col min="9252" max="9252" width="7" bestFit="1" customWidth="1"/>
    <col min="9253" max="9253" width="8.81640625" customWidth="1"/>
    <col min="9254" max="9254" width="10.81640625" bestFit="1" customWidth="1"/>
    <col min="9255" max="9257" width="7" bestFit="1" customWidth="1"/>
    <col min="9258" max="9258" width="10.81640625" customWidth="1"/>
    <col min="9259" max="9259" width="7.1796875" customWidth="1"/>
    <col min="9260" max="9260" width="9.81640625" customWidth="1"/>
    <col min="9261" max="9261" width="7" bestFit="1" customWidth="1"/>
    <col min="9262" max="9262" width="8.81640625" customWidth="1"/>
    <col min="9263" max="9263" width="10.81640625" bestFit="1" customWidth="1"/>
    <col min="9264" max="9266" width="7" bestFit="1" customWidth="1"/>
    <col min="9267" max="9267" width="10.81640625" customWidth="1"/>
    <col min="9268" max="9268" width="7.1796875" customWidth="1"/>
    <col min="9269" max="9269" width="9.81640625" customWidth="1"/>
    <col min="9270" max="9270" width="7" bestFit="1" customWidth="1"/>
    <col min="9271" max="9271" width="8.81640625" customWidth="1"/>
    <col min="9272" max="9272" width="10.81640625" bestFit="1" customWidth="1"/>
    <col min="9273" max="9275" width="7" bestFit="1" customWidth="1"/>
    <col min="9276" max="9276" width="10.81640625" customWidth="1"/>
    <col min="9277" max="9277" width="7.1796875" customWidth="1"/>
    <col min="9278" max="9278" width="9.81640625" customWidth="1"/>
    <col min="9279" max="9279" width="7" bestFit="1" customWidth="1"/>
    <col min="9280" max="9280" width="8.81640625" customWidth="1"/>
    <col min="9281" max="9281" width="10.81640625" bestFit="1" customWidth="1"/>
    <col min="9282" max="9284" width="7" bestFit="1" customWidth="1"/>
    <col min="9285" max="9285" width="10.81640625" customWidth="1"/>
    <col min="9286" max="9286" width="7.1796875" customWidth="1"/>
    <col min="9287" max="9287" width="9.81640625" customWidth="1"/>
    <col min="9288" max="9288" width="7" bestFit="1" customWidth="1"/>
    <col min="9289" max="9289" width="8.81640625" customWidth="1"/>
    <col min="9290" max="9290" width="10.81640625" bestFit="1" customWidth="1"/>
    <col min="9291" max="9293" width="7" bestFit="1" customWidth="1"/>
    <col min="9294" max="9294" width="10.81640625" customWidth="1"/>
    <col min="9295" max="9295" width="7.1796875" customWidth="1"/>
    <col min="9296" max="9296" width="9.81640625" customWidth="1"/>
    <col min="9297" max="9297" width="7" bestFit="1" customWidth="1"/>
    <col min="9298" max="9298" width="8.81640625" customWidth="1"/>
    <col min="9299" max="9299" width="10.81640625" bestFit="1" customWidth="1"/>
    <col min="9300" max="9302" width="7" bestFit="1" customWidth="1"/>
    <col min="9303" max="9303" width="10.81640625" customWidth="1"/>
    <col min="9304" max="9304" width="7.1796875" customWidth="1"/>
    <col min="9305" max="9305" width="9.81640625" customWidth="1"/>
    <col min="9306" max="9306" width="7" bestFit="1" customWidth="1"/>
    <col min="9307" max="9307" width="8.81640625" customWidth="1"/>
    <col min="9308" max="9308" width="10.81640625" bestFit="1" customWidth="1"/>
    <col min="9309" max="9311" width="7" bestFit="1" customWidth="1"/>
    <col min="9312" max="9312" width="10.81640625" customWidth="1"/>
    <col min="9313" max="9313" width="7.1796875" customWidth="1"/>
    <col min="9314" max="9314" width="9.81640625" customWidth="1"/>
    <col min="9315" max="9315" width="7" bestFit="1" customWidth="1"/>
    <col min="9316" max="9316" width="8.81640625" customWidth="1"/>
    <col min="9317" max="9317" width="10.81640625" bestFit="1" customWidth="1"/>
    <col min="9318" max="9320" width="7" bestFit="1" customWidth="1"/>
    <col min="9321" max="9321" width="10.81640625" customWidth="1"/>
    <col min="9322" max="9322" width="7.1796875" customWidth="1"/>
    <col min="9323" max="9323" width="9.81640625" customWidth="1"/>
    <col min="9324" max="9324" width="7" bestFit="1" customWidth="1"/>
    <col min="9325" max="9325" width="8.81640625" customWidth="1"/>
    <col min="9326" max="9326" width="10.81640625" bestFit="1" customWidth="1"/>
    <col min="9327" max="9329" width="7" bestFit="1" customWidth="1"/>
    <col min="9330" max="9330" width="10.81640625" customWidth="1"/>
    <col min="9331" max="9331" width="7.1796875" customWidth="1"/>
    <col min="9332" max="9332" width="9.81640625" customWidth="1"/>
    <col min="9333" max="9333" width="7" bestFit="1" customWidth="1"/>
    <col min="9334" max="9334" width="8.81640625" customWidth="1"/>
    <col min="9335" max="9335" width="10.81640625" bestFit="1" customWidth="1"/>
    <col min="9336" max="9338" width="7" bestFit="1" customWidth="1"/>
    <col min="9339" max="9339" width="10.81640625" customWidth="1"/>
    <col min="9340" max="9340" width="7.1796875" customWidth="1"/>
    <col min="9341" max="9341" width="9.81640625" customWidth="1"/>
    <col min="9342" max="9342" width="7" bestFit="1" customWidth="1"/>
    <col min="9343" max="9343" width="8.81640625" customWidth="1"/>
    <col min="9344" max="9344" width="10.81640625" bestFit="1" customWidth="1"/>
    <col min="9345" max="9347" width="7" bestFit="1" customWidth="1"/>
    <col min="9348" max="9348" width="10.81640625" customWidth="1"/>
    <col min="9349" max="9349" width="7.1796875" customWidth="1"/>
    <col min="9350" max="9350" width="9.81640625" customWidth="1"/>
    <col min="9351" max="9351" width="7" bestFit="1" customWidth="1"/>
    <col min="9352" max="9352" width="8.81640625" customWidth="1"/>
    <col min="9353" max="9353" width="10.81640625" bestFit="1" customWidth="1"/>
    <col min="9354" max="9356" width="7" bestFit="1" customWidth="1"/>
    <col min="9357" max="9357" width="10.81640625" customWidth="1"/>
    <col min="9358" max="9358" width="7.1796875" customWidth="1"/>
    <col min="9359" max="9359" width="9.81640625" customWidth="1"/>
    <col min="9360" max="9360" width="7" bestFit="1" customWidth="1"/>
    <col min="9361" max="9361" width="8.81640625" customWidth="1"/>
    <col min="9362" max="9362" width="10.81640625" bestFit="1" customWidth="1"/>
    <col min="9363" max="9365" width="7" bestFit="1" customWidth="1"/>
    <col min="9366" max="9366" width="10.81640625" customWidth="1"/>
    <col min="9367" max="9367" width="7.1796875" customWidth="1"/>
    <col min="9368" max="9368" width="9.81640625" customWidth="1"/>
    <col min="9369" max="9369" width="7" bestFit="1" customWidth="1"/>
    <col min="9370" max="9370" width="8.81640625" customWidth="1"/>
    <col min="9371" max="9371" width="10.81640625" bestFit="1" customWidth="1"/>
    <col min="9372" max="9374" width="7" bestFit="1" customWidth="1"/>
    <col min="9375" max="9375" width="10.81640625" customWidth="1"/>
    <col min="9376" max="9376" width="7.1796875" customWidth="1"/>
    <col min="9377" max="9377" width="9.81640625" customWidth="1"/>
    <col min="9378" max="9378" width="7" bestFit="1" customWidth="1"/>
    <col min="9379" max="9379" width="8.81640625" customWidth="1"/>
    <col min="9380" max="9380" width="10.81640625" bestFit="1" customWidth="1"/>
    <col min="9381" max="9383" width="7" bestFit="1" customWidth="1"/>
    <col min="9384" max="9384" width="10.81640625" customWidth="1"/>
    <col min="9385" max="9385" width="7.1796875" customWidth="1"/>
    <col min="9386" max="9386" width="9.81640625" customWidth="1"/>
    <col min="9387" max="9387" width="7" bestFit="1" customWidth="1"/>
    <col min="9388" max="9388" width="8.81640625" customWidth="1"/>
    <col min="9389" max="9389" width="10.81640625" bestFit="1" customWidth="1"/>
    <col min="9390" max="9392" width="7" bestFit="1" customWidth="1"/>
    <col min="9393" max="9393" width="10.81640625" customWidth="1"/>
    <col min="9394" max="9394" width="7.1796875" customWidth="1"/>
    <col min="9395" max="9395" width="9.81640625" customWidth="1"/>
    <col min="9396" max="9396" width="7" bestFit="1" customWidth="1"/>
    <col min="9397" max="9397" width="8.81640625" customWidth="1"/>
    <col min="9398" max="9398" width="10.81640625" bestFit="1" customWidth="1"/>
    <col min="9399" max="9401" width="7" bestFit="1" customWidth="1"/>
    <col min="9402" max="9402" width="10.81640625" customWidth="1"/>
    <col min="9403" max="9403" width="7.1796875" customWidth="1"/>
    <col min="9404" max="9404" width="9.81640625" customWidth="1"/>
    <col min="9405" max="9405" width="7" bestFit="1" customWidth="1"/>
    <col min="9406" max="9406" width="8.81640625" customWidth="1"/>
    <col min="9407" max="9407" width="10.81640625" bestFit="1" customWidth="1"/>
    <col min="9408" max="9410" width="7" bestFit="1" customWidth="1"/>
    <col min="9411" max="9411" width="10.81640625" customWidth="1"/>
    <col min="9412" max="9412" width="7.1796875" customWidth="1"/>
    <col min="9413" max="9413" width="9.81640625" customWidth="1"/>
    <col min="9414" max="9414" width="7" bestFit="1" customWidth="1"/>
    <col min="9415" max="9415" width="8.81640625" customWidth="1"/>
    <col min="9416" max="9416" width="10.81640625" bestFit="1" customWidth="1"/>
    <col min="9417" max="9419" width="7" bestFit="1" customWidth="1"/>
    <col min="9420" max="9420" width="10.81640625" customWidth="1"/>
    <col min="9421" max="9421" width="7.1796875" customWidth="1"/>
    <col min="9422" max="9422" width="9.81640625" customWidth="1"/>
    <col min="9423" max="9423" width="7" bestFit="1" customWidth="1"/>
    <col min="9424" max="9424" width="8.81640625" customWidth="1"/>
    <col min="9425" max="9425" width="10.81640625" bestFit="1" customWidth="1"/>
    <col min="9426" max="9428" width="7" bestFit="1" customWidth="1"/>
    <col min="9429" max="9429" width="10.81640625" customWidth="1"/>
    <col min="9430" max="9430" width="7.1796875" customWidth="1"/>
    <col min="9431" max="9431" width="9.81640625" customWidth="1"/>
    <col min="9432" max="9432" width="7" bestFit="1" customWidth="1"/>
    <col min="9433" max="9433" width="8.81640625" customWidth="1"/>
    <col min="9473" max="9473" width="20.453125" customWidth="1"/>
    <col min="9474" max="9474" width="10.81640625" bestFit="1" customWidth="1"/>
    <col min="9475" max="9477" width="7" bestFit="1" customWidth="1"/>
    <col min="9478" max="9478" width="10.81640625" customWidth="1"/>
    <col min="9479" max="9479" width="7.1796875" customWidth="1"/>
    <col min="9480" max="9480" width="9.81640625" customWidth="1"/>
    <col min="9481" max="9481" width="7" bestFit="1" customWidth="1"/>
    <col min="9482" max="9482" width="8.81640625" customWidth="1"/>
    <col min="9483" max="9483" width="10.81640625" bestFit="1" customWidth="1"/>
    <col min="9484" max="9486" width="7" bestFit="1" customWidth="1"/>
    <col min="9487" max="9487" width="10.81640625" customWidth="1"/>
    <col min="9488" max="9488" width="7.1796875" customWidth="1"/>
    <col min="9489" max="9489" width="9.81640625" customWidth="1"/>
    <col min="9490" max="9490" width="7" bestFit="1" customWidth="1"/>
    <col min="9491" max="9491" width="8.81640625" customWidth="1"/>
    <col min="9492" max="9492" width="10.81640625" bestFit="1" customWidth="1"/>
    <col min="9493" max="9495" width="7" bestFit="1" customWidth="1"/>
    <col min="9496" max="9496" width="10.81640625" customWidth="1"/>
    <col min="9497" max="9497" width="7.1796875" customWidth="1"/>
    <col min="9498" max="9498" width="9.81640625" customWidth="1"/>
    <col min="9499" max="9499" width="7" bestFit="1" customWidth="1"/>
    <col min="9500" max="9500" width="8.81640625" customWidth="1"/>
    <col min="9501" max="9501" width="10.81640625" bestFit="1" customWidth="1"/>
    <col min="9502" max="9504" width="7" bestFit="1" customWidth="1"/>
    <col min="9505" max="9505" width="10.81640625" customWidth="1"/>
    <col min="9506" max="9506" width="7.1796875" customWidth="1"/>
    <col min="9507" max="9507" width="9.81640625" customWidth="1"/>
    <col min="9508" max="9508" width="7" bestFit="1" customWidth="1"/>
    <col min="9509" max="9509" width="8.81640625" customWidth="1"/>
    <col min="9510" max="9510" width="10.81640625" bestFit="1" customWidth="1"/>
    <col min="9511" max="9513" width="7" bestFit="1" customWidth="1"/>
    <col min="9514" max="9514" width="10.81640625" customWidth="1"/>
    <col min="9515" max="9515" width="7.1796875" customWidth="1"/>
    <col min="9516" max="9516" width="9.81640625" customWidth="1"/>
    <col min="9517" max="9517" width="7" bestFit="1" customWidth="1"/>
    <col min="9518" max="9518" width="8.81640625" customWidth="1"/>
    <col min="9519" max="9519" width="10.81640625" bestFit="1" customWidth="1"/>
    <col min="9520" max="9522" width="7" bestFit="1" customWidth="1"/>
    <col min="9523" max="9523" width="10.81640625" customWidth="1"/>
    <col min="9524" max="9524" width="7.1796875" customWidth="1"/>
    <col min="9525" max="9525" width="9.81640625" customWidth="1"/>
    <col min="9526" max="9526" width="7" bestFit="1" customWidth="1"/>
    <col min="9527" max="9527" width="8.81640625" customWidth="1"/>
    <col min="9528" max="9528" width="10.81640625" bestFit="1" customWidth="1"/>
    <col min="9529" max="9531" width="7" bestFit="1" customWidth="1"/>
    <col min="9532" max="9532" width="10.81640625" customWidth="1"/>
    <col min="9533" max="9533" width="7.1796875" customWidth="1"/>
    <col min="9534" max="9534" width="9.81640625" customWidth="1"/>
    <col min="9535" max="9535" width="7" bestFit="1" customWidth="1"/>
    <col min="9536" max="9536" width="8.81640625" customWidth="1"/>
    <col min="9537" max="9537" width="10.81640625" bestFit="1" customWidth="1"/>
    <col min="9538" max="9540" width="7" bestFit="1" customWidth="1"/>
    <col min="9541" max="9541" width="10.81640625" customWidth="1"/>
    <col min="9542" max="9542" width="7.1796875" customWidth="1"/>
    <col min="9543" max="9543" width="9.81640625" customWidth="1"/>
    <col min="9544" max="9544" width="7" bestFit="1" customWidth="1"/>
    <col min="9545" max="9545" width="8.81640625" customWidth="1"/>
    <col min="9546" max="9546" width="10.81640625" bestFit="1" customWidth="1"/>
    <col min="9547" max="9549" width="7" bestFit="1" customWidth="1"/>
    <col min="9550" max="9550" width="10.81640625" customWidth="1"/>
    <col min="9551" max="9551" width="7.1796875" customWidth="1"/>
    <col min="9552" max="9552" width="9.81640625" customWidth="1"/>
    <col min="9553" max="9553" width="7" bestFit="1" customWidth="1"/>
    <col min="9554" max="9554" width="8.81640625" customWidth="1"/>
    <col min="9555" max="9555" width="10.81640625" bestFit="1" customWidth="1"/>
    <col min="9556" max="9558" width="7" bestFit="1" customWidth="1"/>
    <col min="9559" max="9559" width="10.81640625" customWidth="1"/>
    <col min="9560" max="9560" width="7.1796875" customWidth="1"/>
    <col min="9561" max="9561" width="9.81640625" customWidth="1"/>
    <col min="9562" max="9562" width="7" bestFit="1" customWidth="1"/>
    <col min="9563" max="9563" width="8.81640625" customWidth="1"/>
    <col min="9564" max="9564" width="10.81640625" bestFit="1" customWidth="1"/>
    <col min="9565" max="9567" width="7" bestFit="1" customWidth="1"/>
    <col min="9568" max="9568" width="10.81640625" customWidth="1"/>
    <col min="9569" max="9569" width="7.1796875" customWidth="1"/>
    <col min="9570" max="9570" width="9.81640625" customWidth="1"/>
    <col min="9571" max="9571" width="7" bestFit="1" customWidth="1"/>
    <col min="9572" max="9572" width="8.81640625" customWidth="1"/>
    <col min="9573" max="9573" width="10.81640625" bestFit="1" customWidth="1"/>
    <col min="9574" max="9576" width="7" bestFit="1" customWidth="1"/>
    <col min="9577" max="9577" width="10.81640625" customWidth="1"/>
    <col min="9578" max="9578" width="7.1796875" customWidth="1"/>
    <col min="9579" max="9579" width="9.81640625" customWidth="1"/>
    <col min="9580" max="9580" width="7" bestFit="1" customWidth="1"/>
    <col min="9581" max="9581" width="8.81640625" customWidth="1"/>
    <col min="9582" max="9582" width="10.81640625" bestFit="1" customWidth="1"/>
    <col min="9583" max="9585" width="7" bestFit="1" customWidth="1"/>
    <col min="9586" max="9586" width="10.81640625" customWidth="1"/>
    <col min="9587" max="9587" width="7.1796875" customWidth="1"/>
    <col min="9588" max="9588" width="9.81640625" customWidth="1"/>
    <col min="9589" max="9589" width="7" bestFit="1" customWidth="1"/>
    <col min="9590" max="9590" width="8.81640625" customWidth="1"/>
    <col min="9591" max="9591" width="10.81640625" bestFit="1" customWidth="1"/>
    <col min="9592" max="9594" width="7" bestFit="1" customWidth="1"/>
    <col min="9595" max="9595" width="10.81640625" customWidth="1"/>
    <col min="9596" max="9596" width="7.1796875" customWidth="1"/>
    <col min="9597" max="9597" width="9.81640625" customWidth="1"/>
    <col min="9598" max="9598" width="7" bestFit="1" customWidth="1"/>
    <col min="9599" max="9599" width="8.81640625" customWidth="1"/>
    <col min="9600" max="9600" width="10.81640625" bestFit="1" customWidth="1"/>
    <col min="9601" max="9603" width="7" bestFit="1" customWidth="1"/>
    <col min="9604" max="9604" width="10.81640625" customWidth="1"/>
    <col min="9605" max="9605" width="7.1796875" customWidth="1"/>
    <col min="9606" max="9606" width="9.81640625" customWidth="1"/>
    <col min="9607" max="9607" width="7" bestFit="1" customWidth="1"/>
    <col min="9608" max="9608" width="8.81640625" customWidth="1"/>
    <col min="9609" max="9609" width="10.81640625" bestFit="1" customWidth="1"/>
    <col min="9610" max="9612" width="7" bestFit="1" customWidth="1"/>
    <col min="9613" max="9613" width="10.81640625" customWidth="1"/>
    <col min="9614" max="9614" width="7.1796875" customWidth="1"/>
    <col min="9615" max="9615" width="9.81640625" customWidth="1"/>
    <col min="9616" max="9616" width="7" bestFit="1" customWidth="1"/>
    <col min="9617" max="9617" width="8.81640625" customWidth="1"/>
    <col min="9618" max="9618" width="10.81640625" bestFit="1" customWidth="1"/>
    <col min="9619" max="9621" width="7" bestFit="1" customWidth="1"/>
    <col min="9622" max="9622" width="10.81640625" customWidth="1"/>
    <col min="9623" max="9623" width="7.1796875" customWidth="1"/>
    <col min="9624" max="9624" width="9.81640625" customWidth="1"/>
    <col min="9625" max="9625" width="7" bestFit="1" customWidth="1"/>
    <col min="9626" max="9626" width="8.81640625" customWidth="1"/>
    <col min="9627" max="9627" width="10.81640625" bestFit="1" customWidth="1"/>
    <col min="9628" max="9630" width="7" bestFit="1" customWidth="1"/>
    <col min="9631" max="9631" width="10.81640625" customWidth="1"/>
    <col min="9632" max="9632" width="7.1796875" customWidth="1"/>
    <col min="9633" max="9633" width="9.81640625" customWidth="1"/>
    <col min="9634" max="9634" width="7" bestFit="1" customWidth="1"/>
    <col min="9635" max="9635" width="8.81640625" customWidth="1"/>
    <col min="9636" max="9636" width="10.81640625" bestFit="1" customWidth="1"/>
    <col min="9637" max="9639" width="7" bestFit="1" customWidth="1"/>
    <col min="9640" max="9640" width="10.81640625" customWidth="1"/>
    <col min="9641" max="9641" width="7.1796875" customWidth="1"/>
    <col min="9642" max="9642" width="9.81640625" customWidth="1"/>
    <col min="9643" max="9643" width="7" bestFit="1" customWidth="1"/>
    <col min="9644" max="9644" width="8.81640625" customWidth="1"/>
    <col min="9645" max="9645" width="10.81640625" bestFit="1" customWidth="1"/>
    <col min="9646" max="9648" width="7" bestFit="1" customWidth="1"/>
    <col min="9649" max="9649" width="10.81640625" customWidth="1"/>
    <col min="9650" max="9650" width="7.1796875" customWidth="1"/>
    <col min="9651" max="9651" width="9.81640625" customWidth="1"/>
    <col min="9652" max="9652" width="7" bestFit="1" customWidth="1"/>
    <col min="9653" max="9653" width="8.81640625" customWidth="1"/>
    <col min="9654" max="9654" width="10.81640625" bestFit="1" customWidth="1"/>
    <col min="9655" max="9657" width="7" bestFit="1" customWidth="1"/>
    <col min="9658" max="9658" width="10.81640625" customWidth="1"/>
    <col min="9659" max="9659" width="7.1796875" customWidth="1"/>
    <col min="9660" max="9660" width="9.81640625" customWidth="1"/>
    <col min="9661" max="9661" width="7" bestFit="1" customWidth="1"/>
    <col min="9662" max="9662" width="8.81640625" customWidth="1"/>
    <col min="9663" max="9663" width="10.81640625" bestFit="1" customWidth="1"/>
    <col min="9664" max="9666" width="7" bestFit="1" customWidth="1"/>
    <col min="9667" max="9667" width="10.81640625" customWidth="1"/>
    <col min="9668" max="9668" width="7.1796875" customWidth="1"/>
    <col min="9669" max="9669" width="9.81640625" customWidth="1"/>
    <col min="9670" max="9670" width="7" bestFit="1" customWidth="1"/>
    <col min="9671" max="9671" width="8.81640625" customWidth="1"/>
    <col min="9672" max="9672" width="10.81640625" bestFit="1" customWidth="1"/>
    <col min="9673" max="9675" width="7" bestFit="1" customWidth="1"/>
    <col min="9676" max="9676" width="10.81640625" customWidth="1"/>
    <col min="9677" max="9677" width="7.1796875" customWidth="1"/>
    <col min="9678" max="9678" width="9.81640625" customWidth="1"/>
    <col min="9679" max="9679" width="7" bestFit="1" customWidth="1"/>
    <col min="9680" max="9680" width="8.81640625" customWidth="1"/>
    <col min="9681" max="9681" width="10.81640625" bestFit="1" customWidth="1"/>
    <col min="9682" max="9684" width="7" bestFit="1" customWidth="1"/>
    <col min="9685" max="9685" width="10.81640625" customWidth="1"/>
    <col min="9686" max="9686" width="7.1796875" customWidth="1"/>
    <col min="9687" max="9687" width="9.81640625" customWidth="1"/>
    <col min="9688" max="9688" width="7" bestFit="1" customWidth="1"/>
    <col min="9689" max="9689" width="8.81640625" customWidth="1"/>
    <col min="9729" max="9729" width="20.453125" customWidth="1"/>
    <col min="9730" max="9730" width="10.81640625" bestFit="1" customWidth="1"/>
    <col min="9731" max="9733" width="7" bestFit="1" customWidth="1"/>
    <col min="9734" max="9734" width="10.81640625" customWidth="1"/>
    <col min="9735" max="9735" width="7.1796875" customWidth="1"/>
    <col min="9736" max="9736" width="9.81640625" customWidth="1"/>
    <col min="9737" max="9737" width="7" bestFit="1" customWidth="1"/>
    <col min="9738" max="9738" width="8.81640625" customWidth="1"/>
    <col min="9739" max="9739" width="10.81640625" bestFit="1" customWidth="1"/>
    <col min="9740" max="9742" width="7" bestFit="1" customWidth="1"/>
    <col min="9743" max="9743" width="10.81640625" customWidth="1"/>
    <col min="9744" max="9744" width="7.1796875" customWidth="1"/>
    <col min="9745" max="9745" width="9.81640625" customWidth="1"/>
    <col min="9746" max="9746" width="7" bestFit="1" customWidth="1"/>
    <col min="9747" max="9747" width="8.81640625" customWidth="1"/>
    <col min="9748" max="9748" width="10.81640625" bestFit="1" customWidth="1"/>
    <col min="9749" max="9751" width="7" bestFit="1" customWidth="1"/>
    <col min="9752" max="9752" width="10.81640625" customWidth="1"/>
    <col min="9753" max="9753" width="7.1796875" customWidth="1"/>
    <col min="9754" max="9754" width="9.81640625" customWidth="1"/>
    <col min="9755" max="9755" width="7" bestFit="1" customWidth="1"/>
    <col min="9756" max="9756" width="8.81640625" customWidth="1"/>
    <col min="9757" max="9757" width="10.81640625" bestFit="1" customWidth="1"/>
    <col min="9758" max="9760" width="7" bestFit="1" customWidth="1"/>
    <col min="9761" max="9761" width="10.81640625" customWidth="1"/>
    <col min="9762" max="9762" width="7.1796875" customWidth="1"/>
    <col min="9763" max="9763" width="9.81640625" customWidth="1"/>
    <col min="9764" max="9764" width="7" bestFit="1" customWidth="1"/>
    <col min="9765" max="9765" width="8.81640625" customWidth="1"/>
    <col min="9766" max="9766" width="10.81640625" bestFit="1" customWidth="1"/>
    <col min="9767" max="9769" width="7" bestFit="1" customWidth="1"/>
    <col min="9770" max="9770" width="10.81640625" customWidth="1"/>
    <col min="9771" max="9771" width="7.1796875" customWidth="1"/>
    <col min="9772" max="9772" width="9.81640625" customWidth="1"/>
    <col min="9773" max="9773" width="7" bestFit="1" customWidth="1"/>
    <col min="9774" max="9774" width="8.81640625" customWidth="1"/>
    <col min="9775" max="9775" width="10.81640625" bestFit="1" customWidth="1"/>
    <col min="9776" max="9778" width="7" bestFit="1" customWidth="1"/>
    <col min="9779" max="9779" width="10.81640625" customWidth="1"/>
    <col min="9780" max="9780" width="7.1796875" customWidth="1"/>
    <col min="9781" max="9781" width="9.81640625" customWidth="1"/>
    <col min="9782" max="9782" width="7" bestFit="1" customWidth="1"/>
    <col min="9783" max="9783" width="8.81640625" customWidth="1"/>
    <col min="9784" max="9784" width="10.81640625" bestFit="1" customWidth="1"/>
    <col min="9785" max="9787" width="7" bestFit="1" customWidth="1"/>
    <col min="9788" max="9788" width="10.81640625" customWidth="1"/>
    <col min="9789" max="9789" width="7.1796875" customWidth="1"/>
    <col min="9790" max="9790" width="9.81640625" customWidth="1"/>
    <col min="9791" max="9791" width="7" bestFit="1" customWidth="1"/>
    <col min="9792" max="9792" width="8.81640625" customWidth="1"/>
    <col min="9793" max="9793" width="10.81640625" bestFit="1" customWidth="1"/>
    <col min="9794" max="9796" width="7" bestFit="1" customWidth="1"/>
    <col min="9797" max="9797" width="10.81640625" customWidth="1"/>
    <col min="9798" max="9798" width="7.1796875" customWidth="1"/>
    <col min="9799" max="9799" width="9.81640625" customWidth="1"/>
    <col min="9800" max="9800" width="7" bestFit="1" customWidth="1"/>
    <col min="9801" max="9801" width="8.81640625" customWidth="1"/>
    <col min="9802" max="9802" width="10.81640625" bestFit="1" customWidth="1"/>
    <col min="9803" max="9805" width="7" bestFit="1" customWidth="1"/>
    <col min="9806" max="9806" width="10.81640625" customWidth="1"/>
    <col min="9807" max="9807" width="7.1796875" customWidth="1"/>
    <col min="9808" max="9808" width="9.81640625" customWidth="1"/>
    <col min="9809" max="9809" width="7" bestFit="1" customWidth="1"/>
    <col min="9810" max="9810" width="8.81640625" customWidth="1"/>
    <col min="9811" max="9811" width="10.81640625" bestFit="1" customWidth="1"/>
    <col min="9812" max="9814" width="7" bestFit="1" customWidth="1"/>
    <col min="9815" max="9815" width="10.81640625" customWidth="1"/>
    <col min="9816" max="9816" width="7.1796875" customWidth="1"/>
    <col min="9817" max="9817" width="9.81640625" customWidth="1"/>
    <col min="9818" max="9818" width="7" bestFit="1" customWidth="1"/>
    <col min="9819" max="9819" width="8.81640625" customWidth="1"/>
    <col min="9820" max="9820" width="10.81640625" bestFit="1" customWidth="1"/>
    <col min="9821" max="9823" width="7" bestFit="1" customWidth="1"/>
    <col min="9824" max="9824" width="10.81640625" customWidth="1"/>
    <col min="9825" max="9825" width="7.1796875" customWidth="1"/>
    <col min="9826" max="9826" width="9.81640625" customWidth="1"/>
    <col min="9827" max="9827" width="7" bestFit="1" customWidth="1"/>
    <col min="9828" max="9828" width="8.81640625" customWidth="1"/>
    <col min="9829" max="9829" width="10.81640625" bestFit="1" customWidth="1"/>
    <col min="9830" max="9832" width="7" bestFit="1" customWidth="1"/>
    <col min="9833" max="9833" width="10.81640625" customWidth="1"/>
    <col min="9834" max="9834" width="7.1796875" customWidth="1"/>
    <col min="9835" max="9835" width="9.81640625" customWidth="1"/>
    <col min="9836" max="9836" width="7" bestFit="1" customWidth="1"/>
    <col min="9837" max="9837" width="8.81640625" customWidth="1"/>
    <col min="9838" max="9838" width="10.81640625" bestFit="1" customWidth="1"/>
    <col min="9839" max="9841" width="7" bestFit="1" customWidth="1"/>
    <col min="9842" max="9842" width="10.81640625" customWidth="1"/>
    <col min="9843" max="9843" width="7.1796875" customWidth="1"/>
    <col min="9844" max="9844" width="9.81640625" customWidth="1"/>
    <col min="9845" max="9845" width="7" bestFit="1" customWidth="1"/>
    <col min="9846" max="9846" width="8.81640625" customWidth="1"/>
    <col min="9847" max="9847" width="10.81640625" bestFit="1" customWidth="1"/>
    <col min="9848" max="9850" width="7" bestFit="1" customWidth="1"/>
    <col min="9851" max="9851" width="10.81640625" customWidth="1"/>
    <col min="9852" max="9852" width="7.1796875" customWidth="1"/>
    <col min="9853" max="9853" width="9.81640625" customWidth="1"/>
    <col min="9854" max="9854" width="7" bestFit="1" customWidth="1"/>
    <col min="9855" max="9855" width="8.81640625" customWidth="1"/>
    <col min="9856" max="9856" width="10.81640625" bestFit="1" customWidth="1"/>
    <col min="9857" max="9859" width="7" bestFit="1" customWidth="1"/>
    <col min="9860" max="9860" width="10.81640625" customWidth="1"/>
    <col min="9861" max="9861" width="7.1796875" customWidth="1"/>
    <col min="9862" max="9862" width="9.81640625" customWidth="1"/>
    <col min="9863" max="9863" width="7" bestFit="1" customWidth="1"/>
    <col min="9864" max="9864" width="8.81640625" customWidth="1"/>
    <col min="9865" max="9865" width="10.81640625" bestFit="1" customWidth="1"/>
    <col min="9866" max="9868" width="7" bestFit="1" customWidth="1"/>
    <col min="9869" max="9869" width="10.81640625" customWidth="1"/>
    <col min="9870" max="9870" width="7.1796875" customWidth="1"/>
    <col min="9871" max="9871" width="9.81640625" customWidth="1"/>
    <col min="9872" max="9872" width="7" bestFit="1" customWidth="1"/>
    <col min="9873" max="9873" width="8.81640625" customWidth="1"/>
    <col min="9874" max="9874" width="10.81640625" bestFit="1" customWidth="1"/>
    <col min="9875" max="9877" width="7" bestFit="1" customWidth="1"/>
    <col min="9878" max="9878" width="10.81640625" customWidth="1"/>
    <col min="9879" max="9879" width="7.1796875" customWidth="1"/>
    <col min="9880" max="9880" width="9.81640625" customWidth="1"/>
    <col min="9881" max="9881" width="7" bestFit="1" customWidth="1"/>
    <col min="9882" max="9882" width="8.81640625" customWidth="1"/>
    <col min="9883" max="9883" width="10.81640625" bestFit="1" customWidth="1"/>
    <col min="9884" max="9886" width="7" bestFit="1" customWidth="1"/>
    <col min="9887" max="9887" width="10.81640625" customWidth="1"/>
    <col min="9888" max="9888" width="7.1796875" customWidth="1"/>
    <col min="9889" max="9889" width="9.81640625" customWidth="1"/>
    <col min="9890" max="9890" width="7" bestFit="1" customWidth="1"/>
    <col min="9891" max="9891" width="8.81640625" customWidth="1"/>
    <col min="9892" max="9892" width="10.81640625" bestFit="1" customWidth="1"/>
    <col min="9893" max="9895" width="7" bestFit="1" customWidth="1"/>
    <col min="9896" max="9896" width="10.81640625" customWidth="1"/>
    <col min="9897" max="9897" width="7.1796875" customWidth="1"/>
    <col min="9898" max="9898" width="9.81640625" customWidth="1"/>
    <col min="9899" max="9899" width="7" bestFit="1" customWidth="1"/>
    <col min="9900" max="9900" width="8.81640625" customWidth="1"/>
    <col min="9901" max="9901" width="10.81640625" bestFit="1" customWidth="1"/>
    <col min="9902" max="9904" width="7" bestFit="1" customWidth="1"/>
    <col min="9905" max="9905" width="10.81640625" customWidth="1"/>
    <col min="9906" max="9906" width="7.1796875" customWidth="1"/>
    <col min="9907" max="9907" width="9.81640625" customWidth="1"/>
    <col min="9908" max="9908" width="7" bestFit="1" customWidth="1"/>
    <col min="9909" max="9909" width="8.81640625" customWidth="1"/>
    <col min="9910" max="9910" width="10.81640625" bestFit="1" customWidth="1"/>
    <col min="9911" max="9913" width="7" bestFit="1" customWidth="1"/>
    <col min="9914" max="9914" width="10.81640625" customWidth="1"/>
    <col min="9915" max="9915" width="7.1796875" customWidth="1"/>
    <col min="9916" max="9916" width="9.81640625" customWidth="1"/>
    <col min="9917" max="9917" width="7" bestFit="1" customWidth="1"/>
    <col min="9918" max="9918" width="8.81640625" customWidth="1"/>
    <col min="9919" max="9919" width="10.81640625" bestFit="1" customWidth="1"/>
    <col min="9920" max="9922" width="7" bestFit="1" customWidth="1"/>
    <col min="9923" max="9923" width="10.81640625" customWidth="1"/>
    <col min="9924" max="9924" width="7.1796875" customWidth="1"/>
    <col min="9925" max="9925" width="9.81640625" customWidth="1"/>
    <col min="9926" max="9926" width="7" bestFit="1" customWidth="1"/>
    <col min="9927" max="9927" width="8.81640625" customWidth="1"/>
    <col min="9928" max="9928" width="10.81640625" bestFit="1" customWidth="1"/>
    <col min="9929" max="9931" width="7" bestFit="1" customWidth="1"/>
    <col min="9932" max="9932" width="10.81640625" customWidth="1"/>
    <col min="9933" max="9933" width="7.1796875" customWidth="1"/>
    <col min="9934" max="9934" width="9.81640625" customWidth="1"/>
    <col min="9935" max="9935" width="7" bestFit="1" customWidth="1"/>
    <col min="9936" max="9936" width="8.81640625" customWidth="1"/>
    <col min="9937" max="9937" width="10.81640625" bestFit="1" customWidth="1"/>
    <col min="9938" max="9940" width="7" bestFit="1" customWidth="1"/>
    <col min="9941" max="9941" width="10.81640625" customWidth="1"/>
    <col min="9942" max="9942" width="7.1796875" customWidth="1"/>
    <col min="9943" max="9943" width="9.81640625" customWidth="1"/>
    <col min="9944" max="9944" width="7" bestFit="1" customWidth="1"/>
    <col min="9945" max="9945" width="8.81640625" customWidth="1"/>
    <col min="9985" max="9985" width="20.453125" customWidth="1"/>
    <col min="9986" max="9986" width="10.81640625" bestFit="1" customWidth="1"/>
    <col min="9987" max="9989" width="7" bestFit="1" customWidth="1"/>
    <col min="9990" max="9990" width="10.81640625" customWidth="1"/>
    <col min="9991" max="9991" width="7.1796875" customWidth="1"/>
    <col min="9992" max="9992" width="9.81640625" customWidth="1"/>
    <col min="9993" max="9993" width="7" bestFit="1" customWidth="1"/>
    <col min="9994" max="9994" width="8.81640625" customWidth="1"/>
    <col min="9995" max="9995" width="10.81640625" bestFit="1" customWidth="1"/>
    <col min="9996" max="9998" width="7" bestFit="1" customWidth="1"/>
    <col min="9999" max="9999" width="10.81640625" customWidth="1"/>
    <col min="10000" max="10000" width="7.1796875" customWidth="1"/>
    <col min="10001" max="10001" width="9.81640625" customWidth="1"/>
    <col min="10002" max="10002" width="7" bestFit="1" customWidth="1"/>
    <col min="10003" max="10003" width="8.81640625" customWidth="1"/>
    <col min="10004" max="10004" width="10.81640625" bestFit="1" customWidth="1"/>
    <col min="10005" max="10007" width="7" bestFit="1" customWidth="1"/>
    <col min="10008" max="10008" width="10.81640625" customWidth="1"/>
    <col min="10009" max="10009" width="7.1796875" customWidth="1"/>
    <col min="10010" max="10010" width="9.81640625" customWidth="1"/>
    <col min="10011" max="10011" width="7" bestFit="1" customWidth="1"/>
    <col min="10012" max="10012" width="8.81640625" customWidth="1"/>
    <col min="10013" max="10013" width="10.81640625" bestFit="1" customWidth="1"/>
    <col min="10014" max="10016" width="7" bestFit="1" customWidth="1"/>
    <col min="10017" max="10017" width="10.81640625" customWidth="1"/>
    <col min="10018" max="10018" width="7.1796875" customWidth="1"/>
    <col min="10019" max="10019" width="9.81640625" customWidth="1"/>
    <col min="10020" max="10020" width="7" bestFit="1" customWidth="1"/>
    <col min="10021" max="10021" width="8.81640625" customWidth="1"/>
    <col min="10022" max="10022" width="10.81640625" bestFit="1" customWidth="1"/>
    <col min="10023" max="10025" width="7" bestFit="1" customWidth="1"/>
    <col min="10026" max="10026" width="10.81640625" customWidth="1"/>
    <col min="10027" max="10027" width="7.1796875" customWidth="1"/>
    <col min="10028" max="10028" width="9.81640625" customWidth="1"/>
    <col min="10029" max="10029" width="7" bestFit="1" customWidth="1"/>
    <col min="10030" max="10030" width="8.81640625" customWidth="1"/>
    <col min="10031" max="10031" width="10.81640625" bestFit="1" customWidth="1"/>
    <col min="10032" max="10034" width="7" bestFit="1" customWidth="1"/>
    <col min="10035" max="10035" width="10.81640625" customWidth="1"/>
    <col min="10036" max="10036" width="7.1796875" customWidth="1"/>
    <col min="10037" max="10037" width="9.81640625" customWidth="1"/>
    <col min="10038" max="10038" width="7" bestFit="1" customWidth="1"/>
    <col min="10039" max="10039" width="8.81640625" customWidth="1"/>
    <col min="10040" max="10040" width="10.81640625" bestFit="1" customWidth="1"/>
    <col min="10041" max="10043" width="7" bestFit="1" customWidth="1"/>
    <col min="10044" max="10044" width="10.81640625" customWidth="1"/>
    <col min="10045" max="10045" width="7.1796875" customWidth="1"/>
    <col min="10046" max="10046" width="9.81640625" customWidth="1"/>
    <col min="10047" max="10047" width="7" bestFit="1" customWidth="1"/>
    <col min="10048" max="10048" width="8.81640625" customWidth="1"/>
    <col min="10049" max="10049" width="10.81640625" bestFit="1" customWidth="1"/>
    <col min="10050" max="10052" width="7" bestFit="1" customWidth="1"/>
    <col min="10053" max="10053" width="10.81640625" customWidth="1"/>
    <col min="10054" max="10054" width="7.1796875" customWidth="1"/>
    <col min="10055" max="10055" width="9.81640625" customWidth="1"/>
    <col min="10056" max="10056" width="7" bestFit="1" customWidth="1"/>
    <col min="10057" max="10057" width="8.81640625" customWidth="1"/>
    <col min="10058" max="10058" width="10.81640625" bestFit="1" customWidth="1"/>
    <col min="10059" max="10061" width="7" bestFit="1" customWidth="1"/>
    <col min="10062" max="10062" width="10.81640625" customWidth="1"/>
    <col min="10063" max="10063" width="7.1796875" customWidth="1"/>
    <col min="10064" max="10064" width="9.81640625" customWidth="1"/>
    <col min="10065" max="10065" width="7" bestFit="1" customWidth="1"/>
    <col min="10066" max="10066" width="8.81640625" customWidth="1"/>
    <col min="10067" max="10067" width="10.81640625" bestFit="1" customWidth="1"/>
    <col min="10068" max="10070" width="7" bestFit="1" customWidth="1"/>
    <col min="10071" max="10071" width="10.81640625" customWidth="1"/>
    <col min="10072" max="10072" width="7.1796875" customWidth="1"/>
    <col min="10073" max="10073" width="9.81640625" customWidth="1"/>
    <col min="10074" max="10074" width="7" bestFit="1" customWidth="1"/>
    <col min="10075" max="10075" width="8.81640625" customWidth="1"/>
    <col min="10076" max="10076" width="10.81640625" bestFit="1" customWidth="1"/>
    <col min="10077" max="10079" width="7" bestFit="1" customWidth="1"/>
    <col min="10080" max="10080" width="10.81640625" customWidth="1"/>
    <col min="10081" max="10081" width="7.1796875" customWidth="1"/>
    <col min="10082" max="10082" width="9.81640625" customWidth="1"/>
    <col min="10083" max="10083" width="7" bestFit="1" customWidth="1"/>
    <col min="10084" max="10084" width="8.81640625" customWidth="1"/>
    <col min="10085" max="10085" width="10.81640625" bestFit="1" customWidth="1"/>
    <col min="10086" max="10088" width="7" bestFit="1" customWidth="1"/>
    <col min="10089" max="10089" width="10.81640625" customWidth="1"/>
    <col min="10090" max="10090" width="7.1796875" customWidth="1"/>
    <col min="10091" max="10091" width="9.81640625" customWidth="1"/>
    <col min="10092" max="10092" width="7" bestFit="1" customWidth="1"/>
    <col min="10093" max="10093" width="8.81640625" customWidth="1"/>
    <col min="10094" max="10094" width="10.81640625" bestFit="1" customWidth="1"/>
    <col min="10095" max="10097" width="7" bestFit="1" customWidth="1"/>
    <col min="10098" max="10098" width="10.81640625" customWidth="1"/>
    <col min="10099" max="10099" width="7.1796875" customWidth="1"/>
    <col min="10100" max="10100" width="9.81640625" customWidth="1"/>
    <col min="10101" max="10101" width="7" bestFit="1" customWidth="1"/>
    <col min="10102" max="10102" width="8.81640625" customWidth="1"/>
    <col min="10103" max="10103" width="10.81640625" bestFit="1" customWidth="1"/>
    <col min="10104" max="10106" width="7" bestFit="1" customWidth="1"/>
    <col min="10107" max="10107" width="10.81640625" customWidth="1"/>
    <col min="10108" max="10108" width="7.1796875" customWidth="1"/>
    <col min="10109" max="10109" width="9.81640625" customWidth="1"/>
    <col min="10110" max="10110" width="7" bestFit="1" customWidth="1"/>
    <col min="10111" max="10111" width="8.81640625" customWidth="1"/>
    <col min="10112" max="10112" width="10.81640625" bestFit="1" customWidth="1"/>
    <col min="10113" max="10115" width="7" bestFit="1" customWidth="1"/>
    <col min="10116" max="10116" width="10.81640625" customWidth="1"/>
    <col min="10117" max="10117" width="7.1796875" customWidth="1"/>
    <col min="10118" max="10118" width="9.81640625" customWidth="1"/>
    <col min="10119" max="10119" width="7" bestFit="1" customWidth="1"/>
    <col min="10120" max="10120" width="8.81640625" customWidth="1"/>
    <col min="10121" max="10121" width="10.81640625" bestFit="1" customWidth="1"/>
    <col min="10122" max="10124" width="7" bestFit="1" customWidth="1"/>
    <col min="10125" max="10125" width="10.81640625" customWidth="1"/>
    <col min="10126" max="10126" width="7.1796875" customWidth="1"/>
    <col min="10127" max="10127" width="9.81640625" customWidth="1"/>
    <col min="10128" max="10128" width="7" bestFit="1" customWidth="1"/>
    <col min="10129" max="10129" width="8.81640625" customWidth="1"/>
    <col min="10130" max="10130" width="10.81640625" bestFit="1" customWidth="1"/>
    <col min="10131" max="10133" width="7" bestFit="1" customWidth="1"/>
    <col min="10134" max="10134" width="10.81640625" customWidth="1"/>
    <col min="10135" max="10135" width="7.1796875" customWidth="1"/>
    <col min="10136" max="10136" width="9.81640625" customWidth="1"/>
    <col min="10137" max="10137" width="7" bestFit="1" customWidth="1"/>
    <col min="10138" max="10138" width="8.81640625" customWidth="1"/>
    <col min="10139" max="10139" width="10.81640625" bestFit="1" customWidth="1"/>
    <col min="10140" max="10142" width="7" bestFit="1" customWidth="1"/>
    <col min="10143" max="10143" width="10.81640625" customWidth="1"/>
    <col min="10144" max="10144" width="7.1796875" customWidth="1"/>
    <col min="10145" max="10145" width="9.81640625" customWidth="1"/>
    <col min="10146" max="10146" width="7" bestFit="1" customWidth="1"/>
    <col min="10147" max="10147" width="8.81640625" customWidth="1"/>
    <col min="10148" max="10148" width="10.81640625" bestFit="1" customWidth="1"/>
    <col min="10149" max="10151" width="7" bestFit="1" customWidth="1"/>
    <col min="10152" max="10152" width="10.81640625" customWidth="1"/>
    <col min="10153" max="10153" width="7.1796875" customWidth="1"/>
    <col min="10154" max="10154" width="9.81640625" customWidth="1"/>
    <col min="10155" max="10155" width="7" bestFit="1" customWidth="1"/>
    <col min="10156" max="10156" width="8.81640625" customWidth="1"/>
    <col min="10157" max="10157" width="10.81640625" bestFit="1" customWidth="1"/>
    <col min="10158" max="10160" width="7" bestFit="1" customWidth="1"/>
    <col min="10161" max="10161" width="10.81640625" customWidth="1"/>
    <col min="10162" max="10162" width="7.1796875" customWidth="1"/>
    <col min="10163" max="10163" width="9.81640625" customWidth="1"/>
    <col min="10164" max="10164" width="7" bestFit="1" customWidth="1"/>
    <col min="10165" max="10165" width="8.81640625" customWidth="1"/>
    <col min="10166" max="10166" width="10.81640625" bestFit="1" customWidth="1"/>
    <col min="10167" max="10169" width="7" bestFit="1" customWidth="1"/>
    <col min="10170" max="10170" width="10.81640625" customWidth="1"/>
    <col min="10171" max="10171" width="7.1796875" customWidth="1"/>
    <col min="10172" max="10172" width="9.81640625" customWidth="1"/>
    <col min="10173" max="10173" width="7" bestFit="1" customWidth="1"/>
    <col min="10174" max="10174" width="8.81640625" customWidth="1"/>
    <col min="10175" max="10175" width="10.81640625" bestFit="1" customWidth="1"/>
    <col min="10176" max="10178" width="7" bestFit="1" customWidth="1"/>
    <col min="10179" max="10179" width="10.81640625" customWidth="1"/>
    <col min="10180" max="10180" width="7.1796875" customWidth="1"/>
    <col min="10181" max="10181" width="9.81640625" customWidth="1"/>
    <col min="10182" max="10182" width="7" bestFit="1" customWidth="1"/>
    <col min="10183" max="10183" width="8.81640625" customWidth="1"/>
    <col min="10184" max="10184" width="10.81640625" bestFit="1" customWidth="1"/>
    <col min="10185" max="10187" width="7" bestFit="1" customWidth="1"/>
    <col min="10188" max="10188" width="10.81640625" customWidth="1"/>
    <col min="10189" max="10189" width="7.1796875" customWidth="1"/>
    <col min="10190" max="10190" width="9.81640625" customWidth="1"/>
    <col min="10191" max="10191" width="7" bestFit="1" customWidth="1"/>
    <col min="10192" max="10192" width="8.81640625" customWidth="1"/>
    <col min="10193" max="10193" width="10.81640625" bestFit="1" customWidth="1"/>
    <col min="10194" max="10196" width="7" bestFit="1" customWidth="1"/>
    <col min="10197" max="10197" width="10.81640625" customWidth="1"/>
    <col min="10198" max="10198" width="7.1796875" customWidth="1"/>
    <col min="10199" max="10199" width="9.81640625" customWidth="1"/>
    <col min="10200" max="10200" width="7" bestFit="1" customWidth="1"/>
    <col min="10201" max="10201" width="8.81640625" customWidth="1"/>
    <col min="10241" max="10241" width="20.453125" customWidth="1"/>
    <col min="10242" max="10242" width="10.81640625" bestFit="1" customWidth="1"/>
    <col min="10243" max="10245" width="7" bestFit="1" customWidth="1"/>
    <col min="10246" max="10246" width="10.81640625" customWidth="1"/>
    <col min="10247" max="10247" width="7.1796875" customWidth="1"/>
    <col min="10248" max="10248" width="9.81640625" customWidth="1"/>
    <col min="10249" max="10249" width="7" bestFit="1" customWidth="1"/>
    <col min="10250" max="10250" width="8.81640625" customWidth="1"/>
    <col min="10251" max="10251" width="10.81640625" bestFit="1" customWidth="1"/>
    <col min="10252" max="10254" width="7" bestFit="1" customWidth="1"/>
    <col min="10255" max="10255" width="10.81640625" customWidth="1"/>
    <col min="10256" max="10256" width="7.1796875" customWidth="1"/>
    <col min="10257" max="10257" width="9.81640625" customWidth="1"/>
    <col min="10258" max="10258" width="7" bestFit="1" customWidth="1"/>
    <col min="10259" max="10259" width="8.81640625" customWidth="1"/>
    <col min="10260" max="10260" width="10.81640625" bestFit="1" customWidth="1"/>
    <col min="10261" max="10263" width="7" bestFit="1" customWidth="1"/>
    <col min="10264" max="10264" width="10.81640625" customWidth="1"/>
    <col min="10265" max="10265" width="7.1796875" customWidth="1"/>
    <col min="10266" max="10266" width="9.81640625" customWidth="1"/>
    <col min="10267" max="10267" width="7" bestFit="1" customWidth="1"/>
    <col min="10268" max="10268" width="8.81640625" customWidth="1"/>
    <col min="10269" max="10269" width="10.81640625" bestFit="1" customWidth="1"/>
    <col min="10270" max="10272" width="7" bestFit="1" customWidth="1"/>
    <col min="10273" max="10273" width="10.81640625" customWidth="1"/>
    <col min="10274" max="10274" width="7.1796875" customWidth="1"/>
    <col min="10275" max="10275" width="9.81640625" customWidth="1"/>
    <col min="10276" max="10276" width="7" bestFit="1" customWidth="1"/>
    <col min="10277" max="10277" width="8.81640625" customWidth="1"/>
    <col min="10278" max="10278" width="10.81640625" bestFit="1" customWidth="1"/>
    <col min="10279" max="10281" width="7" bestFit="1" customWidth="1"/>
    <col min="10282" max="10282" width="10.81640625" customWidth="1"/>
    <col min="10283" max="10283" width="7.1796875" customWidth="1"/>
    <col min="10284" max="10284" width="9.81640625" customWidth="1"/>
    <col min="10285" max="10285" width="7" bestFit="1" customWidth="1"/>
    <col min="10286" max="10286" width="8.81640625" customWidth="1"/>
    <col min="10287" max="10287" width="10.81640625" bestFit="1" customWidth="1"/>
    <col min="10288" max="10290" width="7" bestFit="1" customWidth="1"/>
    <col min="10291" max="10291" width="10.81640625" customWidth="1"/>
    <col min="10292" max="10292" width="7.1796875" customWidth="1"/>
    <col min="10293" max="10293" width="9.81640625" customWidth="1"/>
    <col min="10294" max="10294" width="7" bestFit="1" customWidth="1"/>
    <col min="10295" max="10295" width="8.81640625" customWidth="1"/>
    <col min="10296" max="10296" width="10.81640625" bestFit="1" customWidth="1"/>
    <col min="10297" max="10299" width="7" bestFit="1" customWidth="1"/>
    <col min="10300" max="10300" width="10.81640625" customWidth="1"/>
    <col min="10301" max="10301" width="7.1796875" customWidth="1"/>
    <col min="10302" max="10302" width="9.81640625" customWidth="1"/>
    <col min="10303" max="10303" width="7" bestFit="1" customWidth="1"/>
    <col min="10304" max="10304" width="8.81640625" customWidth="1"/>
    <col min="10305" max="10305" width="10.81640625" bestFit="1" customWidth="1"/>
    <col min="10306" max="10308" width="7" bestFit="1" customWidth="1"/>
    <col min="10309" max="10309" width="10.81640625" customWidth="1"/>
    <col min="10310" max="10310" width="7.1796875" customWidth="1"/>
    <col min="10311" max="10311" width="9.81640625" customWidth="1"/>
    <col min="10312" max="10312" width="7" bestFit="1" customWidth="1"/>
    <col min="10313" max="10313" width="8.81640625" customWidth="1"/>
    <col min="10314" max="10314" width="10.81640625" bestFit="1" customWidth="1"/>
    <col min="10315" max="10317" width="7" bestFit="1" customWidth="1"/>
    <col min="10318" max="10318" width="10.81640625" customWidth="1"/>
    <col min="10319" max="10319" width="7.1796875" customWidth="1"/>
    <col min="10320" max="10320" width="9.81640625" customWidth="1"/>
    <col min="10321" max="10321" width="7" bestFit="1" customWidth="1"/>
    <col min="10322" max="10322" width="8.81640625" customWidth="1"/>
    <col min="10323" max="10323" width="10.81640625" bestFit="1" customWidth="1"/>
    <col min="10324" max="10326" width="7" bestFit="1" customWidth="1"/>
    <col min="10327" max="10327" width="10.81640625" customWidth="1"/>
    <col min="10328" max="10328" width="7.1796875" customWidth="1"/>
    <col min="10329" max="10329" width="9.81640625" customWidth="1"/>
    <col min="10330" max="10330" width="7" bestFit="1" customWidth="1"/>
    <col min="10331" max="10331" width="8.81640625" customWidth="1"/>
    <col min="10332" max="10332" width="10.81640625" bestFit="1" customWidth="1"/>
    <col min="10333" max="10335" width="7" bestFit="1" customWidth="1"/>
    <col min="10336" max="10336" width="10.81640625" customWidth="1"/>
    <col min="10337" max="10337" width="7.1796875" customWidth="1"/>
    <col min="10338" max="10338" width="9.81640625" customWidth="1"/>
    <col min="10339" max="10339" width="7" bestFit="1" customWidth="1"/>
    <col min="10340" max="10340" width="8.81640625" customWidth="1"/>
    <col min="10341" max="10341" width="10.81640625" bestFit="1" customWidth="1"/>
    <col min="10342" max="10344" width="7" bestFit="1" customWidth="1"/>
    <col min="10345" max="10345" width="10.81640625" customWidth="1"/>
    <col min="10346" max="10346" width="7.1796875" customWidth="1"/>
    <col min="10347" max="10347" width="9.81640625" customWidth="1"/>
    <col min="10348" max="10348" width="7" bestFit="1" customWidth="1"/>
    <col min="10349" max="10349" width="8.81640625" customWidth="1"/>
    <col min="10350" max="10350" width="10.81640625" bestFit="1" customWidth="1"/>
    <col min="10351" max="10353" width="7" bestFit="1" customWidth="1"/>
    <col min="10354" max="10354" width="10.81640625" customWidth="1"/>
    <col min="10355" max="10355" width="7.1796875" customWidth="1"/>
    <col min="10356" max="10356" width="9.81640625" customWidth="1"/>
    <col min="10357" max="10357" width="7" bestFit="1" customWidth="1"/>
    <col min="10358" max="10358" width="8.81640625" customWidth="1"/>
    <col min="10359" max="10359" width="10.81640625" bestFit="1" customWidth="1"/>
    <col min="10360" max="10362" width="7" bestFit="1" customWidth="1"/>
    <col min="10363" max="10363" width="10.81640625" customWidth="1"/>
    <col min="10364" max="10364" width="7.1796875" customWidth="1"/>
    <col min="10365" max="10365" width="9.81640625" customWidth="1"/>
    <col min="10366" max="10366" width="7" bestFit="1" customWidth="1"/>
    <col min="10367" max="10367" width="8.81640625" customWidth="1"/>
    <col min="10368" max="10368" width="10.81640625" bestFit="1" customWidth="1"/>
    <col min="10369" max="10371" width="7" bestFit="1" customWidth="1"/>
    <col min="10372" max="10372" width="10.81640625" customWidth="1"/>
    <col min="10373" max="10373" width="7.1796875" customWidth="1"/>
    <col min="10374" max="10374" width="9.81640625" customWidth="1"/>
    <col min="10375" max="10375" width="7" bestFit="1" customWidth="1"/>
    <col min="10376" max="10376" width="8.81640625" customWidth="1"/>
    <col min="10377" max="10377" width="10.81640625" bestFit="1" customWidth="1"/>
    <col min="10378" max="10380" width="7" bestFit="1" customWidth="1"/>
    <col min="10381" max="10381" width="10.81640625" customWidth="1"/>
    <col min="10382" max="10382" width="7.1796875" customWidth="1"/>
    <col min="10383" max="10383" width="9.81640625" customWidth="1"/>
    <col min="10384" max="10384" width="7" bestFit="1" customWidth="1"/>
    <col min="10385" max="10385" width="8.81640625" customWidth="1"/>
    <col min="10386" max="10386" width="10.81640625" bestFit="1" customWidth="1"/>
    <col min="10387" max="10389" width="7" bestFit="1" customWidth="1"/>
    <col min="10390" max="10390" width="10.81640625" customWidth="1"/>
    <col min="10391" max="10391" width="7.1796875" customWidth="1"/>
    <col min="10392" max="10392" width="9.81640625" customWidth="1"/>
    <col min="10393" max="10393" width="7" bestFit="1" customWidth="1"/>
    <col min="10394" max="10394" width="8.81640625" customWidth="1"/>
    <col min="10395" max="10395" width="10.81640625" bestFit="1" customWidth="1"/>
    <col min="10396" max="10398" width="7" bestFit="1" customWidth="1"/>
    <col min="10399" max="10399" width="10.81640625" customWidth="1"/>
    <col min="10400" max="10400" width="7.1796875" customWidth="1"/>
    <col min="10401" max="10401" width="9.81640625" customWidth="1"/>
    <col min="10402" max="10402" width="7" bestFit="1" customWidth="1"/>
    <col min="10403" max="10403" width="8.81640625" customWidth="1"/>
    <col min="10404" max="10404" width="10.81640625" bestFit="1" customWidth="1"/>
    <col min="10405" max="10407" width="7" bestFit="1" customWidth="1"/>
    <col min="10408" max="10408" width="10.81640625" customWidth="1"/>
    <col min="10409" max="10409" width="7.1796875" customWidth="1"/>
    <col min="10410" max="10410" width="9.81640625" customWidth="1"/>
    <col min="10411" max="10411" width="7" bestFit="1" customWidth="1"/>
    <col min="10412" max="10412" width="8.81640625" customWidth="1"/>
    <col min="10413" max="10413" width="10.81640625" bestFit="1" customWidth="1"/>
    <col min="10414" max="10416" width="7" bestFit="1" customWidth="1"/>
    <col min="10417" max="10417" width="10.81640625" customWidth="1"/>
    <col min="10418" max="10418" width="7.1796875" customWidth="1"/>
    <col min="10419" max="10419" width="9.81640625" customWidth="1"/>
    <col min="10420" max="10420" width="7" bestFit="1" customWidth="1"/>
    <col min="10421" max="10421" width="8.81640625" customWidth="1"/>
    <col min="10422" max="10422" width="10.81640625" bestFit="1" customWidth="1"/>
    <col min="10423" max="10425" width="7" bestFit="1" customWidth="1"/>
    <col min="10426" max="10426" width="10.81640625" customWidth="1"/>
    <col min="10427" max="10427" width="7.1796875" customWidth="1"/>
    <col min="10428" max="10428" width="9.81640625" customWidth="1"/>
    <col min="10429" max="10429" width="7" bestFit="1" customWidth="1"/>
    <col min="10430" max="10430" width="8.81640625" customWidth="1"/>
    <col min="10431" max="10431" width="10.81640625" bestFit="1" customWidth="1"/>
    <col min="10432" max="10434" width="7" bestFit="1" customWidth="1"/>
    <col min="10435" max="10435" width="10.81640625" customWidth="1"/>
    <col min="10436" max="10436" width="7.1796875" customWidth="1"/>
    <col min="10437" max="10437" width="9.81640625" customWidth="1"/>
    <col min="10438" max="10438" width="7" bestFit="1" customWidth="1"/>
    <col min="10439" max="10439" width="8.81640625" customWidth="1"/>
    <col min="10440" max="10440" width="10.81640625" bestFit="1" customWidth="1"/>
    <col min="10441" max="10443" width="7" bestFit="1" customWidth="1"/>
    <col min="10444" max="10444" width="10.81640625" customWidth="1"/>
    <col min="10445" max="10445" width="7.1796875" customWidth="1"/>
    <col min="10446" max="10446" width="9.81640625" customWidth="1"/>
    <col min="10447" max="10447" width="7" bestFit="1" customWidth="1"/>
    <col min="10448" max="10448" width="8.81640625" customWidth="1"/>
    <col min="10449" max="10449" width="10.81640625" bestFit="1" customWidth="1"/>
    <col min="10450" max="10452" width="7" bestFit="1" customWidth="1"/>
    <col min="10453" max="10453" width="10.81640625" customWidth="1"/>
    <col min="10454" max="10454" width="7.1796875" customWidth="1"/>
    <col min="10455" max="10455" width="9.81640625" customWidth="1"/>
    <col min="10456" max="10456" width="7" bestFit="1" customWidth="1"/>
    <col min="10457" max="10457" width="8.81640625" customWidth="1"/>
    <col min="10497" max="10497" width="20.453125" customWidth="1"/>
    <col min="10498" max="10498" width="10.81640625" bestFit="1" customWidth="1"/>
    <col min="10499" max="10501" width="7" bestFit="1" customWidth="1"/>
    <col min="10502" max="10502" width="10.81640625" customWidth="1"/>
    <col min="10503" max="10503" width="7.1796875" customWidth="1"/>
    <col min="10504" max="10504" width="9.81640625" customWidth="1"/>
    <col min="10505" max="10505" width="7" bestFit="1" customWidth="1"/>
    <col min="10506" max="10506" width="8.81640625" customWidth="1"/>
    <col min="10507" max="10507" width="10.81640625" bestFit="1" customWidth="1"/>
    <col min="10508" max="10510" width="7" bestFit="1" customWidth="1"/>
    <col min="10511" max="10511" width="10.81640625" customWidth="1"/>
    <col min="10512" max="10512" width="7.1796875" customWidth="1"/>
    <col min="10513" max="10513" width="9.81640625" customWidth="1"/>
    <col min="10514" max="10514" width="7" bestFit="1" customWidth="1"/>
    <col min="10515" max="10515" width="8.81640625" customWidth="1"/>
    <col min="10516" max="10516" width="10.81640625" bestFit="1" customWidth="1"/>
    <col min="10517" max="10519" width="7" bestFit="1" customWidth="1"/>
    <col min="10520" max="10520" width="10.81640625" customWidth="1"/>
    <col min="10521" max="10521" width="7.1796875" customWidth="1"/>
    <col min="10522" max="10522" width="9.81640625" customWidth="1"/>
    <col min="10523" max="10523" width="7" bestFit="1" customWidth="1"/>
    <col min="10524" max="10524" width="8.81640625" customWidth="1"/>
    <col min="10525" max="10525" width="10.81640625" bestFit="1" customWidth="1"/>
    <col min="10526" max="10528" width="7" bestFit="1" customWidth="1"/>
    <col min="10529" max="10529" width="10.81640625" customWidth="1"/>
    <col min="10530" max="10530" width="7.1796875" customWidth="1"/>
    <col min="10531" max="10531" width="9.81640625" customWidth="1"/>
    <col min="10532" max="10532" width="7" bestFit="1" customWidth="1"/>
    <col min="10533" max="10533" width="8.81640625" customWidth="1"/>
    <col min="10534" max="10534" width="10.81640625" bestFit="1" customWidth="1"/>
    <col min="10535" max="10537" width="7" bestFit="1" customWidth="1"/>
    <col min="10538" max="10538" width="10.81640625" customWidth="1"/>
    <col min="10539" max="10539" width="7.1796875" customWidth="1"/>
    <col min="10540" max="10540" width="9.81640625" customWidth="1"/>
    <col min="10541" max="10541" width="7" bestFit="1" customWidth="1"/>
    <col min="10542" max="10542" width="8.81640625" customWidth="1"/>
    <col min="10543" max="10543" width="10.81640625" bestFit="1" customWidth="1"/>
    <col min="10544" max="10546" width="7" bestFit="1" customWidth="1"/>
    <col min="10547" max="10547" width="10.81640625" customWidth="1"/>
    <col min="10548" max="10548" width="7.1796875" customWidth="1"/>
    <col min="10549" max="10549" width="9.81640625" customWidth="1"/>
    <col min="10550" max="10550" width="7" bestFit="1" customWidth="1"/>
    <col min="10551" max="10551" width="8.81640625" customWidth="1"/>
    <col min="10552" max="10552" width="10.81640625" bestFit="1" customWidth="1"/>
    <col min="10553" max="10555" width="7" bestFit="1" customWidth="1"/>
    <col min="10556" max="10556" width="10.81640625" customWidth="1"/>
    <col min="10557" max="10557" width="7.1796875" customWidth="1"/>
    <col min="10558" max="10558" width="9.81640625" customWidth="1"/>
    <col min="10559" max="10559" width="7" bestFit="1" customWidth="1"/>
    <col min="10560" max="10560" width="8.81640625" customWidth="1"/>
    <col min="10561" max="10561" width="10.81640625" bestFit="1" customWidth="1"/>
    <col min="10562" max="10564" width="7" bestFit="1" customWidth="1"/>
    <col min="10565" max="10565" width="10.81640625" customWidth="1"/>
    <col min="10566" max="10566" width="7.1796875" customWidth="1"/>
    <col min="10567" max="10567" width="9.81640625" customWidth="1"/>
    <col min="10568" max="10568" width="7" bestFit="1" customWidth="1"/>
    <col min="10569" max="10569" width="8.81640625" customWidth="1"/>
    <col min="10570" max="10570" width="10.81640625" bestFit="1" customWidth="1"/>
    <col min="10571" max="10573" width="7" bestFit="1" customWidth="1"/>
    <col min="10574" max="10574" width="10.81640625" customWidth="1"/>
    <col min="10575" max="10575" width="7.1796875" customWidth="1"/>
    <col min="10576" max="10576" width="9.81640625" customWidth="1"/>
    <col min="10577" max="10577" width="7" bestFit="1" customWidth="1"/>
    <col min="10578" max="10578" width="8.81640625" customWidth="1"/>
    <col min="10579" max="10579" width="10.81640625" bestFit="1" customWidth="1"/>
    <col min="10580" max="10582" width="7" bestFit="1" customWidth="1"/>
    <col min="10583" max="10583" width="10.81640625" customWidth="1"/>
    <col min="10584" max="10584" width="7.1796875" customWidth="1"/>
    <col min="10585" max="10585" width="9.81640625" customWidth="1"/>
    <col min="10586" max="10586" width="7" bestFit="1" customWidth="1"/>
    <col min="10587" max="10587" width="8.81640625" customWidth="1"/>
    <col min="10588" max="10588" width="10.81640625" bestFit="1" customWidth="1"/>
    <col min="10589" max="10591" width="7" bestFit="1" customWidth="1"/>
    <col min="10592" max="10592" width="10.81640625" customWidth="1"/>
    <col min="10593" max="10593" width="7.1796875" customWidth="1"/>
    <col min="10594" max="10594" width="9.81640625" customWidth="1"/>
    <col min="10595" max="10595" width="7" bestFit="1" customWidth="1"/>
    <col min="10596" max="10596" width="8.81640625" customWidth="1"/>
    <col min="10597" max="10597" width="10.81640625" bestFit="1" customWidth="1"/>
    <col min="10598" max="10600" width="7" bestFit="1" customWidth="1"/>
    <col min="10601" max="10601" width="10.81640625" customWidth="1"/>
    <col min="10602" max="10602" width="7.1796875" customWidth="1"/>
    <col min="10603" max="10603" width="9.81640625" customWidth="1"/>
    <col min="10604" max="10604" width="7" bestFit="1" customWidth="1"/>
    <col min="10605" max="10605" width="8.81640625" customWidth="1"/>
    <col min="10606" max="10606" width="10.81640625" bestFit="1" customWidth="1"/>
    <col min="10607" max="10609" width="7" bestFit="1" customWidth="1"/>
    <col min="10610" max="10610" width="10.81640625" customWidth="1"/>
    <col min="10611" max="10611" width="7.1796875" customWidth="1"/>
    <col min="10612" max="10612" width="9.81640625" customWidth="1"/>
    <col min="10613" max="10613" width="7" bestFit="1" customWidth="1"/>
    <col min="10614" max="10614" width="8.81640625" customWidth="1"/>
    <col min="10615" max="10615" width="10.81640625" bestFit="1" customWidth="1"/>
    <col min="10616" max="10618" width="7" bestFit="1" customWidth="1"/>
    <col min="10619" max="10619" width="10.81640625" customWidth="1"/>
    <col min="10620" max="10620" width="7.1796875" customWidth="1"/>
    <col min="10621" max="10621" width="9.81640625" customWidth="1"/>
    <col min="10622" max="10622" width="7" bestFit="1" customWidth="1"/>
    <col min="10623" max="10623" width="8.81640625" customWidth="1"/>
    <col min="10624" max="10624" width="10.81640625" bestFit="1" customWidth="1"/>
    <col min="10625" max="10627" width="7" bestFit="1" customWidth="1"/>
    <col min="10628" max="10628" width="10.81640625" customWidth="1"/>
    <col min="10629" max="10629" width="7.1796875" customWidth="1"/>
    <col min="10630" max="10630" width="9.81640625" customWidth="1"/>
    <col min="10631" max="10631" width="7" bestFit="1" customWidth="1"/>
    <col min="10632" max="10632" width="8.81640625" customWidth="1"/>
    <col min="10633" max="10633" width="10.81640625" bestFit="1" customWidth="1"/>
    <col min="10634" max="10636" width="7" bestFit="1" customWidth="1"/>
    <col min="10637" max="10637" width="10.81640625" customWidth="1"/>
    <col min="10638" max="10638" width="7.1796875" customWidth="1"/>
    <col min="10639" max="10639" width="9.81640625" customWidth="1"/>
    <col min="10640" max="10640" width="7" bestFit="1" customWidth="1"/>
    <col min="10641" max="10641" width="8.81640625" customWidth="1"/>
    <col min="10642" max="10642" width="10.81640625" bestFit="1" customWidth="1"/>
    <col min="10643" max="10645" width="7" bestFit="1" customWidth="1"/>
    <col min="10646" max="10646" width="10.81640625" customWidth="1"/>
    <col min="10647" max="10647" width="7.1796875" customWidth="1"/>
    <col min="10648" max="10648" width="9.81640625" customWidth="1"/>
    <col min="10649" max="10649" width="7" bestFit="1" customWidth="1"/>
    <col min="10650" max="10650" width="8.81640625" customWidth="1"/>
    <col min="10651" max="10651" width="10.81640625" bestFit="1" customWidth="1"/>
    <col min="10652" max="10654" width="7" bestFit="1" customWidth="1"/>
    <col min="10655" max="10655" width="10.81640625" customWidth="1"/>
    <col min="10656" max="10656" width="7.1796875" customWidth="1"/>
    <col min="10657" max="10657" width="9.81640625" customWidth="1"/>
    <col min="10658" max="10658" width="7" bestFit="1" customWidth="1"/>
    <col min="10659" max="10659" width="8.81640625" customWidth="1"/>
    <col min="10660" max="10660" width="10.81640625" bestFit="1" customWidth="1"/>
    <col min="10661" max="10663" width="7" bestFit="1" customWidth="1"/>
    <col min="10664" max="10664" width="10.81640625" customWidth="1"/>
    <col min="10665" max="10665" width="7.1796875" customWidth="1"/>
    <col min="10666" max="10666" width="9.81640625" customWidth="1"/>
    <col min="10667" max="10667" width="7" bestFit="1" customWidth="1"/>
    <col min="10668" max="10668" width="8.81640625" customWidth="1"/>
    <col min="10669" max="10669" width="10.81640625" bestFit="1" customWidth="1"/>
    <col min="10670" max="10672" width="7" bestFit="1" customWidth="1"/>
    <col min="10673" max="10673" width="10.81640625" customWidth="1"/>
    <col min="10674" max="10674" width="7.1796875" customWidth="1"/>
    <col min="10675" max="10675" width="9.81640625" customWidth="1"/>
    <col min="10676" max="10676" width="7" bestFit="1" customWidth="1"/>
    <col min="10677" max="10677" width="8.81640625" customWidth="1"/>
    <col min="10678" max="10678" width="10.81640625" bestFit="1" customWidth="1"/>
    <col min="10679" max="10681" width="7" bestFit="1" customWidth="1"/>
    <col min="10682" max="10682" width="10.81640625" customWidth="1"/>
    <col min="10683" max="10683" width="7.1796875" customWidth="1"/>
    <col min="10684" max="10684" width="9.81640625" customWidth="1"/>
    <col min="10685" max="10685" width="7" bestFit="1" customWidth="1"/>
    <col min="10686" max="10686" width="8.81640625" customWidth="1"/>
    <col min="10687" max="10687" width="10.81640625" bestFit="1" customWidth="1"/>
    <col min="10688" max="10690" width="7" bestFit="1" customWidth="1"/>
    <col min="10691" max="10691" width="10.81640625" customWidth="1"/>
    <col min="10692" max="10692" width="7.1796875" customWidth="1"/>
    <col min="10693" max="10693" width="9.81640625" customWidth="1"/>
    <col min="10694" max="10694" width="7" bestFit="1" customWidth="1"/>
    <col min="10695" max="10695" width="8.81640625" customWidth="1"/>
    <col min="10696" max="10696" width="10.81640625" bestFit="1" customWidth="1"/>
    <col min="10697" max="10699" width="7" bestFit="1" customWidth="1"/>
    <col min="10700" max="10700" width="10.81640625" customWidth="1"/>
    <col min="10701" max="10701" width="7.1796875" customWidth="1"/>
    <col min="10702" max="10702" width="9.81640625" customWidth="1"/>
    <col min="10703" max="10703" width="7" bestFit="1" customWidth="1"/>
    <col min="10704" max="10704" width="8.81640625" customWidth="1"/>
    <col min="10705" max="10705" width="10.81640625" bestFit="1" customWidth="1"/>
    <col min="10706" max="10708" width="7" bestFit="1" customWidth="1"/>
    <col min="10709" max="10709" width="10.81640625" customWidth="1"/>
    <col min="10710" max="10710" width="7.1796875" customWidth="1"/>
    <col min="10711" max="10711" width="9.81640625" customWidth="1"/>
    <col min="10712" max="10712" width="7" bestFit="1" customWidth="1"/>
    <col min="10713" max="10713" width="8.81640625" customWidth="1"/>
    <col min="10753" max="10753" width="20.453125" customWidth="1"/>
    <col min="10754" max="10754" width="10.81640625" bestFit="1" customWidth="1"/>
    <col min="10755" max="10757" width="7" bestFit="1" customWidth="1"/>
    <col min="10758" max="10758" width="10.81640625" customWidth="1"/>
    <col min="10759" max="10759" width="7.1796875" customWidth="1"/>
    <col min="10760" max="10760" width="9.81640625" customWidth="1"/>
    <col min="10761" max="10761" width="7" bestFit="1" customWidth="1"/>
    <col min="10762" max="10762" width="8.81640625" customWidth="1"/>
    <col min="10763" max="10763" width="10.81640625" bestFit="1" customWidth="1"/>
    <col min="10764" max="10766" width="7" bestFit="1" customWidth="1"/>
    <col min="10767" max="10767" width="10.81640625" customWidth="1"/>
    <col min="10768" max="10768" width="7.1796875" customWidth="1"/>
    <col min="10769" max="10769" width="9.81640625" customWidth="1"/>
    <col min="10770" max="10770" width="7" bestFit="1" customWidth="1"/>
    <col min="10771" max="10771" width="8.81640625" customWidth="1"/>
    <col min="10772" max="10772" width="10.81640625" bestFit="1" customWidth="1"/>
    <col min="10773" max="10775" width="7" bestFit="1" customWidth="1"/>
    <col min="10776" max="10776" width="10.81640625" customWidth="1"/>
    <col min="10777" max="10777" width="7.1796875" customWidth="1"/>
    <col min="10778" max="10778" width="9.81640625" customWidth="1"/>
    <col min="10779" max="10779" width="7" bestFit="1" customWidth="1"/>
    <col min="10780" max="10780" width="8.81640625" customWidth="1"/>
    <col min="10781" max="10781" width="10.81640625" bestFit="1" customWidth="1"/>
    <col min="10782" max="10784" width="7" bestFit="1" customWidth="1"/>
    <col min="10785" max="10785" width="10.81640625" customWidth="1"/>
    <col min="10786" max="10786" width="7.1796875" customWidth="1"/>
    <col min="10787" max="10787" width="9.81640625" customWidth="1"/>
    <col min="10788" max="10788" width="7" bestFit="1" customWidth="1"/>
    <col min="10789" max="10789" width="8.81640625" customWidth="1"/>
    <col min="10790" max="10790" width="10.81640625" bestFit="1" customWidth="1"/>
    <col min="10791" max="10793" width="7" bestFit="1" customWidth="1"/>
    <col min="10794" max="10794" width="10.81640625" customWidth="1"/>
    <col min="10795" max="10795" width="7.1796875" customWidth="1"/>
    <col min="10796" max="10796" width="9.81640625" customWidth="1"/>
    <col min="10797" max="10797" width="7" bestFit="1" customWidth="1"/>
    <col min="10798" max="10798" width="8.81640625" customWidth="1"/>
    <col min="10799" max="10799" width="10.81640625" bestFit="1" customWidth="1"/>
    <col min="10800" max="10802" width="7" bestFit="1" customWidth="1"/>
    <col min="10803" max="10803" width="10.81640625" customWidth="1"/>
    <col min="10804" max="10804" width="7.1796875" customWidth="1"/>
    <col min="10805" max="10805" width="9.81640625" customWidth="1"/>
    <col min="10806" max="10806" width="7" bestFit="1" customWidth="1"/>
    <col min="10807" max="10807" width="8.81640625" customWidth="1"/>
    <col min="10808" max="10808" width="10.81640625" bestFit="1" customWidth="1"/>
    <col min="10809" max="10811" width="7" bestFit="1" customWidth="1"/>
    <col min="10812" max="10812" width="10.81640625" customWidth="1"/>
    <col min="10813" max="10813" width="7.1796875" customWidth="1"/>
    <col min="10814" max="10814" width="9.81640625" customWidth="1"/>
    <col min="10815" max="10815" width="7" bestFit="1" customWidth="1"/>
    <col min="10816" max="10816" width="8.81640625" customWidth="1"/>
    <col min="10817" max="10817" width="10.81640625" bestFit="1" customWidth="1"/>
    <col min="10818" max="10820" width="7" bestFit="1" customWidth="1"/>
    <col min="10821" max="10821" width="10.81640625" customWidth="1"/>
    <col min="10822" max="10822" width="7.1796875" customWidth="1"/>
    <col min="10823" max="10823" width="9.81640625" customWidth="1"/>
    <col min="10824" max="10824" width="7" bestFit="1" customWidth="1"/>
    <col min="10825" max="10825" width="8.81640625" customWidth="1"/>
    <col min="10826" max="10826" width="10.81640625" bestFit="1" customWidth="1"/>
    <col min="10827" max="10829" width="7" bestFit="1" customWidth="1"/>
    <col min="10830" max="10830" width="10.81640625" customWidth="1"/>
    <col min="10831" max="10831" width="7.1796875" customWidth="1"/>
    <col min="10832" max="10832" width="9.81640625" customWidth="1"/>
    <col min="10833" max="10833" width="7" bestFit="1" customWidth="1"/>
    <col min="10834" max="10834" width="8.81640625" customWidth="1"/>
    <col min="10835" max="10835" width="10.81640625" bestFit="1" customWidth="1"/>
    <col min="10836" max="10838" width="7" bestFit="1" customWidth="1"/>
    <col min="10839" max="10839" width="10.81640625" customWidth="1"/>
    <col min="10840" max="10840" width="7.1796875" customWidth="1"/>
    <col min="10841" max="10841" width="9.81640625" customWidth="1"/>
    <col min="10842" max="10842" width="7" bestFit="1" customWidth="1"/>
    <col min="10843" max="10843" width="8.81640625" customWidth="1"/>
    <col min="10844" max="10844" width="10.81640625" bestFit="1" customWidth="1"/>
    <col min="10845" max="10847" width="7" bestFit="1" customWidth="1"/>
    <col min="10848" max="10848" width="10.81640625" customWidth="1"/>
    <col min="10849" max="10849" width="7.1796875" customWidth="1"/>
    <col min="10850" max="10850" width="9.81640625" customWidth="1"/>
    <col min="10851" max="10851" width="7" bestFit="1" customWidth="1"/>
    <col min="10852" max="10852" width="8.81640625" customWidth="1"/>
    <col min="10853" max="10853" width="10.81640625" bestFit="1" customWidth="1"/>
    <col min="10854" max="10856" width="7" bestFit="1" customWidth="1"/>
    <col min="10857" max="10857" width="10.81640625" customWidth="1"/>
    <col min="10858" max="10858" width="7.1796875" customWidth="1"/>
    <col min="10859" max="10859" width="9.81640625" customWidth="1"/>
    <col min="10860" max="10860" width="7" bestFit="1" customWidth="1"/>
    <col min="10861" max="10861" width="8.81640625" customWidth="1"/>
    <col min="10862" max="10862" width="10.81640625" bestFit="1" customWidth="1"/>
    <col min="10863" max="10865" width="7" bestFit="1" customWidth="1"/>
    <col min="10866" max="10866" width="10.81640625" customWidth="1"/>
    <col min="10867" max="10867" width="7.1796875" customWidth="1"/>
    <col min="10868" max="10868" width="9.81640625" customWidth="1"/>
    <col min="10869" max="10869" width="7" bestFit="1" customWidth="1"/>
    <col min="10870" max="10870" width="8.81640625" customWidth="1"/>
    <col min="10871" max="10871" width="10.81640625" bestFit="1" customWidth="1"/>
    <col min="10872" max="10874" width="7" bestFit="1" customWidth="1"/>
    <col min="10875" max="10875" width="10.81640625" customWidth="1"/>
    <col min="10876" max="10876" width="7.1796875" customWidth="1"/>
    <col min="10877" max="10877" width="9.81640625" customWidth="1"/>
    <col min="10878" max="10878" width="7" bestFit="1" customWidth="1"/>
    <col min="10879" max="10879" width="8.81640625" customWidth="1"/>
    <col min="10880" max="10880" width="10.81640625" bestFit="1" customWidth="1"/>
    <col min="10881" max="10883" width="7" bestFit="1" customWidth="1"/>
    <col min="10884" max="10884" width="10.81640625" customWidth="1"/>
    <col min="10885" max="10885" width="7.1796875" customWidth="1"/>
    <col min="10886" max="10886" width="9.81640625" customWidth="1"/>
    <col min="10887" max="10887" width="7" bestFit="1" customWidth="1"/>
    <col min="10888" max="10888" width="8.81640625" customWidth="1"/>
    <col min="10889" max="10889" width="10.81640625" bestFit="1" customWidth="1"/>
    <col min="10890" max="10892" width="7" bestFit="1" customWidth="1"/>
    <col min="10893" max="10893" width="10.81640625" customWidth="1"/>
    <col min="10894" max="10894" width="7.1796875" customWidth="1"/>
    <col min="10895" max="10895" width="9.81640625" customWidth="1"/>
    <col min="10896" max="10896" width="7" bestFit="1" customWidth="1"/>
    <col min="10897" max="10897" width="8.81640625" customWidth="1"/>
    <col min="10898" max="10898" width="10.81640625" bestFit="1" customWidth="1"/>
    <col min="10899" max="10901" width="7" bestFit="1" customWidth="1"/>
    <col min="10902" max="10902" width="10.81640625" customWidth="1"/>
    <col min="10903" max="10903" width="7.1796875" customWidth="1"/>
    <col min="10904" max="10904" width="9.81640625" customWidth="1"/>
    <col min="10905" max="10905" width="7" bestFit="1" customWidth="1"/>
    <col min="10906" max="10906" width="8.81640625" customWidth="1"/>
    <col min="10907" max="10907" width="10.81640625" bestFit="1" customWidth="1"/>
    <col min="10908" max="10910" width="7" bestFit="1" customWidth="1"/>
    <col min="10911" max="10911" width="10.81640625" customWidth="1"/>
    <col min="10912" max="10912" width="7.1796875" customWidth="1"/>
    <col min="10913" max="10913" width="9.81640625" customWidth="1"/>
    <col min="10914" max="10914" width="7" bestFit="1" customWidth="1"/>
    <col min="10915" max="10915" width="8.81640625" customWidth="1"/>
    <col min="10916" max="10916" width="10.81640625" bestFit="1" customWidth="1"/>
    <col min="10917" max="10919" width="7" bestFit="1" customWidth="1"/>
    <col min="10920" max="10920" width="10.81640625" customWidth="1"/>
    <col min="10921" max="10921" width="7.1796875" customWidth="1"/>
    <col min="10922" max="10922" width="9.81640625" customWidth="1"/>
    <col min="10923" max="10923" width="7" bestFit="1" customWidth="1"/>
    <col min="10924" max="10924" width="8.81640625" customWidth="1"/>
    <col min="10925" max="10925" width="10.81640625" bestFit="1" customWidth="1"/>
    <col min="10926" max="10928" width="7" bestFit="1" customWidth="1"/>
    <col min="10929" max="10929" width="10.81640625" customWidth="1"/>
    <col min="10930" max="10930" width="7.1796875" customWidth="1"/>
    <col min="10931" max="10931" width="9.81640625" customWidth="1"/>
    <col min="10932" max="10932" width="7" bestFit="1" customWidth="1"/>
    <col min="10933" max="10933" width="8.81640625" customWidth="1"/>
    <col min="10934" max="10934" width="10.81640625" bestFit="1" customWidth="1"/>
    <col min="10935" max="10937" width="7" bestFit="1" customWidth="1"/>
    <col min="10938" max="10938" width="10.81640625" customWidth="1"/>
    <col min="10939" max="10939" width="7.1796875" customWidth="1"/>
    <col min="10940" max="10940" width="9.81640625" customWidth="1"/>
    <col min="10941" max="10941" width="7" bestFit="1" customWidth="1"/>
    <col min="10942" max="10942" width="8.81640625" customWidth="1"/>
    <col min="10943" max="10943" width="10.81640625" bestFit="1" customWidth="1"/>
    <col min="10944" max="10946" width="7" bestFit="1" customWidth="1"/>
    <col min="10947" max="10947" width="10.81640625" customWidth="1"/>
    <col min="10948" max="10948" width="7.1796875" customWidth="1"/>
    <col min="10949" max="10949" width="9.81640625" customWidth="1"/>
    <col min="10950" max="10950" width="7" bestFit="1" customWidth="1"/>
    <col min="10951" max="10951" width="8.81640625" customWidth="1"/>
    <col min="10952" max="10952" width="10.81640625" bestFit="1" customWidth="1"/>
    <col min="10953" max="10955" width="7" bestFit="1" customWidth="1"/>
    <col min="10956" max="10956" width="10.81640625" customWidth="1"/>
    <col min="10957" max="10957" width="7.1796875" customWidth="1"/>
    <col min="10958" max="10958" width="9.81640625" customWidth="1"/>
    <col min="10959" max="10959" width="7" bestFit="1" customWidth="1"/>
    <col min="10960" max="10960" width="8.81640625" customWidth="1"/>
    <col min="10961" max="10961" width="10.81640625" bestFit="1" customWidth="1"/>
    <col min="10962" max="10964" width="7" bestFit="1" customWidth="1"/>
    <col min="10965" max="10965" width="10.81640625" customWidth="1"/>
    <col min="10966" max="10966" width="7.1796875" customWidth="1"/>
    <col min="10967" max="10967" width="9.81640625" customWidth="1"/>
    <col min="10968" max="10968" width="7" bestFit="1" customWidth="1"/>
    <col min="10969" max="10969" width="8.81640625" customWidth="1"/>
    <col min="11009" max="11009" width="20.453125" customWidth="1"/>
    <col min="11010" max="11010" width="10.81640625" bestFit="1" customWidth="1"/>
    <col min="11011" max="11013" width="7" bestFit="1" customWidth="1"/>
    <col min="11014" max="11014" width="10.81640625" customWidth="1"/>
    <col min="11015" max="11015" width="7.1796875" customWidth="1"/>
    <col min="11016" max="11016" width="9.81640625" customWidth="1"/>
    <col min="11017" max="11017" width="7" bestFit="1" customWidth="1"/>
    <col min="11018" max="11018" width="8.81640625" customWidth="1"/>
    <col min="11019" max="11019" width="10.81640625" bestFit="1" customWidth="1"/>
    <col min="11020" max="11022" width="7" bestFit="1" customWidth="1"/>
    <col min="11023" max="11023" width="10.81640625" customWidth="1"/>
    <col min="11024" max="11024" width="7.1796875" customWidth="1"/>
    <col min="11025" max="11025" width="9.81640625" customWidth="1"/>
    <col min="11026" max="11026" width="7" bestFit="1" customWidth="1"/>
    <col min="11027" max="11027" width="8.81640625" customWidth="1"/>
    <col min="11028" max="11028" width="10.81640625" bestFit="1" customWidth="1"/>
    <col min="11029" max="11031" width="7" bestFit="1" customWidth="1"/>
    <col min="11032" max="11032" width="10.81640625" customWidth="1"/>
    <col min="11033" max="11033" width="7.1796875" customWidth="1"/>
    <col min="11034" max="11034" width="9.81640625" customWidth="1"/>
    <col min="11035" max="11035" width="7" bestFit="1" customWidth="1"/>
    <col min="11036" max="11036" width="8.81640625" customWidth="1"/>
    <col min="11037" max="11037" width="10.81640625" bestFit="1" customWidth="1"/>
    <col min="11038" max="11040" width="7" bestFit="1" customWidth="1"/>
    <col min="11041" max="11041" width="10.81640625" customWidth="1"/>
    <col min="11042" max="11042" width="7.1796875" customWidth="1"/>
    <col min="11043" max="11043" width="9.81640625" customWidth="1"/>
    <col min="11044" max="11044" width="7" bestFit="1" customWidth="1"/>
    <col min="11045" max="11045" width="8.81640625" customWidth="1"/>
    <col min="11046" max="11046" width="10.81640625" bestFit="1" customWidth="1"/>
    <col min="11047" max="11049" width="7" bestFit="1" customWidth="1"/>
    <col min="11050" max="11050" width="10.81640625" customWidth="1"/>
    <col min="11051" max="11051" width="7.1796875" customWidth="1"/>
    <col min="11052" max="11052" width="9.81640625" customWidth="1"/>
    <col min="11053" max="11053" width="7" bestFit="1" customWidth="1"/>
    <col min="11054" max="11054" width="8.81640625" customWidth="1"/>
    <col min="11055" max="11055" width="10.81640625" bestFit="1" customWidth="1"/>
    <col min="11056" max="11058" width="7" bestFit="1" customWidth="1"/>
    <col min="11059" max="11059" width="10.81640625" customWidth="1"/>
    <col min="11060" max="11060" width="7.1796875" customWidth="1"/>
    <col min="11061" max="11061" width="9.81640625" customWidth="1"/>
    <col min="11062" max="11062" width="7" bestFit="1" customWidth="1"/>
    <col min="11063" max="11063" width="8.81640625" customWidth="1"/>
    <col min="11064" max="11064" width="10.81640625" bestFit="1" customWidth="1"/>
    <col min="11065" max="11067" width="7" bestFit="1" customWidth="1"/>
    <col min="11068" max="11068" width="10.81640625" customWidth="1"/>
    <col min="11069" max="11069" width="7.1796875" customWidth="1"/>
    <col min="11070" max="11070" width="9.81640625" customWidth="1"/>
    <col min="11071" max="11071" width="7" bestFit="1" customWidth="1"/>
    <col min="11072" max="11072" width="8.81640625" customWidth="1"/>
    <col min="11073" max="11073" width="10.81640625" bestFit="1" customWidth="1"/>
    <col min="11074" max="11076" width="7" bestFit="1" customWidth="1"/>
    <col min="11077" max="11077" width="10.81640625" customWidth="1"/>
    <col min="11078" max="11078" width="7.1796875" customWidth="1"/>
    <col min="11079" max="11079" width="9.81640625" customWidth="1"/>
    <col min="11080" max="11080" width="7" bestFit="1" customWidth="1"/>
    <col min="11081" max="11081" width="8.81640625" customWidth="1"/>
    <col min="11082" max="11082" width="10.81640625" bestFit="1" customWidth="1"/>
    <col min="11083" max="11085" width="7" bestFit="1" customWidth="1"/>
    <col min="11086" max="11086" width="10.81640625" customWidth="1"/>
    <col min="11087" max="11087" width="7.1796875" customWidth="1"/>
    <col min="11088" max="11088" width="9.81640625" customWidth="1"/>
    <col min="11089" max="11089" width="7" bestFit="1" customWidth="1"/>
    <col min="11090" max="11090" width="8.81640625" customWidth="1"/>
    <col min="11091" max="11091" width="10.81640625" bestFit="1" customWidth="1"/>
    <col min="11092" max="11094" width="7" bestFit="1" customWidth="1"/>
    <col min="11095" max="11095" width="10.81640625" customWidth="1"/>
    <col min="11096" max="11096" width="7.1796875" customWidth="1"/>
    <col min="11097" max="11097" width="9.81640625" customWidth="1"/>
    <col min="11098" max="11098" width="7" bestFit="1" customWidth="1"/>
    <col min="11099" max="11099" width="8.81640625" customWidth="1"/>
    <col min="11100" max="11100" width="10.81640625" bestFit="1" customWidth="1"/>
    <col min="11101" max="11103" width="7" bestFit="1" customWidth="1"/>
    <col min="11104" max="11104" width="10.81640625" customWidth="1"/>
    <col min="11105" max="11105" width="7.1796875" customWidth="1"/>
    <col min="11106" max="11106" width="9.81640625" customWidth="1"/>
    <col min="11107" max="11107" width="7" bestFit="1" customWidth="1"/>
    <col min="11108" max="11108" width="8.81640625" customWidth="1"/>
    <col min="11109" max="11109" width="10.81640625" bestFit="1" customWidth="1"/>
    <col min="11110" max="11112" width="7" bestFit="1" customWidth="1"/>
    <col min="11113" max="11113" width="10.81640625" customWidth="1"/>
    <col min="11114" max="11114" width="7.1796875" customWidth="1"/>
    <col min="11115" max="11115" width="9.81640625" customWidth="1"/>
    <col min="11116" max="11116" width="7" bestFit="1" customWidth="1"/>
    <col min="11117" max="11117" width="8.81640625" customWidth="1"/>
    <col min="11118" max="11118" width="10.81640625" bestFit="1" customWidth="1"/>
    <col min="11119" max="11121" width="7" bestFit="1" customWidth="1"/>
    <col min="11122" max="11122" width="10.81640625" customWidth="1"/>
    <col min="11123" max="11123" width="7.1796875" customWidth="1"/>
    <col min="11124" max="11124" width="9.81640625" customWidth="1"/>
    <col min="11125" max="11125" width="7" bestFit="1" customWidth="1"/>
    <col min="11126" max="11126" width="8.81640625" customWidth="1"/>
    <col min="11127" max="11127" width="10.81640625" bestFit="1" customWidth="1"/>
    <col min="11128" max="11130" width="7" bestFit="1" customWidth="1"/>
    <col min="11131" max="11131" width="10.81640625" customWidth="1"/>
    <col min="11132" max="11132" width="7.1796875" customWidth="1"/>
    <col min="11133" max="11133" width="9.81640625" customWidth="1"/>
    <col min="11134" max="11134" width="7" bestFit="1" customWidth="1"/>
    <col min="11135" max="11135" width="8.81640625" customWidth="1"/>
    <col min="11136" max="11136" width="10.81640625" bestFit="1" customWidth="1"/>
    <col min="11137" max="11139" width="7" bestFit="1" customWidth="1"/>
    <col min="11140" max="11140" width="10.81640625" customWidth="1"/>
    <col min="11141" max="11141" width="7.1796875" customWidth="1"/>
    <col min="11142" max="11142" width="9.81640625" customWidth="1"/>
    <col min="11143" max="11143" width="7" bestFit="1" customWidth="1"/>
    <col min="11144" max="11144" width="8.81640625" customWidth="1"/>
    <col min="11145" max="11145" width="10.81640625" bestFit="1" customWidth="1"/>
    <col min="11146" max="11148" width="7" bestFit="1" customWidth="1"/>
    <col min="11149" max="11149" width="10.81640625" customWidth="1"/>
    <col min="11150" max="11150" width="7.1796875" customWidth="1"/>
    <col min="11151" max="11151" width="9.81640625" customWidth="1"/>
    <col min="11152" max="11152" width="7" bestFit="1" customWidth="1"/>
    <col min="11153" max="11153" width="8.81640625" customWidth="1"/>
    <col min="11154" max="11154" width="10.81640625" bestFit="1" customWidth="1"/>
    <col min="11155" max="11157" width="7" bestFit="1" customWidth="1"/>
    <col min="11158" max="11158" width="10.81640625" customWidth="1"/>
    <col min="11159" max="11159" width="7.1796875" customWidth="1"/>
    <col min="11160" max="11160" width="9.81640625" customWidth="1"/>
    <col min="11161" max="11161" width="7" bestFit="1" customWidth="1"/>
    <col min="11162" max="11162" width="8.81640625" customWidth="1"/>
    <col min="11163" max="11163" width="10.81640625" bestFit="1" customWidth="1"/>
    <col min="11164" max="11166" width="7" bestFit="1" customWidth="1"/>
    <col min="11167" max="11167" width="10.81640625" customWidth="1"/>
    <col min="11168" max="11168" width="7.1796875" customWidth="1"/>
    <col min="11169" max="11169" width="9.81640625" customWidth="1"/>
    <col min="11170" max="11170" width="7" bestFit="1" customWidth="1"/>
    <col min="11171" max="11171" width="8.81640625" customWidth="1"/>
    <col min="11172" max="11172" width="10.81640625" bestFit="1" customWidth="1"/>
    <col min="11173" max="11175" width="7" bestFit="1" customWidth="1"/>
    <col min="11176" max="11176" width="10.81640625" customWidth="1"/>
    <col min="11177" max="11177" width="7.1796875" customWidth="1"/>
    <col min="11178" max="11178" width="9.81640625" customWidth="1"/>
    <col min="11179" max="11179" width="7" bestFit="1" customWidth="1"/>
    <col min="11180" max="11180" width="8.81640625" customWidth="1"/>
    <col min="11181" max="11181" width="10.81640625" bestFit="1" customWidth="1"/>
    <col min="11182" max="11184" width="7" bestFit="1" customWidth="1"/>
    <col min="11185" max="11185" width="10.81640625" customWidth="1"/>
    <col min="11186" max="11186" width="7.1796875" customWidth="1"/>
    <col min="11187" max="11187" width="9.81640625" customWidth="1"/>
    <col min="11188" max="11188" width="7" bestFit="1" customWidth="1"/>
    <col min="11189" max="11189" width="8.81640625" customWidth="1"/>
    <col min="11190" max="11190" width="10.81640625" bestFit="1" customWidth="1"/>
    <col min="11191" max="11193" width="7" bestFit="1" customWidth="1"/>
    <col min="11194" max="11194" width="10.81640625" customWidth="1"/>
    <col min="11195" max="11195" width="7.1796875" customWidth="1"/>
    <col min="11196" max="11196" width="9.81640625" customWidth="1"/>
    <col min="11197" max="11197" width="7" bestFit="1" customWidth="1"/>
    <col min="11198" max="11198" width="8.81640625" customWidth="1"/>
    <col min="11199" max="11199" width="10.81640625" bestFit="1" customWidth="1"/>
    <col min="11200" max="11202" width="7" bestFit="1" customWidth="1"/>
    <col min="11203" max="11203" width="10.81640625" customWidth="1"/>
    <col min="11204" max="11204" width="7.1796875" customWidth="1"/>
    <col min="11205" max="11205" width="9.81640625" customWidth="1"/>
    <col min="11206" max="11206" width="7" bestFit="1" customWidth="1"/>
    <col min="11207" max="11207" width="8.81640625" customWidth="1"/>
    <col min="11208" max="11208" width="10.81640625" bestFit="1" customWidth="1"/>
    <col min="11209" max="11211" width="7" bestFit="1" customWidth="1"/>
    <col min="11212" max="11212" width="10.81640625" customWidth="1"/>
    <col min="11213" max="11213" width="7.1796875" customWidth="1"/>
    <col min="11214" max="11214" width="9.81640625" customWidth="1"/>
    <col min="11215" max="11215" width="7" bestFit="1" customWidth="1"/>
    <col min="11216" max="11216" width="8.81640625" customWidth="1"/>
    <col min="11217" max="11217" width="10.81640625" bestFit="1" customWidth="1"/>
    <col min="11218" max="11220" width="7" bestFit="1" customWidth="1"/>
    <col min="11221" max="11221" width="10.81640625" customWidth="1"/>
    <col min="11222" max="11222" width="7.1796875" customWidth="1"/>
    <col min="11223" max="11223" width="9.81640625" customWidth="1"/>
    <col min="11224" max="11224" width="7" bestFit="1" customWidth="1"/>
    <col min="11225" max="11225" width="8.81640625" customWidth="1"/>
    <col min="11265" max="11265" width="20.453125" customWidth="1"/>
    <col min="11266" max="11266" width="10.81640625" bestFit="1" customWidth="1"/>
    <col min="11267" max="11269" width="7" bestFit="1" customWidth="1"/>
    <col min="11270" max="11270" width="10.81640625" customWidth="1"/>
    <col min="11271" max="11271" width="7.1796875" customWidth="1"/>
    <col min="11272" max="11272" width="9.81640625" customWidth="1"/>
    <col min="11273" max="11273" width="7" bestFit="1" customWidth="1"/>
    <col min="11274" max="11274" width="8.81640625" customWidth="1"/>
    <col min="11275" max="11275" width="10.81640625" bestFit="1" customWidth="1"/>
    <col min="11276" max="11278" width="7" bestFit="1" customWidth="1"/>
    <col min="11279" max="11279" width="10.81640625" customWidth="1"/>
    <col min="11280" max="11280" width="7.1796875" customWidth="1"/>
    <col min="11281" max="11281" width="9.81640625" customWidth="1"/>
    <col min="11282" max="11282" width="7" bestFit="1" customWidth="1"/>
    <col min="11283" max="11283" width="8.81640625" customWidth="1"/>
    <col min="11284" max="11284" width="10.81640625" bestFit="1" customWidth="1"/>
    <col min="11285" max="11287" width="7" bestFit="1" customWidth="1"/>
    <col min="11288" max="11288" width="10.81640625" customWidth="1"/>
    <col min="11289" max="11289" width="7.1796875" customWidth="1"/>
    <col min="11290" max="11290" width="9.81640625" customWidth="1"/>
    <col min="11291" max="11291" width="7" bestFit="1" customWidth="1"/>
    <col min="11292" max="11292" width="8.81640625" customWidth="1"/>
    <col min="11293" max="11293" width="10.81640625" bestFit="1" customWidth="1"/>
    <col min="11294" max="11296" width="7" bestFit="1" customWidth="1"/>
    <col min="11297" max="11297" width="10.81640625" customWidth="1"/>
    <col min="11298" max="11298" width="7.1796875" customWidth="1"/>
    <col min="11299" max="11299" width="9.81640625" customWidth="1"/>
    <col min="11300" max="11300" width="7" bestFit="1" customWidth="1"/>
    <col min="11301" max="11301" width="8.81640625" customWidth="1"/>
    <col min="11302" max="11302" width="10.81640625" bestFit="1" customWidth="1"/>
    <col min="11303" max="11305" width="7" bestFit="1" customWidth="1"/>
    <col min="11306" max="11306" width="10.81640625" customWidth="1"/>
    <col min="11307" max="11307" width="7.1796875" customWidth="1"/>
    <col min="11308" max="11308" width="9.81640625" customWidth="1"/>
    <col min="11309" max="11309" width="7" bestFit="1" customWidth="1"/>
    <col min="11310" max="11310" width="8.81640625" customWidth="1"/>
    <col min="11311" max="11311" width="10.81640625" bestFit="1" customWidth="1"/>
    <col min="11312" max="11314" width="7" bestFit="1" customWidth="1"/>
    <col min="11315" max="11315" width="10.81640625" customWidth="1"/>
    <col min="11316" max="11316" width="7.1796875" customWidth="1"/>
    <col min="11317" max="11317" width="9.81640625" customWidth="1"/>
    <col min="11318" max="11318" width="7" bestFit="1" customWidth="1"/>
    <col min="11319" max="11319" width="8.81640625" customWidth="1"/>
    <col min="11320" max="11320" width="10.81640625" bestFit="1" customWidth="1"/>
    <col min="11321" max="11323" width="7" bestFit="1" customWidth="1"/>
    <col min="11324" max="11324" width="10.81640625" customWidth="1"/>
    <col min="11325" max="11325" width="7.1796875" customWidth="1"/>
    <col min="11326" max="11326" width="9.81640625" customWidth="1"/>
    <col min="11327" max="11327" width="7" bestFit="1" customWidth="1"/>
    <col min="11328" max="11328" width="8.81640625" customWidth="1"/>
    <col min="11329" max="11329" width="10.81640625" bestFit="1" customWidth="1"/>
    <col min="11330" max="11332" width="7" bestFit="1" customWidth="1"/>
    <col min="11333" max="11333" width="10.81640625" customWidth="1"/>
    <col min="11334" max="11334" width="7.1796875" customWidth="1"/>
    <col min="11335" max="11335" width="9.81640625" customWidth="1"/>
    <col min="11336" max="11336" width="7" bestFit="1" customWidth="1"/>
    <col min="11337" max="11337" width="8.81640625" customWidth="1"/>
    <col min="11338" max="11338" width="10.81640625" bestFit="1" customWidth="1"/>
    <col min="11339" max="11341" width="7" bestFit="1" customWidth="1"/>
    <col min="11342" max="11342" width="10.81640625" customWidth="1"/>
    <col min="11343" max="11343" width="7.1796875" customWidth="1"/>
    <col min="11344" max="11344" width="9.81640625" customWidth="1"/>
    <col min="11345" max="11345" width="7" bestFit="1" customWidth="1"/>
    <col min="11346" max="11346" width="8.81640625" customWidth="1"/>
    <col min="11347" max="11347" width="10.81640625" bestFit="1" customWidth="1"/>
    <col min="11348" max="11350" width="7" bestFit="1" customWidth="1"/>
    <col min="11351" max="11351" width="10.81640625" customWidth="1"/>
    <col min="11352" max="11352" width="7.1796875" customWidth="1"/>
    <col min="11353" max="11353" width="9.81640625" customWidth="1"/>
    <col min="11354" max="11354" width="7" bestFit="1" customWidth="1"/>
    <col min="11355" max="11355" width="8.81640625" customWidth="1"/>
    <col min="11356" max="11356" width="10.81640625" bestFit="1" customWidth="1"/>
    <col min="11357" max="11359" width="7" bestFit="1" customWidth="1"/>
    <col min="11360" max="11360" width="10.81640625" customWidth="1"/>
    <col min="11361" max="11361" width="7.1796875" customWidth="1"/>
    <col min="11362" max="11362" width="9.81640625" customWidth="1"/>
    <col min="11363" max="11363" width="7" bestFit="1" customWidth="1"/>
    <col min="11364" max="11364" width="8.81640625" customWidth="1"/>
    <col min="11365" max="11365" width="10.81640625" bestFit="1" customWidth="1"/>
    <col min="11366" max="11368" width="7" bestFit="1" customWidth="1"/>
    <col min="11369" max="11369" width="10.81640625" customWidth="1"/>
    <col min="11370" max="11370" width="7.1796875" customWidth="1"/>
    <col min="11371" max="11371" width="9.81640625" customWidth="1"/>
    <col min="11372" max="11372" width="7" bestFit="1" customWidth="1"/>
    <col min="11373" max="11373" width="8.81640625" customWidth="1"/>
    <col min="11374" max="11374" width="10.81640625" bestFit="1" customWidth="1"/>
    <col min="11375" max="11377" width="7" bestFit="1" customWidth="1"/>
    <col min="11378" max="11378" width="10.81640625" customWidth="1"/>
    <col min="11379" max="11379" width="7.1796875" customWidth="1"/>
    <col min="11380" max="11380" width="9.81640625" customWidth="1"/>
    <col min="11381" max="11381" width="7" bestFit="1" customWidth="1"/>
    <col min="11382" max="11382" width="8.81640625" customWidth="1"/>
    <col min="11383" max="11383" width="10.81640625" bestFit="1" customWidth="1"/>
    <col min="11384" max="11386" width="7" bestFit="1" customWidth="1"/>
    <col min="11387" max="11387" width="10.81640625" customWidth="1"/>
    <col min="11388" max="11388" width="7.1796875" customWidth="1"/>
    <col min="11389" max="11389" width="9.81640625" customWidth="1"/>
    <col min="11390" max="11390" width="7" bestFit="1" customWidth="1"/>
    <col min="11391" max="11391" width="8.81640625" customWidth="1"/>
    <col min="11392" max="11392" width="10.81640625" bestFit="1" customWidth="1"/>
    <col min="11393" max="11395" width="7" bestFit="1" customWidth="1"/>
    <col min="11396" max="11396" width="10.81640625" customWidth="1"/>
    <col min="11397" max="11397" width="7.1796875" customWidth="1"/>
    <col min="11398" max="11398" width="9.81640625" customWidth="1"/>
    <col min="11399" max="11399" width="7" bestFit="1" customWidth="1"/>
    <col min="11400" max="11400" width="8.81640625" customWidth="1"/>
    <col min="11401" max="11401" width="10.81640625" bestFit="1" customWidth="1"/>
    <col min="11402" max="11404" width="7" bestFit="1" customWidth="1"/>
    <col min="11405" max="11405" width="10.81640625" customWidth="1"/>
    <col min="11406" max="11406" width="7.1796875" customWidth="1"/>
    <col min="11407" max="11407" width="9.81640625" customWidth="1"/>
    <col min="11408" max="11408" width="7" bestFit="1" customWidth="1"/>
    <col min="11409" max="11409" width="8.81640625" customWidth="1"/>
    <col min="11410" max="11410" width="10.81640625" bestFit="1" customWidth="1"/>
    <col min="11411" max="11413" width="7" bestFit="1" customWidth="1"/>
    <col min="11414" max="11414" width="10.81640625" customWidth="1"/>
    <col min="11415" max="11415" width="7.1796875" customWidth="1"/>
    <col min="11416" max="11416" width="9.81640625" customWidth="1"/>
    <col min="11417" max="11417" width="7" bestFit="1" customWidth="1"/>
    <col min="11418" max="11418" width="8.81640625" customWidth="1"/>
    <col min="11419" max="11419" width="10.81640625" bestFit="1" customWidth="1"/>
    <col min="11420" max="11422" width="7" bestFit="1" customWidth="1"/>
    <col min="11423" max="11423" width="10.81640625" customWidth="1"/>
    <col min="11424" max="11424" width="7.1796875" customWidth="1"/>
    <col min="11425" max="11425" width="9.81640625" customWidth="1"/>
    <col min="11426" max="11426" width="7" bestFit="1" customWidth="1"/>
    <col min="11427" max="11427" width="8.81640625" customWidth="1"/>
    <col min="11428" max="11428" width="10.81640625" bestFit="1" customWidth="1"/>
    <col min="11429" max="11431" width="7" bestFit="1" customWidth="1"/>
    <col min="11432" max="11432" width="10.81640625" customWidth="1"/>
    <col min="11433" max="11433" width="7.1796875" customWidth="1"/>
    <col min="11434" max="11434" width="9.81640625" customWidth="1"/>
    <col min="11435" max="11435" width="7" bestFit="1" customWidth="1"/>
    <col min="11436" max="11436" width="8.81640625" customWidth="1"/>
    <col min="11437" max="11437" width="10.81640625" bestFit="1" customWidth="1"/>
    <col min="11438" max="11440" width="7" bestFit="1" customWidth="1"/>
    <col min="11441" max="11441" width="10.81640625" customWidth="1"/>
    <col min="11442" max="11442" width="7.1796875" customWidth="1"/>
    <col min="11443" max="11443" width="9.81640625" customWidth="1"/>
    <col min="11444" max="11444" width="7" bestFit="1" customWidth="1"/>
    <col min="11445" max="11445" width="8.81640625" customWidth="1"/>
    <col min="11446" max="11446" width="10.81640625" bestFit="1" customWidth="1"/>
    <col min="11447" max="11449" width="7" bestFit="1" customWidth="1"/>
    <col min="11450" max="11450" width="10.81640625" customWidth="1"/>
    <col min="11451" max="11451" width="7.1796875" customWidth="1"/>
    <col min="11452" max="11452" width="9.81640625" customWidth="1"/>
    <col min="11453" max="11453" width="7" bestFit="1" customWidth="1"/>
    <col min="11454" max="11454" width="8.81640625" customWidth="1"/>
    <col min="11455" max="11455" width="10.81640625" bestFit="1" customWidth="1"/>
    <col min="11456" max="11458" width="7" bestFit="1" customWidth="1"/>
    <col min="11459" max="11459" width="10.81640625" customWidth="1"/>
    <col min="11460" max="11460" width="7.1796875" customWidth="1"/>
    <col min="11461" max="11461" width="9.81640625" customWidth="1"/>
    <col min="11462" max="11462" width="7" bestFit="1" customWidth="1"/>
    <col min="11463" max="11463" width="8.81640625" customWidth="1"/>
    <col min="11464" max="11464" width="10.81640625" bestFit="1" customWidth="1"/>
    <col min="11465" max="11467" width="7" bestFit="1" customWidth="1"/>
    <col min="11468" max="11468" width="10.81640625" customWidth="1"/>
    <col min="11469" max="11469" width="7.1796875" customWidth="1"/>
    <col min="11470" max="11470" width="9.81640625" customWidth="1"/>
    <col min="11471" max="11471" width="7" bestFit="1" customWidth="1"/>
    <col min="11472" max="11472" width="8.81640625" customWidth="1"/>
    <col min="11473" max="11473" width="10.81640625" bestFit="1" customWidth="1"/>
    <col min="11474" max="11476" width="7" bestFit="1" customWidth="1"/>
    <col min="11477" max="11477" width="10.81640625" customWidth="1"/>
    <col min="11478" max="11478" width="7.1796875" customWidth="1"/>
    <col min="11479" max="11479" width="9.81640625" customWidth="1"/>
    <col min="11480" max="11480" width="7" bestFit="1" customWidth="1"/>
    <col min="11481" max="11481" width="8.81640625" customWidth="1"/>
    <col min="11521" max="11521" width="20.453125" customWidth="1"/>
    <col min="11522" max="11522" width="10.81640625" bestFit="1" customWidth="1"/>
    <col min="11523" max="11525" width="7" bestFit="1" customWidth="1"/>
    <col min="11526" max="11526" width="10.81640625" customWidth="1"/>
    <col min="11527" max="11527" width="7.1796875" customWidth="1"/>
    <col min="11528" max="11528" width="9.81640625" customWidth="1"/>
    <col min="11529" max="11529" width="7" bestFit="1" customWidth="1"/>
    <col min="11530" max="11530" width="8.81640625" customWidth="1"/>
    <col min="11531" max="11531" width="10.81640625" bestFit="1" customWidth="1"/>
    <col min="11532" max="11534" width="7" bestFit="1" customWidth="1"/>
    <col min="11535" max="11535" width="10.81640625" customWidth="1"/>
    <col min="11536" max="11536" width="7.1796875" customWidth="1"/>
    <col min="11537" max="11537" width="9.81640625" customWidth="1"/>
    <col min="11538" max="11538" width="7" bestFit="1" customWidth="1"/>
    <col min="11539" max="11539" width="8.81640625" customWidth="1"/>
    <col min="11540" max="11540" width="10.81640625" bestFit="1" customWidth="1"/>
    <col min="11541" max="11543" width="7" bestFit="1" customWidth="1"/>
    <col min="11544" max="11544" width="10.81640625" customWidth="1"/>
    <col min="11545" max="11545" width="7.1796875" customWidth="1"/>
    <col min="11546" max="11546" width="9.81640625" customWidth="1"/>
    <col min="11547" max="11547" width="7" bestFit="1" customWidth="1"/>
    <col min="11548" max="11548" width="8.81640625" customWidth="1"/>
    <col min="11549" max="11549" width="10.81640625" bestFit="1" customWidth="1"/>
    <col min="11550" max="11552" width="7" bestFit="1" customWidth="1"/>
    <col min="11553" max="11553" width="10.81640625" customWidth="1"/>
    <col min="11554" max="11554" width="7.1796875" customWidth="1"/>
    <col min="11555" max="11555" width="9.81640625" customWidth="1"/>
    <col min="11556" max="11556" width="7" bestFit="1" customWidth="1"/>
    <col min="11557" max="11557" width="8.81640625" customWidth="1"/>
    <col min="11558" max="11558" width="10.81640625" bestFit="1" customWidth="1"/>
    <col min="11559" max="11561" width="7" bestFit="1" customWidth="1"/>
    <col min="11562" max="11562" width="10.81640625" customWidth="1"/>
    <col min="11563" max="11563" width="7.1796875" customWidth="1"/>
    <col min="11564" max="11564" width="9.81640625" customWidth="1"/>
    <col min="11565" max="11565" width="7" bestFit="1" customWidth="1"/>
    <col min="11566" max="11566" width="8.81640625" customWidth="1"/>
    <col min="11567" max="11567" width="10.81640625" bestFit="1" customWidth="1"/>
    <col min="11568" max="11570" width="7" bestFit="1" customWidth="1"/>
    <col min="11571" max="11571" width="10.81640625" customWidth="1"/>
    <col min="11572" max="11572" width="7.1796875" customWidth="1"/>
    <col min="11573" max="11573" width="9.81640625" customWidth="1"/>
    <col min="11574" max="11574" width="7" bestFit="1" customWidth="1"/>
    <col min="11575" max="11575" width="8.81640625" customWidth="1"/>
    <col min="11576" max="11576" width="10.81640625" bestFit="1" customWidth="1"/>
    <col min="11577" max="11579" width="7" bestFit="1" customWidth="1"/>
    <col min="11580" max="11580" width="10.81640625" customWidth="1"/>
    <col min="11581" max="11581" width="7.1796875" customWidth="1"/>
    <col min="11582" max="11582" width="9.81640625" customWidth="1"/>
    <col min="11583" max="11583" width="7" bestFit="1" customWidth="1"/>
    <col min="11584" max="11584" width="8.81640625" customWidth="1"/>
    <col min="11585" max="11585" width="10.81640625" bestFit="1" customWidth="1"/>
    <col min="11586" max="11588" width="7" bestFit="1" customWidth="1"/>
    <col min="11589" max="11589" width="10.81640625" customWidth="1"/>
    <col min="11590" max="11590" width="7.1796875" customWidth="1"/>
    <col min="11591" max="11591" width="9.81640625" customWidth="1"/>
    <col min="11592" max="11592" width="7" bestFit="1" customWidth="1"/>
    <col min="11593" max="11593" width="8.81640625" customWidth="1"/>
    <col min="11594" max="11594" width="10.81640625" bestFit="1" customWidth="1"/>
    <col min="11595" max="11597" width="7" bestFit="1" customWidth="1"/>
    <col min="11598" max="11598" width="10.81640625" customWidth="1"/>
    <col min="11599" max="11599" width="7.1796875" customWidth="1"/>
    <col min="11600" max="11600" width="9.81640625" customWidth="1"/>
    <col min="11601" max="11601" width="7" bestFit="1" customWidth="1"/>
    <col min="11602" max="11602" width="8.81640625" customWidth="1"/>
    <col min="11603" max="11603" width="10.81640625" bestFit="1" customWidth="1"/>
    <col min="11604" max="11606" width="7" bestFit="1" customWidth="1"/>
    <col min="11607" max="11607" width="10.81640625" customWidth="1"/>
    <col min="11608" max="11608" width="7.1796875" customWidth="1"/>
    <col min="11609" max="11609" width="9.81640625" customWidth="1"/>
    <col min="11610" max="11610" width="7" bestFit="1" customWidth="1"/>
    <col min="11611" max="11611" width="8.81640625" customWidth="1"/>
    <col min="11612" max="11612" width="10.81640625" bestFit="1" customWidth="1"/>
    <col min="11613" max="11615" width="7" bestFit="1" customWidth="1"/>
    <col min="11616" max="11616" width="10.81640625" customWidth="1"/>
    <col min="11617" max="11617" width="7.1796875" customWidth="1"/>
    <col min="11618" max="11618" width="9.81640625" customWidth="1"/>
    <col min="11619" max="11619" width="7" bestFit="1" customWidth="1"/>
    <col min="11620" max="11620" width="8.81640625" customWidth="1"/>
    <col min="11621" max="11621" width="10.81640625" bestFit="1" customWidth="1"/>
    <col min="11622" max="11624" width="7" bestFit="1" customWidth="1"/>
    <col min="11625" max="11625" width="10.81640625" customWidth="1"/>
    <col min="11626" max="11626" width="7.1796875" customWidth="1"/>
    <col min="11627" max="11627" width="9.81640625" customWidth="1"/>
    <col min="11628" max="11628" width="7" bestFit="1" customWidth="1"/>
    <col min="11629" max="11629" width="8.81640625" customWidth="1"/>
    <col min="11630" max="11630" width="10.81640625" bestFit="1" customWidth="1"/>
    <col min="11631" max="11633" width="7" bestFit="1" customWidth="1"/>
    <col min="11634" max="11634" width="10.81640625" customWidth="1"/>
    <col min="11635" max="11635" width="7.1796875" customWidth="1"/>
    <col min="11636" max="11636" width="9.81640625" customWidth="1"/>
    <col min="11637" max="11637" width="7" bestFit="1" customWidth="1"/>
    <col min="11638" max="11638" width="8.81640625" customWidth="1"/>
    <col min="11639" max="11639" width="10.81640625" bestFit="1" customWidth="1"/>
    <col min="11640" max="11642" width="7" bestFit="1" customWidth="1"/>
    <col min="11643" max="11643" width="10.81640625" customWidth="1"/>
    <col min="11644" max="11644" width="7.1796875" customWidth="1"/>
    <col min="11645" max="11645" width="9.81640625" customWidth="1"/>
    <col min="11646" max="11646" width="7" bestFit="1" customWidth="1"/>
    <col min="11647" max="11647" width="8.81640625" customWidth="1"/>
    <col min="11648" max="11648" width="10.81640625" bestFit="1" customWidth="1"/>
    <col min="11649" max="11651" width="7" bestFit="1" customWidth="1"/>
    <col min="11652" max="11652" width="10.81640625" customWidth="1"/>
    <col min="11653" max="11653" width="7.1796875" customWidth="1"/>
    <col min="11654" max="11654" width="9.81640625" customWidth="1"/>
    <col min="11655" max="11655" width="7" bestFit="1" customWidth="1"/>
    <col min="11656" max="11656" width="8.81640625" customWidth="1"/>
    <col min="11657" max="11657" width="10.81640625" bestFit="1" customWidth="1"/>
    <col min="11658" max="11660" width="7" bestFit="1" customWidth="1"/>
    <col min="11661" max="11661" width="10.81640625" customWidth="1"/>
    <col min="11662" max="11662" width="7.1796875" customWidth="1"/>
    <col min="11663" max="11663" width="9.81640625" customWidth="1"/>
    <col min="11664" max="11664" width="7" bestFit="1" customWidth="1"/>
    <col min="11665" max="11665" width="8.81640625" customWidth="1"/>
    <col min="11666" max="11666" width="10.81640625" bestFit="1" customWidth="1"/>
    <col min="11667" max="11669" width="7" bestFit="1" customWidth="1"/>
    <col min="11670" max="11670" width="10.81640625" customWidth="1"/>
    <col min="11671" max="11671" width="7.1796875" customWidth="1"/>
    <col min="11672" max="11672" width="9.81640625" customWidth="1"/>
    <col min="11673" max="11673" width="7" bestFit="1" customWidth="1"/>
    <col min="11674" max="11674" width="8.81640625" customWidth="1"/>
    <col min="11675" max="11675" width="10.81640625" bestFit="1" customWidth="1"/>
    <col min="11676" max="11678" width="7" bestFit="1" customWidth="1"/>
    <col min="11679" max="11679" width="10.81640625" customWidth="1"/>
    <col min="11680" max="11680" width="7.1796875" customWidth="1"/>
    <col min="11681" max="11681" width="9.81640625" customWidth="1"/>
    <col min="11682" max="11682" width="7" bestFit="1" customWidth="1"/>
    <col min="11683" max="11683" width="8.81640625" customWidth="1"/>
    <col min="11684" max="11684" width="10.81640625" bestFit="1" customWidth="1"/>
    <col min="11685" max="11687" width="7" bestFit="1" customWidth="1"/>
    <col min="11688" max="11688" width="10.81640625" customWidth="1"/>
    <col min="11689" max="11689" width="7.1796875" customWidth="1"/>
    <col min="11690" max="11690" width="9.81640625" customWidth="1"/>
    <col min="11691" max="11691" width="7" bestFit="1" customWidth="1"/>
    <col min="11692" max="11692" width="8.81640625" customWidth="1"/>
    <col min="11693" max="11693" width="10.81640625" bestFit="1" customWidth="1"/>
    <col min="11694" max="11696" width="7" bestFit="1" customWidth="1"/>
    <col min="11697" max="11697" width="10.81640625" customWidth="1"/>
    <col min="11698" max="11698" width="7.1796875" customWidth="1"/>
    <col min="11699" max="11699" width="9.81640625" customWidth="1"/>
    <col min="11700" max="11700" width="7" bestFit="1" customWidth="1"/>
    <col min="11701" max="11701" width="8.81640625" customWidth="1"/>
    <col min="11702" max="11702" width="10.81640625" bestFit="1" customWidth="1"/>
    <col min="11703" max="11705" width="7" bestFit="1" customWidth="1"/>
    <col min="11706" max="11706" width="10.81640625" customWidth="1"/>
    <col min="11707" max="11707" width="7.1796875" customWidth="1"/>
    <col min="11708" max="11708" width="9.81640625" customWidth="1"/>
    <col min="11709" max="11709" width="7" bestFit="1" customWidth="1"/>
    <col min="11710" max="11710" width="8.81640625" customWidth="1"/>
    <col min="11711" max="11711" width="10.81640625" bestFit="1" customWidth="1"/>
    <col min="11712" max="11714" width="7" bestFit="1" customWidth="1"/>
    <col min="11715" max="11715" width="10.81640625" customWidth="1"/>
    <col min="11716" max="11716" width="7.1796875" customWidth="1"/>
    <col min="11717" max="11717" width="9.81640625" customWidth="1"/>
    <col min="11718" max="11718" width="7" bestFit="1" customWidth="1"/>
    <col min="11719" max="11719" width="8.81640625" customWidth="1"/>
    <col min="11720" max="11720" width="10.81640625" bestFit="1" customWidth="1"/>
    <col min="11721" max="11723" width="7" bestFit="1" customWidth="1"/>
    <col min="11724" max="11724" width="10.81640625" customWidth="1"/>
    <col min="11725" max="11725" width="7.1796875" customWidth="1"/>
    <col min="11726" max="11726" width="9.81640625" customWidth="1"/>
    <col min="11727" max="11727" width="7" bestFit="1" customWidth="1"/>
    <col min="11728" max="11728" width="8.81640625" customWidth="1"/>
    <col min="11729" max="11729" width="10.81640625" bestFit="1" customWidth="1"/>
    <col min="11730" max="11732" width="7" bestFit="1" customWidth="1"/>
    <col min="11733" max="11733" width="10.81640625" customWidth="1"/>
    <col min="11734" max="11734" width="7.1796875" customWidth="1"/>
    <col min="11735" max="11735" width="9.81640625" customWidth="1"/>
    <col min="11736" max="11736" width="7" bestFit="1" customWidth="1"/>
    <col min="11737" max="11737" width="8.81640625" customWidth="1"/>
    <col min="11777" max="11777" width="20.453125" customWidth="1"/>
    <col min="11778" max="11778" width="10.81640625" bestFit="1" customWidth="1"/>
    <col min="11779" max="11781" width="7" bestFit="1" customWidth="1"/>
    <col min="11782" max="11782" width="10.81640625" customWidth="1"/>
    <col min="11783" max="11783" width="7.1796875" customWidth="1"/>
    <col min="11784" max="11784" width="9.81640625" customWidth="1"/>
    <col min="11785" max="11785" width="7" bestFit="1" customWidth="1"/>
    <col min="11786" max="11786" width="8.81640625" customWidth="1"/>
    <col min="11787" max="11787" width="10.81640625" bestFit="1" customWidth="1"/>
    <col min="11788" max="11790" width="7" bestFit="1" customWidth="1"/>
    <col min="11791" max="11791" width="10.81640625" customWidth="1"/>
    <col min="11792" max="11792" width="7.1796875" customWidth="1"/>
    <col min="11793" max="11793" width="9.81640625" customWidth="1"/>
    <col min="11794" max="11794" width="7" bestFit="1" customWidth="1"/>
    <col min="11795" max="11795" width="8.81640625" customWidth="1"/>
    <col min="11796" max="11796" width="10.81640625" bestFit="1" customWidth="1"/>
    <col min="11797" max="11799" width="7" bestFit="1" customWidth="1"/>
    <col min="11800" max="11800" width="10.81640625" customWidth="1"/>
    <col min="11801" max="11801" width="7.1796875" customWidth="1"/>
    <col min="11802" max="11802" width="9.81640625" customWidth="1"/>
    <col min="11803" max="11803" width="7" bestFit="1" customWidth="1"/>
    <col min="11804" max="11804" width="8.81640625" customWidth="1"/>
    <col min="11805" max="11805" width="10.81640625" bestFit="1" customWidth="1"/>
    <col min="11806" max="11808" width="7" bestFit="1" customWidth="1"/>
    <col min="11809" max="11809" width="10.81640625" customWidth="1"/>
    <col min="11810" max="11810" width="7.1796875" customWidth="1"/>
    <col min="11811" max="11811" width="9.81640625" customWidth="1"/>
    <col min="11812" max="11812" width="7" bestFit="1" customWidth="1"/>
    <col min="11813" max="11813" width="8.81640625" customWidth="1"/>
    <col min="11814" max="11814" width="10.81640625" bestFit="1" customWidth="1"/>
    <col min="11815" max="11817" width="7" bestFit="1" customWidth="1"/>
    <col min="11818" max="11818" width="10.81640625" customWidth="1"/>
    <col min="11819" max="11819" width="7.1796875" customWidth="1"/>
    <col min="11820" max="11820" width="9.81640625" customWidth="1"/>
    <col min="11821" max="11821" width="7" bestFit="1" customWidth="1"/>
    <col min="11822" max="11822" width="8.81640625" customWidth="1"/>
    <col min="11823" max="11823" width="10.81640625" bestFit="1" customWidth="1"/>
    <col min="11824" max="11826" width="7" bestFit="1" customWidth="1"/>
    <col min="11827" max="11827" width="10.81640625" customWidth="1"/>
    <col min="11828" max="11828" width="7.1796875" customWidth="1"/>
    <col min="11829" max="11829" width="9.81640625" customWidth="1"/>
    <col min="11830" max="11830" width="7" bestFit="1" customWidth="1"/>
    <col min="11831" max="11831" width="8.81640625" customWidth="1"/>
    <col min="11832" max="11832" width="10.81640625" bestFit="1" customWidth="1"/>
    <col min="11833" max="11835" width="7" bestFit="1" customWidth="1"/>
    <col min="11836" max="11836" width="10.81640625" customWidth="1"/>
    <col min="11837" max="11837" width="7.1796875" customWidth="1"/>
    <col min="11838" max="11838" width="9.81640625" customWidth="1"/>
    <col min="11839" max="11839" width="7" bestFit="1" customWidth="1"/>
    <col min="11840" max="11840" width="8.81640625" customWidth="1"/>
    <col min="11841" max="11841" width="10.81640625" bestFit="1" customWidth="1"/>
    <col min="11842" max="11844" width="7" bestFit="1" customWidth="1"/>
    <col min="11845" max="11845" width="10.81640625" customWidth="1"/>
    <col min="11846" max="11846" width="7.1796875" customWidth="1"/>
    <col min="11847" max="11847" width="9.81640625" customWidth="1"/>
    <col min="11848" max="11848" width="7" bestFit="1" customWidth="1"/>
    <col min="11849" max="11849" width="8.81640625" customWidth="1"/>
    <col min="11850" max="11850" width="10.81640625" bestFit="1" customWidth="1"/>
    <col min="11851" max="11853" width="7" bestFit="1" customWidth="1"/>
    <col min="11854" max="11854" width="10.81640625" customWidth="1"/>
    <col min="11855" max="11855" width="7.1796875" customWidth="1"/>
    <col min="11856" max="11856" width="9.81640625" customWidth="1"/>
    <col min="11857" max="11857" width="7" bestFit="1" customWidth="1"/>
    <col min="11858" max="11858" width="8.81640625" customWidth="1"/>
    <col min="11859" max="11859" width="10.81640625" bestFit="1" customWidth="1"/>
    <col min="11860" max="11862" width="7" bestFit="1" customWidth="1"/>
    <col min="11863" max="11863" width="10.81640625" customWidth="1"/>
    <col min="11864" max="11864" width="7.1796875" customWidth="1"/>
    <col min="11865" max="11865" width="9.81640625" customWidth="1"/>
    <col min="11866" max="11866" width="7" bestFit="1" customWidth="1"/>
    <col min="11867" max="11867" width="8.81640625" customWidth="1"/>
    <col min="11868" max="11868" width="10.81640625" bestFit="1" customWidth="1"/>
    <col min="11869" max="11871" width="7" bestFit="1" customWidth="1"/>
    <col min="11872" max="11872" width="10.81640625" customWidth="1"/>
    <col min="11873" max="11873" width="7.1796875" customWidth="1"/>
    <col min="11874" max="11874" width="9.81640625" customWidth="1"/>
    <col min="11875" max="11875" width="7" bestFit="1" customWidth="1"/>
    <col min="11876" max="11876" width="8.81640625" customWidth="1"/>
    <col min="11877" max="11877" width="10.81640625" bestFit="1" customWidth="1"/>
    <col min="11878" max="11880" width="7" bestFit="1" customWidth="1"/>
    <col min="11881" max="11881" width="10.81640625" customWidth="1"/>
    <col min="11882" max="11882" width="7.1796875" customWidth="1"/>
    <col min="11883" max="11883" width="9.81640625" customWidth="1"/>
    <col min="11884" max="11884" width="7" bestFit="1" customWidth="1"/>
    <col min="11885" max="11885" width="8.81640625" customWidth="1"/>
    <col min="11886" max="11886" width="10.81640625" bestFit="1" customWidth="1"/>
    <col min="11887" max="11889" width="7" bestFit="1" customWidth="1"/>
    <col min="11890" max="11890" width="10.81640625" customWidth="1"/>
    <col min="11891" max="11891" width="7.1796875" customWidth="1"/>
    <col min="11892" max="11892" width="9.81640625" customWidth="1"/>
    <col min="11893" max="11893" width="7" bestFit="1" customWidth="1"/>
    <col min="11894" max="11894" width="8.81640625" customWidth="1"/>
    <col min="11895" max="11895" width="10.81640625" bestFit="1" customWidth="1"/>
    <col min="11896" max="11898" width="7" bestFit="1" customWidth="1"/>
    <col min="11899" max="11899" width="10.81640625" customWidth="1"/>
    <col min="11900" max="11900" width="7.1796875" customWidth="1"/>
    <col min="11901" max="11901" width="9.81640625" customWidth="1"/>
    <col min="11902" max="11902" width="7" bestFit="1" customWidth="1"/>
    <col min="11903" max="11903" width="8.81640625" customWidth="1"/>
    <col min="11904" max="11904" width="10.81640625" bestFit="1" customWidth="1"/>
    <col min="11905" max="11907" width="7" bestFit="1" customWidth="1"/>
    <col min="11908" max="11908" width="10.81640625" customWidth="1"/>
    <col min="11909" max="11909" width="7.1796875" customWidth="1"/>
    <col min="11910" max="11910" width="9.81640625" customWidth="1"/>
    <col min="11911" max="11911" width="7" bestFit="1" customWidth="1"/>
    <col min="11912" max="11912" width="8.81640625" customWidth="1"/>
    <col min="11913" max="11913" width="10.81640625" bestFit="1" customWidth="1"/>
    <col min="11914" max="11916" width="7" bestFit="1" customWidth="1"/>
    <col min="11917" max="11917" width="10.81640625" customWidth="1"/>
    <col min="11918" max="11918" width="7.1796875" customWidth="1"/>
    <col min="11919" max="11919" width="9.81640625" customWidth="1"/>
    <col min="11920" max="11920" width="7" bestFit="1" customWidth="1"/>
    <col min="11921" max="11921" width="8.81640625" customWidth="1"/>
    <col min="11922" max="11922" width="10.81640625" bestFit="1" customWidth="1"/>
    <col min="11923" max="11925" width="7" bestFit="1" customWidth="1"/>
    <col min="11926" max="11926" width="10.81640625" customWidth="1"/>
    <col min="11927" max="11927" width="7.1796875" customWidth="1"/>
    <col min="11928" max="11928" width="9.81640625" customWidth="1"/>
    <col min="11929" max="11929" width="7" bestFit="1" customWidth="1"/>
    <col min="11930" max="11930" width="8.81640625" customWidth="1"/>
    <col min="11931" max="11931" width="10.81640625" bestFit="1" customWidth="1"/>
    <col min="11932" max="11934" width="7" bestFit="1" customWidth="1"/>
    <col min="11935" max="11935" width="10.81640625" customWidth="1"/>
    <col min="11936" max="11936" width="7.1796875" customWidth="1"/>
    <col min="11937" max="11937" width="9.81640625" customWidth="1"/>
    <col min="11938" max="11938" width="7" bestFit="1" customWidth="1"/>
    <col min="11939" max="11939" width="8.81640625" customWidth="1"/>
    <col min="11940" max="11940" width="10.81640625" bestFit="1" customWidth="1"/>
    <col min="11941" max="11943" width="7" bestFit="1" customWidth="1"/>
    <col min="11944" max="11944" width="10.81640625" customWidth="1"/>
    <col min="11945" max="11945" width="7.1796875" customWidth="1"/>
    <col min="11946" max="11946" width="9.81640625" customWidth="1"/>
    <col min="11947" max="11947" width="7" bestFit="1" customWidth="1"/>
    <col min="11948" max="11948" width="8.81640625" customWidth="1"/>
    <col min="11949" max="11949" width="10.81640625" bestFit="1" customWidth="1"/>
    <col min="11950" max="11952" width="7" bestFit="1" customWidth="1"/>
    <col min="11953" max="11953" width="10.81640625" customWidth="1"/>
    <col min="11954" max="11954" width="7.1796875" customWidth="1"/>
    <col min="11955" max="11955" width="9.81640625" customWidth="1"/>
    <col min="11956" max="11956" width="7" bestFit="1" customWidth="1"/>
    <col min="11957" max="11957" width="8.81640625" customWidth="1"/>
    <col min="11958" max="11958" width="10.81640625" bestFit="1" customWidth="1"/>
    <col min="11959" max="11961" width="7" bestFit="1" customWidth="1"/>
    <col min="11962" max="11962" width="10.81640625" customWidth="1"/>
    <col min="11963" max="11963" width="7.1796875" customWidth="1"/>
    <col min="11964" max="11964" width="9.81640625" customWidth="1"/>
    <col min="11965" max="11965" width="7" bestFit="1" customWidth="1"/>
    <col min="11966" max="11966" width="8.81640625" customWidth="1"/>
    <col min="11967" max="11967" width="10.81640625" bestFit="1" customWidth="1"/>
    <col min="11968" max="11970" width="7" bestFit="1" customWidth="1"/>
    <col min="11971" max="11971" width="10.81640625" customWidth="1"/>
    <col min="11972" max="11972" width="7.1796875" customWidth="1"/>
    <col min="11973" max="11973" width="9.81640625" customWidth="1"/>
    <col min="11974" max="11974" width="7" bestFit="1" customWidth="1"/>
    <col min="11975" max="11975" width="8.81640625" customWidth="1"/>
    <col min="11976" max="11976" width="10.81640625" bestFit="1" customWidth="1"/>
    <col min="11977" max="11979" width="7" bestFit="1" customWidth="1"/>
    <col min="11980" max="11980" width="10.81640625" customWidth="1"/>
    <col min="11981" max="11981" width="7.1796875" customWidth="1"/>
    <col min="11982" max="11982" width="9.81640625" customWidth="1"/>
    <col min="11983" max="11983" width="7" bestFit="1" customWidth="1"/>
    <col min="11984" max="11984" width="8.81640625" customWidth="1"/>
    <col min="11985" max="11985" width="10.81640625" bestFit="1" customWidth="1"/>
    <col min="11986" max="11988" width="7" bestFit="1" customWidth="1"/>
    <col min="11989" max="11989" width="10.81640625" customWidth="1"/>
    <col min="11990" max="11990" width="7.1796875" customWidth="1"/>
    <col min="11991" max="11991" width="9.81640625" customWidth="1"/>
    <col min="11992" max="11992" width="7" bestFit="1" customWidth="1"/>
    <col min="11993" max="11993" width="8.81640625" customWidth="1"/>
    <col min="12033" max="12033" width="20.453125" customWidth="1"/>
    <col min="12034" max="12034" width="10.81640625" bestFit="1" customWidth="1"/>
    <col min="12035" max="12037" width="7" bestFit="1" customWidth="1"/>
    <col min="12038" max="12038" width="10.81640625" customWidth="1"/>
    <col min="12039" max="12039" width="7.1796875" customWidth="1"/>
    <col min="12040" max="12040" width="9.81640625" customWidth="1"/>
    <col min="12041" max="12041" width="7" bestFit="1" customWidth="1"/>
    <col min="12042" max="12042" width="8.81640625" customWidth="1"/>
    <col min="12043" max="12043" width="10.81640625" bestFit="1" customWidth="1"/>
    <col min="12044" max="12046" width="7" bestFit="1" customWidth="1"/>
    <col min="12047" max="12047" width="10.81640625" customWidth="1"/>
    <col min="12048" max="12048" width="7.1796875" customWidth="1"/>
    <col min="12049" max="12049" width="9.81640625" customWidth="1"/>
    <col min="12050" max="12050" width="7" bestFit="1" customWidth="1"/>
    <col min="12051" max="12051" width="8.81640625" customWidth="1"/>
    <col min="12052" max="12052" width="10.81640625" bestFit="1" customWidth="1"/>
    <col min="12053" max="12055" width="7" bestFit="1" customWidth="1"/>
    <col min="12056" max="12056" width="10.81640625" customWidth="1"/>
    <col min="12057" max="12057" width="7.1796875" customWidth="1"/>
    <col min="12058" max="12058" width="9.81640625" customWidth="1"/>
    <col min="12059" max="12059" width="7" bestFit="1" customWidth="1"/>
    <col min="12060" max="12060" width="8.81640625" customWidth="1"/>
    <col min="12061" max="12061" width="10.81640625" bestFit="1" customWidth="1"/>
    <col min="12062" max="12064" width="7" bestFit="1" customWidth="1"/>
    <col min="12065" max="12065" width="10.81640625" customWidth="1"/>
    <col min="12066" max="12066" width="7.1796875" customWidth="1"/>
    <col min="12067" max="12067" width="9.81640625" customWidth="1"/>
    <col min="12068" max="12068" width="7" bestFit="1" customWidth="1"/>
    <col min="12069" max="12069" width="8.81640625" customWidth="1"/>
    <col min="12070" max="12070" width="10.81640625" bestFit="1" customWidth="1"/>
    <col min="12071" max="12073" width="7" bestFit="1" customWidth="1"/>
    <col min="12074" max="12074" width="10.81640625" customWidth="1"/>
    <col min="12075" max="12075" width="7.1796875" customWidth="1"/>
    <col min="12076" max="12076" width="9.81640625" customWidth="1"/>
    <col min="12077" max="12077" width="7" bestFit="1" customWidth="1"/>
    <col min="12078" max="12078" width="8.81640625" customWidth="1"/>
    <col min="12079" max="12079" width="10.81640625" bestFit="1" customWidth="1"/>
    <col min="12080" max="12082" width="7" bestFit="1" customWidth="1"/>
    <col min="12083" max="12083" width="10.81640625" customWidth="1"/>
    <col min="12084" max="12084" width="7.1796875" customWidth="1"/>
    <col min="12085" max="12085" width="9.81640625" customWidth="1"/>
    <col min="12086" max="12086" width="7" bestFit="1" customWidth="1"/>
    <col min="12087" max="12087" width="8.81640625" customWidth="1"/>
    <col min="12088" max="12088" width="10.81640625" bestFit="1" customWidth="1"/>
    <col min="12089" max="12091" width="7" bestFit="1" customWidth="1"/>
    <col min="12092" max="12092" width="10.81640625" customWidth="1"/>
    <col min="12093" max="12093" width="7.1796875" customWidth="1"/>
    <col min="12094" max="12094" width="9.81640625" customWidth="1"/>
    <col min="12095" max="12095" width="7" bestFit="1" customWidth="1"/>
    <col min="12096" max="12096" width="8.81640625" customWidth="1"/>
    <col min="12097" max="12097" width="10.81640625" bestFit="1" customWidth="1"/>
    <col min="12098" max="12100" width="7" bestFit="1" customWidth="1"/>
    <col min="12101" max="12101" width="10.81640625" customWidth="1"/>
    <col min="12102" max="12102" width="7.1796875" customWidth="1"/>
    <col min="12103" max="12103" width="9.81640625" customWidth="1"/>
    <col min="12104" max="12104" width="7" bestFit="1" customWidth="1"/>
    <col min="12105" max="12105" width="8.81640625" customWidth="1"/>
    <col min="12106" max="12106" width="10.81640625" bestFit="1" customWidth="1"/>
    <col min="12107" max="12109" width="7" bestFit="1" customWidth="1"/>
    <col min="12110" max="12110" width="10.81640625" customWidth="1"/>
    <col min="12111" max="12111" width="7.1796875" customWidth="1"/>
    <col min="12112" max="12112" width="9.81640625" customWidth="1"/>
    <col min="12113" max="12113" width="7" bestFit="1" customWidth="1"/>
    <col min="12114" max="12114" width="8.81640625" customWidth="1"/>
    <col min="12115" max="12115" width="10.81640625" bestFit="1" customWidth="1"/>
    <col min="12116" max="12118" width="7" bestFit="1" customWidth="1"/>
    <col min="12119" max="12119" width="10.81640625" customWidth="1"/>
    <col min="12120" max="12120" width="7.1796875" customWidth="1"/>
    <col min="12121" max="12121" width="9.81640625" customWidth="1"/>
    <col min="12122" max="12122" width="7" bestFit="1" customWidth="1"/>
    <col min="12123" max="12123" width="8.81640625" customWidth="1"/>
    <col min="12124" max="12124" width="10.81640625" bestFit="1" customWidth="1"/>
    <col min="12125" max="12127" width="7" bestFit="1" customWidth="1"/>
    <col min="12128" max="12128" width="10.81640625" customWidth="1"/>
    <col min="12129" max="12129" width="7.1796875" customWidth="1"/>
    <col min="12130" max="12130" width="9.81640625" customWidth="1"/>
    <col min="12131" max="12131" width="7" bestFit="1" customWidth="1"/>
    <col min="12132" max="12132" width="8.81640625" customWidth="1"/>
    <col min="12133" max="12133" width="10.81640625" bestFit="1" customWidth="1"/>
    <col min="12134" max="12136" width="7" bestFit="1" customWidth="1"/>
    <col min="12137" max="12137" width="10.81640625" customWidth="1"/>
    <col min="12138" max="12138" width="7.1796875" customWidth="1"/>
    <col min="12139" max="12139" width="9.81640625" customWidth="1"/>
    <col min="12140" max="12140" width="7" bestFit="1" customWidth="1"/>
    <col min="12141" max="12141" width="8.81640625" customWidth="1"/>
    <col min="12142" max="12142" width="10.81640625" bestFit="1" customWidth="1"/>
    <col min="12143" max="12145" width="7" bestFit="1" customWidth="1"/>
    <col min="12146" max="12146" width="10.81640625" customWidth="1"/>
    <col min="12147" max="12147" width="7.1796875" customWidth="1"/>
    <col min="12148" max="12148" width="9.81640625" customWidth="1"/>
    <col min="12149" max="12149" width="7" bestFit="1" customWidth="1"/>
    <col min="12150" max="12150" width="8.81640625" customWidth="1"/>
    <col min="12151" max="12151" width="10.81640625" bestFit="1" customWidth="1"/>
    <col min="12152" max="12154" width="7" bestFit="1" customWidth="1"/>
    <col min="12155" max="12155" width="10.81640625" customWidth="1"/>
    <col min="12156" max="12156" width="7.1796875" customWidth="1"/>
    <col min="12157" max="12157" width="9.81640625" customWidth="1"/>
    <col min="12158" max="12158" width="7" bestFit="1" customWidth="1"/>
    <col min="12159" max="12159" width="8.81640625" customWidth="1"/>
    <col min="12160" max="12160" width="10.81640625" bestFit="1" customWidth="1"/>
    <col min="12161" max="12163" width="7" bestFit="1" customWidth="1"/>
    <col min="12164" max="12164" width="10.81640625" customWidth="1"/>
    <col min="12165" max="12165" width="7.1796875" customWidth="1"/>
    <col min="12166" max="12166" width="9.81640625" customWidth="1"/>
    <col min="12167" max="12167" width="7" bestFit="1" customWidth="1"/>
    <col min="12168" max="12168" width="8.81640625" customWidth="1"/>
    <col min="12169" max="12169" width="10.81640625" bestFit="1" customWidth="1"/>
    <col min="12170" max="12172" width="7" bestFit="1" customWidth="1"/>
    <col min="12173" max="12173" width="10.81640625" customWidth="1"/>
    <col min="12174" max="12174" width="7.1796875" customWidth="1"/>
    <col min="12175" max="12175" width="9.81640625" customWidth="1"/>
    <col min="12176" max="12176" width="7" bestFit="1" customWidth="1"/>
    <col min="12177" max="12177" width="8.81640625" customWidth="1"/>
    <col min="12178" max="12178" width="10.81640625" bestFit="1" customWidth="1"/>
    <col min="12179" max="12181" width="7" bestFit="1" customWidth="1"/>
    <col min="12182" max="12182" width="10.81640625" customWidth="1"/>
    <col min="12183" max="12183" width="7.1796875" customWidth="1"/>
    <col min="12184" max="12184" width="9.81640625" customWidth="1"/>
    <col min="12185" max="12185" width="7" bestFit="1" customWidth="1"/>
    <col min="12186" max="12186" width="8.81640625" customWidth="1"/>
    <col min="12187" max="12187" width="10.81640625" bestFit="1" customWidth="1"/>
    <col min="12188" max="12190" width="7" bestFit="1" customWidth="1"/>
    <col min="12191" max="12191" width="10.81640625" customWidth="1"/>
    <col min="12192" max="12192" width="7.1796875" customWidth="1"/>
    <col min="12193" max="12193" width="9.81640625" customWidth="1"/>
    <col min="12194" max="12194" width="7" bestFit="1" customWidth="1"/>
    <col min="12195" max="12195" width="8.81640625" customWidth="1"/>
    <col min="12196" max="12196" width="10.81640625" bestFit="1" customWidth="1"/>
    <col min="12197" max="12199" width="7" bestFit="1" customWidth="1"/>
    <col min="12200" max="12200" width="10.81640625" customWidth="1"/>
    <col min="12201" max="12201" width="7.1796875" customWidth="1"/>
    <col min="12202" max="12202" width="9.81640625" customWidth="1"/>
    <col min="12203" max="12203" width="7" bestFit="1" customWidth="1"/>
    <col min="12204" max="12204" width="8.81640625" customWidth="1"/>
    <col min="12205" max="12205" width="10.81640625" bestFit="1" customWidth="1"/>
    <col min="12206" max="12208" width="7" bestFit="1" customWidth="1"/>
    <col min="12209" max="12209" width="10.81640625" customWidth="1"/>
    <col min="12210" max="12210" width="7.1796875" customWidth="1"/>
    <col min="12211" max="12211" width="9.81640625" customWidth="1"/>
    <col min="12212" max="12212" width="7" bestFit="1" customWidth="1"/>
    <col min="12213" max="12213" width="8.81640625" customWidth="1"/>
    <col min="12214" max="12214" width="10.81640625" bestFit="1" customWidth="1"/>
    <col min="12215" max="12217" width="7" bestFit="1" customWidth="1"/>
    <col min="12218" max="12218" width="10.81640625" customWidth="1"/>
    <col min="12219" max="12219" width="7.1796875" customWidth="1"/>
    <col min="12220" max="12220" width="9.81640625" customWidth="1"/>
    <col min="12221" max="12221" width="7" bestFit="1" customWidth="1"/>
    <col min="12222" max="12222" width="8.81640625" customWidth="1"/>
    <col min="12223" max="12223" width="10.81640625" bestFit="1" customWidth="1"/>
    <col min="12224" max="12226" width="7" bestFit="1" customWidth="1"/>
    <col min="12227" max="12227" width="10.81640625" customWidth="1"/>
    <col min="12228" max="12228" width="7.1796875" customWidth="1"/>
    <col min="12229" max="12229" width="9.81640625" customWidth="1"/>
    <col min="12230" max="12230" width="7" bestFit="1" customWidth="1"/>
    <col min="12231" max="12231" width="8.81640625" customWidth="1"/>
    <col min="12232" max="12232" width="10.81640625" bestFit="1" customWidth="1"/>
    <col min="12233" max="12235" width="7" bestFit="1" customWidth="1"/>
    <col min="12236" max="12236" width="10.81640625" customWidth="1"/>
    <col min="12237" max="12237" width="7.1796875" customWidth="1"/>
    <col min="12238" max="12238" width="9.81640625" customWidth="1"/>
    <col min="12239" max="12239" width="7" bestFit="1" customWidth="1"/>
    <col min="12240" max="12240" width="8.81640625" customWidth="1"/>
    <col min="12241" max="12241" width="10.81640625" bestFit="1" customWidth="1"/>
    <col min="12242" max="12244" width="7" bestFit="1" customWidth="1"/>
    <col min="12245" max="12245" width="10.81640625" customWidth="1"/>
    <col min="12246" max="12246" width="7.1796875" customWidth="1"/>
    <col min="12247" max="12247" width="9.81640625" customWidth="1"/>
    <col min="12248" max="12248" width="7" bestFit="1" customWidth="1"/>
    <col min="12249" max="12249" width="8.81640625" customWidth="1"/>
    <col min="12289" max="12289" width="20.453125" customWidth="1"/>
    <col min="12290" max="12290" width="10.81640625" bestFit="1" customWidth="1"/>
    <col min="12291" max="12293" width="7" bestFit="1" customWidth="1"/>
    <col min="12294" max="12294" width="10.81640625" customWidth="1"/>
    <col min="12295" max="12295" width="7.1796875" customWidth="1"/>
    <col min="12296" max="12296" width="9.81640625" customWidth="1"/>
    <col min="12297" max="12297" width="7" bestFit="1" customWidth="1"/>
    <col min="12298" max="12298" width="8.81640625" customWidth="1"/>
    <col min="12299" max="12299" width="10.81640625" bestFit="1" customWidth="1"/>
    <col min="12300" max="12302" width="7" bestFit="1" customWidth="1"/>
    <col min="12303" max="12303" width="10.81640625" customWidth="1"/>
    <col min="12304" max="12304" width="7.1796875" customWidth="1"/>
    <col min="12305" max="12305" width="9.81640625" customWidth="1"/>
    <col min="12306" max="12306" width="7" bestFit="1" customWidth="1"/>
    <col min="12307" max="12307" width="8.81640625" customWidth="1"/>
    <col min="12308" max="12308" width="10.81640625" bestFit="1" customWidth="1"/>
    <col min="12309" max="12311" width="7" bestFit="1" customWidth="1"/>
    <col min="12312" max="12312" width="10.81640625" customWidth="1"/>
    <col min="12313" max="12313" width="7.1796875" customWidth="1"/>
    <col min="12314" max="12314" width="9.81640625" customWidth="1"/>
    <col min="12315" max="12315" width="7" bestFit="1" customWidth="1"/>
    <col min="12316" max="12316" width="8.81640625" customWidth="1"/>
    <col min="12317" max="12317" width="10.81640625" bestFit="1" customWidth="1"/>
    <col min="12318" max="12320" width="7" bestFit="1" customWidth="1"/>
    <col min="12321" max="12321" width="10.81640625" customWidth="1"/>
    <col min="12322" max="12322" width="7.1796875" customWidth="1"/>
    <col min="12323" max="12323" width="9.81640625" customWidth="1"/>
    <col min="12324" max="12324" width="7" bestFit="1" customWidth="1"/>
    <col min="12325" max="12325" width="8.81640625" customWidth="1"/>
    <col min="12326" max="12326" width="10.81640625" bestFit="1" customWidth="1"/>
    <col min="12327" max="12329" width="7" bestFit="1" customWidth="1"/>
    <col min="12330" max="12330" width="10.81640625" customWidth="1"/>
    <col min="12331" max="12331" width="7.1796875" customWidth="1"/>
    <col min="12332" max="12332" width="9.81640625" customWidth="1"/>
    <col min="12333" max="12333" width="7" bestFit="1" customWidth="1"/>
    <col min="12334" max="12334" width="8.81640625" customWidth="1"/>
    <col min="12335" max="12335" width="10.81640625" bestFit="1" customWidth="1"/>
    <col min="12336" max="12338" width="7" bestFit="1" customWidth="1"/>
    <col min="12339" max="12339" width="10.81640625" customWidth="1"/>
    <col min="12340" max="12340" width="7.1796875" customWidth="1"/>
    <col min="12341" max="12341" width="9.81640625" customWidth="1"/>
    <col min="12342" max="12342" width="7" bestFit="1" customWidth="1"/>
    <col min="12343" max="12343" width="8.81640625" customWidth="1"/>
    <col min="12344" max="12344" width="10.81640625" bestFit="1" customWidth="1"/>
    <col min="12345" max="12347" width="7" bestFit="1" customWidth="1"/>
    <col min="12348" max="12348" width="10.81640625" customWidth="1"/>
    <col min="12349" max="12349" width="7.1796875" customWidth="1"/>
    <col min="12350" max="12350" width="9.81640625" customWidth="1"/>
    <col min="12351" max="12351" width="7" bestFit="1" customWidth="1"/>
    <col min="12352" max="12352" width="8.81640625" customWidth="1"/>
    <col min="12353" max="12353" width="10.81640625" bestFit="1" customWidth="1"/>
    <col min="12354" max="12356" width="7" bestFit="1" customWidth="1"/>
    <col min="12357" max="12357" width="10.81640625" customWidth="1"/>
    <col min="12358" max="12358" width="7.1796875" customWidth="1"/>
    <col min="12359" max="12359" width="9.81640625" customWidth="1"/>
    <col min="12360" max="12360" width="7" bestFit="1" customWidth="1"/>
    <col min="12361" max="12361" width="8.81640625" customWidth="1"/>
    <col min="12362" max="12362" width="10.81640625" bestFit="1" customWidth="1"/>
    <col min="12363" max="12365" width="7" bestFit="1" customWidth="1"/>
    <col min="12366" max="12366" width="10.81640625" customWidth="1"/>
    <col min="12367" max="12367" width="7.1796875" customWidth="1"/>
    <col min="12368" max="12368" width="9.81640625" customWidth="1"/>
    <col min="12369" max="12369" width="7" bestFit="1" customWidth="1"/>
    <col min="12370" max="12370" width="8.81640625" customWidth="1"/>
    <col min="12371" max="12371" width="10.81640625" bestFit="1" customWidth="1"/>
    <col min="12372" max="12374" width="7" bestFit="1" customWidth="1"/>
    <col min="12375" max="12375" width="10.81640625" customWidth="1"/>
    <col min="12376" max="12376" width="7.1796875" customWidth="1"/>
    <col min="12377" max="12377" width="9.81640625" customWidth="1"/>
    <col min="12378" max="12378" width="7" bestFit="1" customWidth="1"/>
    <col min="12379" max="12379" width="8.81640625" customWidth="1"/>
    <col min="12380" max="12380" width="10.81640625" bestFit="1" customWidth="1"/>
    <col min="12381" max="12383" width="7" bestFit="1" customWidth="1"/>
    <col min="12384" max="12384" width="10.81640625" customWidth="1"/>
    <col min="12385" max="12385" width="7.1796875" customWidth="1"/>
    <col min="12386" max="12386" width="9.81640625" customWidth="1"/>
    <col min="12387" max="12387" width="7" bestFit="1" customWidth="1"/>
    <col min="12388" max="12388" width="8.81640625" customWidth="1"/>
    <col min="12389" max="12389" width="10.81640625" bestFit="1" customWidth="1"/>
    <col min="12390" max="12392" width="7" bestFit="1" customWidth="1"/>
    <col min="12393" max="12393" width="10.81640625" customWidth="1"/>
    <col min="12394" max="12394" width="7.1796875" customWidth="1"/>
    <col min="12395" max="12395" width="9.81640625" customWidth="1"/>
    <col min="12396" max="12396" width="7" bestFit="1" customWidth="1"/>
    <col min="12397" max="12397" width="8.81640625" customWidth="1"/>
    <col min="12398" max="12398" width="10.81640625" bestFit="1" customWidth="1"/>
    <col min="12399" max="12401" width="7" bestFit="1" customWidth="1"/>
    <col min="12402" max="12402" width="10.81640625" customWidth="1"/>
    <col min="12403" max="12403" width="7.1796875" customWidth="1"/>
    <col min="12404" max="12404" width="9.81640625" customWidth="1"/>
    <col min="12405" max="12405" width="7" bestFit="1" customWidth="1"/>
    <col min="12406" max="12406" width="8.81640625" customWidth="1"/>
    <col min="12407" max="12407" width="10.81640625" bestFit="1" customWidth="1"/>
    <col min="12408" max="12410" width="7" bestFit="1" customWidth="1"/>
    <col min="12411" max="12411" width="10.81640625" customWidth="1"/>
    <col min="12412" max="12412" width="7.1796875" customWidth="1"/>
    <col min="12413" max="12413" width="9.81640625" customWidth="1"/>
    <col min="12414" max="12414" width="7" bestFit="1" customWidth="1"/>
    <col min="12415" max="12415" width="8.81640625" customWidth="1"/>
    <col min="12416" max="12416" width="10.81640625" bestFit="1" customWidth="1"/>
    <col min="12417" max="12419" width="7" bestFit="1" customWidth="1"/>
    <col min="12420" max="12420" width="10.81640625" customWidth="1"/>
    <col min="12421" max="12421" width="7.1796875" customWidth="1"/>
    <col min="12422" max="12422" width="9.81640625" customWidth="1"/>
    <col min="12423" max="12423" width="7" bestFit="1" customWidth="1"/>
    <col min="12424" max="12424" width="8.81640625" customWidth="1"/>
    <col min="12425" max="12425" width="10.81640625" bestFit="1" customWidth="1"/>
    <col min="12426" max="12428" width="7" bestFit="1" customWidth="1"/>
    <col min="12429" max="12429" width="10.81640625" customWidth="1"/>
    <col min="12430" max="12430" width="7.1796875" customWidth="1"/>
    <col min="12431" max="12431" width="9.81640625" customWidth="1"/>
    <col min="12432" max="12432" width="7" bestFit="1" customWidth="1"/>
    <col min="12433" max="12433" width="8.81640625" customWidth="1"/>
    <col min="12434" max="12434" width="10.81640625" bestFit="1" customWidth="1"/>
    <col min="12435" max="12437" width="7" bestFit="1" customWidth="1"/>
    <col min="12438" max="12438" width="10.81640625" customWidth="1"/>
    <col min="12439" max="12439" width="7.1796875" customWidth="1"/>
    <col min="12440" max="12440" width="9.81640625" customWidth="1"/>
    <col min="12441" max="12441" width="7" bestFit="1" customWidth="1"/>
    <col min="12442" max="12442" width="8.81640625" customWidth="1"/>
    <col min="12443" max="12443" width="10.81640625" bestFit="1" customWidth="1"/>
    <col min="12444" max="12446" width="7" bestFit="1" customWidth="1"/>
    <col min="12447" max="12447" width="10.81640625" customWidth="1"/>
    <col min="12448" max="12448" width="7.1796875" customWidth="1"/>
    <col min="12449" max="12449" width="9.81640625" customWidth="1"/>
    <col min="12450" max="12450" width="7" bestFit="1" customWidth="1"/>
    <col min="12451" max="12451" width="8.81640625" customWidth="1"/>
    <col min="12452" max="12452" width="10.81640625" bestFit="1" customWidth="1"/>
    <col min="12453" max="12455" width="7" bestFit="1" customWidth="1"/>
    <col min="12456" max="12456" width="10.81640625" customWidth="1"/>
    <col min="12457" max="12457" width="7.1796875" customWidth="1"/>
    <col min="12458" max="12458" width="9.81640625" customWidth="1"/>
    <col min="12459" max="12459" width="7" bestFit="1" customWidth="1"/>
    <col min="12460" max="12460" width="8.81640625" customWidth="1"/>
    <col min="12461" max="12461" width="10.81640625" bestFit="1" customWidth="1"/>
    <col min="12462" max="12464" width="7" bestFit="1" customWidth="1"/>
    <col min="12465" max="12465" width="10.81640625" customWidth="1"/>
    <col min="12466" max="12466" width="7.1796875" customWidth="1"/>
    <col min="12467" max="12467" width="9.81640625" customWidth="1"/>
    <col min="12468" max="12468" width="7" bestFit="1" customWidth="1"/>
    <col min="12469" max="12469" width="8.81640625" customWidth="1"/>
    <col min="12470" max="12470" width="10.81640625" bestFit="1" customWidth="1"/>
    <col min="12471" max="12473" width="7" bestFit="1" customWidth="1"/>
    <col min="12474" max="12474" width="10.81640625" customWidth="1"/>
    <col min="12475" max="12475" width="7.1796875" customWidth="1"/>
    <col min="12476" max="12476" width="9.81640625" customWidth="1"/>
    <col min="12477" max="12477" width="7" bestFit="1" customWidth="1"/>
    <col min="12478" max="12478" width="8.81640625" customWidth="1"/>
    <col min="12479" max="12479" width="10.81640625" bestFit="1" customWidth="1"/>
    <col min="12480" max="12482" width="7" bestFit="1" customWidth="1"/>
    <col min="12483" max="12483" width="10.81640625" customWidth="1"/>
    <col min="12484" max="12484" width="7.1796875" customWidth="1"/>
    <col min="12485" max="12485" width="9.81640625" customWidth="1"/>
    <col min="12486" max="12486" width="7" bestFit="1" customWidth="1"/>
    <col min="12487" max="12487" width="8.81640625" customWidth="1"/>
    <col min="12488" max="12488" width="10.81640625" bestFit="1" customWidth="1"/>
    <col min="12489" max="12491" width="7" bestFit="1" customWidth="1"/>
    <col min="12492" max="12492" width="10.81640625" customWidth="1"/>
    <col min="12493" max="12493" width="7.1796875" customWidth="1"/>
    <col min="12494" max="12494" width="9.81640625" customWidth="1"/>
    <col min="12495" max="12495" width="7" bestFit="1" customWidth="1"/>
    <col min="12496" max="12496" width="8.81640625" customWidth="1"/>
    <col min="12497" max="12497" width="10.81640625" bestFit="1" customWidth="1"/>
    <col min="12498" max="12500" width="7" bestFit="1" customWidth="1"/>
    <col min="12501" max="12501" width="10.81640625" customWidth="1"/>
    <col min="12502" max="12502" width="7.1796875" customWidth="1"/>
    <col min="12503" max="12503" width="9.81640625" customWidth="1"/>
    <col min="12504" max="12504" width="7" bestFit="1" customWidth="1"/>
    <col min="12505" max="12505" width="8.81640625" customWidth="1"/>
    <col min="12545" max="12545" width="20.453125" customWidth="1"/>
    <col min="12546" max="12546" width="10.81640625" bestFit="1" customWidth="1"/>
    <col min="12547" max="12549" width="7" bestFit="1" customWidth="1"/>
    <col min="12550" max="12550" width="10.81640625" customWidth="1"/>
    <col min="12551" max="12551" width="7.1796875" customWidth="1"/>
    <col min="12552" max="12552" width="9.81640625" customWidth="1"/>
    <col min="12553" max="12553" width="7" bestFit="1" customWidth="1"/>
    <col min="12554" max="12554" width="8.81640625" customWidth="1"/>
    <col min="12555" max="12555" width="10.81640625" bestFit="1" customWidth="1"/>
    <col min="12556" max="12558" width="7" bestFit="1" customWidth="1"/>
    <col min="12559" max="12559" width="10.81640625" customWidth="1"/>
    <col min="12560" max="12560" width="7.1796875" customWidth="1"/>
    <col min="12561" max="12561" width="9.81640625" customWidth="1"/>
    <col min="12562" max="12562" width="7" bestFit="1" customWidth="1"/>
    <col min="12563" max="12563" width="8.81640625" customWidth="1"/>
    <col min="12564" max="12564" width="10.81640625" bestFit="1" customWidth="1"/>
    <col min="12565" max="12567" width="7" bestFit="1" customWidth="1"/>
    <col min="12568" max="12568" width="10.81640625" customWidth="1"/>
    <col min="12569" max="12569" width="7.1796875" customWidth="1"/>
    <col min="12570" max="12570" width="9.81640625" customWidth="1"/>
    <col min="12571" max="12571" width="7" bestFit="1" customWidth="1"/>
    <col min="12572" max="12572" width="8.81640625" customWidth="1"/>
    <col min="12573" max="12573" width="10.81640625" bestFit="1" customWidth="1"/>
    <col min="12574" max="12576" width="7" bestFit="1" customWidth="1"/>
    <col min="12577" max="12577" width="10.81640625" customWidth="1"/>
    <col min="12578" max="12578" width="7.1796875" customWidth="1"/>
    <col min="12579" max="12579" width="9.81640625" customWidth="1"/>
    <col min="12580" max="12580" width="7" bestFit="1" customWidth="1"/>
    <col min="12581" max="12581" width="8.81640625" customWidth="1"/>
    <col min="12582" max="12582" width="10.81640625" bestFit="1" customWidth="1"/>
    <col min="12583" max="12585" width="7" bestFit="1" customWidth="1"/>
    <col min="12586" max="12586" width="10.81640625" customWidth="1"/>
    <col min="12587" max="12587" width="7.1796875" customWidth="1"/>
    <col min="12588" max="12588" width="9.81640625" customWidth="1"/>
    <col min="12589" max="12589" width="7" bestFit="1" customWidth="1"/>
    <col min="12590" max="12590" width="8.81640625" customWidth="1"/>
    <col min="12591" max="12591" width="10.81640625" bestFit="1" customWidth="1"/>
    <col min="12592" max="12594" width="7" bestFit="1" customWidth="1"/>
    <col min="12595" max="12595" width="10.81640625" customWidth="1"/>
    <col min="12596" max="12596" width="7.1796875" customWidth="1"/>
    <col min="12597" max="12597" width="9.81640625" customWidth="1"/>
    <col min="12598" max="12598" width="7" bestFit="1" customWidth="1"/>
    <col min="12599" max="12599" width="8.81640625" customWidth="1"/>
    <col min="12600" max="12600" width="10.81640625" bestFit="1" customWidth="1"/>
    <col min="12601" max="12603" width="7" bestFit="1" customWidth="1"/>
    <col min="12604" max="12604" width="10.81640625" customWidth="1"/>
    <col min="12605" max="12605" width="7.1796875" customWidth="1"/>
    <col min="12606" max="12606" width="9.81640625" customWidth="1"/>
    <col min="12607" max="12607" width="7" bestFit="1" customWidth="1"/>
    <col min="12608" max="12608" width="8.81640625" customWidth="1"/>
    <col min="12609" max="12609" width="10.81640625" bestFit="1" customWidth="1"/>
    <col min="12610" max="12612" width="7" bestFit="1" customWidth="1"/>
    <col min="12613" max="12613" width="10.81640625" customWidth="1"/>
    <col min="12614" max="12614" width="7.1796875" customWidth="1"/>
    <col min="12615" max="12615" width="9.81640625" customWidth="1"/>
    <col min="12616" max="12616" width="7" bestFit="1" customWidth="1"/>
    <col min="12617" max="12617" width="8.81640625" customWidth="1"/>
    <col min="12618" max="12618" width="10.81640625" bestFit="1" customWidth="1"/>
    <col min="12619" max="12621" width="7" bestFit="1" customWidth="1"/>
    <col min="12622" max="12622" width="10.81640625" customWidth="1"/>
    <col min="12623" max="12623" width="7.1796875" customWidth="1"/>
    <col min="12624" max="12624" width="9.81640625" customWidth="1"/>
    <col min="12625" max="12625" width="7" bestFit="1" customWidth="1"/>
    <col min="12626" max="12626" width="8.81640625" customWidth="1"/>
    <col min="12627" max="12627" width="10.81640625" bestFit="1" customWidth="1"/>
    <col min="12628" max="12630" width="7" bestFit="1" customWidth="1"/>
    <col min="12631" max="12631" width="10.81640625" customWidth="1"/>
    <col min="12632" max="12632" width="7.1796875" customWidth="1"/>
    <col min="12633" max="12633" width="9.81640625" customWidth="1"/>
    <col min="12634" max="12634" width="7" bestFit="1" customWidth="1"/>
    <col min="12635" max="12635" width="8.81640625" customWidth="1"/>
    <col min="12636" max="12636" width="10.81640625" bestFit="1" customWidth="1"/>
    <col min="12637" max="12639" width="7" bestFit="1" customWidth="1"/>
    <col min="12640" max="12640" width="10.81640625" customWidth="1"/>
    <col min="12641" max="12641" width="7.1796875" customWidth="1"/>
    <col min="12642" max="12642" width="9.81640625" customWidth="1"/>
    <col min="12643" max="12643" width="7" bestFit="1" customWidth="1"/>
    <col min="12644" max="12644" width="8.81640625" customWidth="1"/>
    <col min="12645" max="12645" width="10.81640625" bestFit="1" customWidth="1"/>
    <col min="12646" max="12648" width="7" bestFit="1" customWidth="1"/>
    <col min="12649" max="12649" width="10.81640625" customWidth="1"/>
    <col min="12650" max="12650" width="7.1796875" customWidth="1"/>
    <col min="12651" max="12651" width="9.81640625" customWidth="1"/>
    <col min="12652" max="12652" width="7" bestFit="1" customWidth="1"/>
    <col min="12653" max="12653" width="8.81640625" customWidth="1"/>
    <col min="12654" max="12654" width="10.81640625" bestFit="1" customWidth="1"/>
    <col min="12655" max="12657" width="7" bestFit="1" customWidth="1"/>
    <col min="12658" max="12658" width="10.81640625" customWidth="1"/>
    <col min="12659" max="12659" width="7.1796875" customWidth="1"/>
    <col min="12660" max="12660" width="9.81640625" customWidth="1"/>
    <col min="12661" max="12661" width="7" bestFit="1" customWidth="1"/>
    <col min="12662" max="12662" width="8.81640625" customWidth="1"/>
    <col min="12663" max="12663" width="10.81640625" bestFit="1" customWidth="1"/>
    <col min="12664" max="12666" width="7" bestFit="1" customWidth="1"/>
    <col min="12667" max="12667" width="10.81640625" customWidth="1"/>
    <col min="12668" max="12668" width="7.1796875" customWidth="1"/>
    <col min="12669" max="12669" width="9.81640625" customWidth="1"/>
    <col min="12670" max="12670" width="7" bestFit="1" customWidth="1"/>
    <col min="12671" max="12671" width="8.81640625" customWidth="1"/>
    <col min="12672" max="12672" width="10.81640625" bestFit="1" customWidth="1"/>
    <col min="12673" max="12675" width="7" bestFit="1" customWidth="1"/>
    <col min="12676" max="12676" width="10.81640625" customWidth="1"/>
    <col min="12677" max="12677" width="7.1796875" customWidth="1"/>
    <col min="12678" max="12678" width="9.81640625" customWidth="1"/>
    <col min="12679" max="12679" width="7" bestFit="1" customWidth="1"/>
    <col min="12680" max="12680" width="8.81640625" customWidth="1"/>
    <col min="12681" max="12681" width="10.81640625" bestFit="1" customWidth="1"/>
    <col min="12682" max="12684" width="7" bestFit="1" customWidth="1"/>
    <col min="12685" max="12685" width="10.81640625" customWidth="1"/>
    <col min="12686" max="12686" width="7.1796875" customWidth="1"/>
    <col min="12687" max="12687" width="9.81640625" customWidth="1"/>
    <col min="12688" max="12688" width="7" bestFit="1" customWidth="1"/>
    <col min="12689" max="12689" width="8.81640625" customWidth="1"/>
    <col min="12690" max="12690" width="10.81640625" bestFit="1" customWidth="1"/>
    <col min="12691" max="12693" width="7" bestFit="1" customWidth="1"/>
    <col min="12694" max="12694" width="10.81640625" customWidth="1"/>
    <col min="12695" max="12695" width="7.1796875" customWidth="1"/>
    <col min="12696" max="12696" width="9.81640625" customWidth="1"/>
    <col min="12697" max="12697" width="7" bestFit="1" customWidth="1"/>
    <col min="12698" max="12698" width="8.81640625" customWidth="1"/>
    <col min="12699" max="12699" width="10.81640625" bestFit="1" customWidth="1"/>
    <col min="12700" max="12702" width="7" bestFit="1" customWidth="1"/>
    <col min="12703" max="12703" width="10.81640625" customWidth="1"/>
    <col min="12704" max="12704" width="7.1796875" customWidth="1"/>
    <col min="12705" max="12705" width="9.81640625" customWidth="1"/>
    <col min="12706" max="12706" width="7" bestFit="1" customWidth="1"/>
    <col min="12707" max="12707" width="8.81640625" customWidth="1"/>
    <col min="12708" max="12708" width="10.81640625" bestFit="1" customWidth="1"/>
    <col min="12709" max="12711" width="7" bestFit="1" customWidth="1"/>
    <col min="12712" max="12712" width="10.81640625" customWidth="1"/>
    <col min="12713" max="12713" width="7.1796875" customWidth="1"/>
    <col min="12714" max="12714" width="9.81640625" customWidth="1"/>
    <col min="12715" max="12715" width="7" bestFit="1" customWidth="1"/>
    <col min="12716" max="12716" width="8.81640625" customWidth="1"/>
    <col min="12717" max="12717" width="10.81640625" bestFit="1" customWidth="1"/>
    <col min="12718" max="12720" width="7" bestFit="1" customWidth="1"/>
    <col min="12721" max="12721" width="10.81640625" customWidth="1"/>
    <col min="12722" max="12722" width="7.1796875" customWidth="1"/>
    <col min="12723" max="12723" width="9.81640625" customWidth="1"/>
    <col min="12724" max="12724" width="7" bestFit="1" customWidth="1"/>
    <col min="12725" max="12725" width="8.81640625" customWidth="1"/>
    <col min="12726" max="12726" width="10.81640625" bestFit="1" customWidth="1"/>
    <col min="12727" max="12729" width="7" bestFit="1" customWidth="1"/>
    <col min="12730" max="12730" width="10.81640625" customWidth="1"/>
    <col min="12731" max="12731" width="7.1796875" customWidth="1"/>
    <col min="12732" max="12732" width="9.81640625" customWidth="1"/>
    <col min="12733" max="12733" width="7" bestFit="1" customWidth="1"/>
    <col min="12734" max="12734" width="8.81640625" customWidth="1"/>
    <col min="12735" max="12735" width="10.81640625" bestFit="1" customWidth="1"/>
    <col min="12736" max="12738" width="7" bestFit="1" customWidth="1"/>
    <col min="12739" max="12739" width="10.81640625" customWidth="1"/>
    <col min="12740" max="12740" width="7.1796875" customWidth="1"/>
    <col min="12741" max="12741" width="9.81640625" customWidth="1"/>
    <col min="12742" max="12742" width="7" bestFit="1" customWidth="1"/>
    <col min="12743" max="12743" width="8.81640625" customWidth="1"/>
    <col min="12744" max="12744" width="10.81640625" bestFit="1" customWidth="1"/>
    <col min="12745" max="12747" width="7" bestFit="1" customWidth="1"/>
    <col min="12748" max="12748" width="10.81640625" customWidth="1"/>
    <col min="12749" max="12749" width="7.1796875" customWidth="1"/>
    <col min="12750" max="12750" width="9.81640625" customWidth="1"/>
    <col min="12751" max="12751" width="7" bestFit="1" customWidth="1"/>
    <col min="12752" max="12752" width="8.81640625" customWidth="1"/>
    <col min="12753" max="12753" width="10.81640625" bestFit="1" customWidth="1"/>
    <col min="12754" max="12756" width="7" bestFit="1" customWidth="1"/>
    <col min="12757" max="12757" width="10.81640625" customWidth="1"/>
    <col min="12758" max="12758" width="7.1796875" customWidth="1"/>
    <col min="12759" max="12759" width="9.81640625" customWidth="1"/>
    <col min="12760" max="12760" width="7" bestFit="1" customWidth="1"/>
    <col min="12761" max="12761" width="8.81640625" customWidth="1"/>
    <col min="12801" max="12801" width="20.453125" customWidth="1"/>
    <col min="12802" max="12802" width="10.81640625" bestFit="1" customWidth="1"/>
    <col min="12803" max="12805" width="7" bestFit="1" customWidth="1"/>
    <col min="12806" max="12806" width="10.81640625" customWidth="1"/>
    <col min="12807" max="12807" width="7.1796875" customWidth="1"/>
    <col min="12808" max="12808" width="9.81640625" customWidth="1"/>
    <col min="12809" max="12809" width="7" bestFit="1" customWidth="1"/>
    <col min="12810" max="12810" width="8.81640625" customWidth="1"/>
    <col min="12811" max="12811" width="10.81640625" bestFit="1" customWidth="1"/>
    <col min="12812" max="12814" width="7" bestFit="1" customWidth="1"/>
    <col min="12815" max="12815" width="10.81640625" customWidth="1"/>
    <col min="12816" max="12816" width="7.1796875" customWidth="1"/>
    <col min="12817" max="12817" width="9.81640625" customWidth="1"/>
    <col min="12818" max="12818" width="7" bestFit="1" customWidth="1"/>
    <col min="12819" max="12819" width="8.81640625" customWidth="1"/>
    <col min="12820" max="12820" width="10.81640625" bestFit="1" customWidth="1"/>
    <col min="12821" max="12823" width="7" bestFit="1" customWidth="1"/>
    <col min="12824" max="12824" width="10.81640625" customWidth="1"/>
    <col min="12825" max="12825" width="7.1796875" customWidth="1"/>
    <col min="12826" max="12826" width="9.81640625" customWidth="1"/>
    <col min="12827" max="12827" width="7" bestFit="1" customWidth="1"/>
    <col min="12828" max="12828" width="8.81640625" customWidth="1"/>
    <col min="12829" max="12829" width="10.81640625" bestFit="1" customWidth="1"/>
    <col min="12830" max="12832" width="7" bestFit="1" customWidth="1"/>
    <col min="12833" max="12833" width="10.81640625" customWidth="1"/>
    <col min="12834" max="12834" width="7.1796875" customWidth="1"/>
    <col min="12835" max="12835" width="9.81640625" customWidth="1"/>
    <col min="12836" max="12836" width="7" bestFit="1" customWidth="1"/>
    <col min="12837" max="12837" width="8.81640625" customWidth="1"/>
    <col min="12838" max="12838" width="10.81640625" bestFit="1" customWidth="1"/>
    <col min="12839" max="12841" width="7" bestFit="1" customWidth="1"/>
    <col min="12842" max="12842" width="10.81640625" customWidth="1"/>
    <col min="12843" max="12843" width="7.1796875" customWidth="1"/>
    <col min="12844" max="12844" width="9.81640625" customWidth="1"/>
    <col min="12845" max="12845" width="7" bestFit="1" customWidth="1"/>
    <col min="12846" max="12846" width="8.81640625" customWidth="1"/>
    <col min="12847" max="12847" width="10.81640625" bestFit="1" customWidth="1"/>
    <col min="12848" max="12850" width="7" bestFit="1" customWidth="1"/>
    <col min="12851" max="12851" width="10.81640625" customWidth="1"/>
    <col min="12852" max="12852" width="7.1796875" customWidth="1"/>
    <col min="12853" max="12853" width="9.81640625" customWidth="1"/>
    <col min="12854" max="12854" width="7" bestFit="1" customWidth="1"/>
    <col min="12855" max="12855" width="8.81640625" customWidth="1"/>
    <col min="12856" max="12856" width="10.81640625" bestFit="1" customWidth="1"/>
    <col min="12857" max="12859" width="7" bestFit="1" customWidth="1"/>
    <col min="12860" max="12860" width="10.81640625" customWidth="1"/>
    <col min="12861" max="12861" width="7.1796875" customWidth="1"/>
    <col min="12862" max="12862" width="9.81640625" customWidth="1"/>
    <col min="12863" max="12863" width="7" bestFit="1" customWidth="1"/>
    <col min="12864" max="12864" width="8.81640625" customWidth="1"/>
    <col min="12865" max="12865" width="10.81640625" bestFit="1" customWidth="1"/>
    <col min="12866" max="12868" width="7" bestFit="1" customWidth="1"/>
    <col min="12869" max="12869" width="10.81640625" customWidth="1"/>
    <col min="12870" max="12870" width="7.1796875" customWidth="1"/>
    <col min="12871" max="12871" width="9.81640625" customWidth="1"/>
    <col min="12872" max="12872" width="7" bestFit="1" customWidth="1"/>
    <col min="12873" max="12873" width="8.81640625" customWidth="1"/>
    <col min="12874" max="12874" width="10.81640625" bestFit="1" customWidth="1"/>
    <col min="12875" max="12877" width="7" bestFit="1" customWidth="1"/>
    <col min="12878" max="12878" width="10.81640625" customWidth="1"/>
    <col min="12879" max="12879" width="7.1796875" customWidth="1"/>
    <col min="12880" max="12880" width="9.81640625" customWidth="1"/>
    <col min="12881" max="12881" width="7" bestFit="1" customWidth="1"/>
    <col min="12882" max="12882" width="8.81640625" customWidth="1"/>
    <col min="12883" max="12883" width="10.81640625" bestFit="1" customWidth="1"/>
    <col min="12884" max="12886" width="7" bestFit="1" customWidth="1"/>
    <col min="12887" max="12887" width="10.81640625" customWidth="1"/>
    <col min="12888" max="12888" width="7.1796875" customWidth="1"/>
    <col min="12889" max="12889" width="9.81640625" customWidth="1"/>
    <col min="12890" max="12890" width="7" bestFit="1" customWidth="1"/>
    <col min="12891" max="12891" width="8.81640625" customWidth="1"/>
    <col min="12892" max="12892" width="10.81640625" bestFit="1" customWidth="1"/>
    <col min="12893" max="12895" width="7" bestFit="1" customWidth="1"/>
    <col min="12896" max="12896" width="10.81640625" customWidth="1"/>
    <col min="12897" max="12897" width="7.1796875" customWidth="1"/>
    <col min="12898" max="12898" width="9.81640625" customWidth="1"/>
    <col min="12899" max="12899" width="7" bestFit="1" customWidth="1"/>
    <col min="12900" max="12900" width="8.81640625" customWidth="1"/>
    <col min="12901" max="12901" width="10.81640625" bestFit="1" customWidth="1"/>
    <col min="12902" max="12904" width="7" bestFit="1" customWidth="1"/>
    <col min="12905" max="12905" width="10.81640625" customWidth="1"/>
    <col min="12906" max="12906" width="7.1796875" customWidth="1"/>
    <col min="12907" max="12907" width="9.81640625" customWidth="1"/>
    <col min="12908" max="12908" width="7" bestFit="1" customWidth="1"/>
    <col min="12909" max="12909" width="8.81640625" customWidth="1"/>
    <col min="12910" max="12910" width="10.81640625" bestFit="1" customWidth="1"/>
    <col min="12911" max="12913" width="7" bestFit="1" customWidth="1"/>
    <col min="12914" max="12914" width="10.81640625" customWidth="1"/>
    <col min="12915" max="12915" width="7.1796875" customWidth="1"/>
    <col min="12916" max="12916" width="9.81640625" customWidth="1"/>
    <col min="12917" max="12917" width="7" bestFit="1" customWidth="1"/>
    <col min="12918" max="12918" width="8.81640625" customWidth="1"/>
    <col min="12919" max="12919" width="10.81640625" bestFit="1" customWidth="1"/>
    <col min="12920" max="12922" width="7" bestFit="1" customWidth="1"/>
    <col min="12923" max="12923" width="10.81640625" customWidth="1"/>
    <col min="12924" max="12924" width="7.1796875" customWidth="1"/>
    <col min="12925" max="12925" width="9.81640625" customWidth="1"/>
    <col min="12926" max="12926" width="7" bestFit="1" customWidth="1"/>
    <col min="12927" max="12927" width="8.81640625" customWidth="1"/>
    <col min="12928" max="12928" width="10.81640625" bestFit="1" customWidth="1"/>
    <col min="12929" max="12931" width="7" bestFit="1" customWidth="1"/>
    <col min="12932" max="12932" width="10.81640625" customWidth="1"/>
    <col min="12933" max="12933" width="7.1796875" customWidth="1"/>
    <col min="12934" max="12934" width="9.81640625" customWidth="1"/>
    <col min="12935" max="12935" width="7" bestFit="1" customWidth="1"/>
    <col min="12936" max="12936" width="8.81640625" customWidth="1"/>
    <col min="12937" max="12937" width="10.81640625" bestFit="1" customWidth="1"/>
    <col min="12938" max="12940" width="7" bestFit="1" customWidth="1"/>
    <col min="12941" max="12941" width="10.81640625" customWidth="1"/>
    <col min="12942" max="12942" width="7.1796875" customWidth="1"/>
    <col min="12943" max="12943" width="9.81640625" customWidth="1"/>
    <col min="12944" max="12944" width="7" bestFit="1" customWidth="1"/>
    <col min="12945" max="12945" width="8.81640625" customWidth="1"/>
    <col min="12946" max="12946" width="10.81640625" bestFit="1" customWidth="1"/>
    <col min="12947" max="12949" width="7" bestFit="1" customWidth="1"/>
    <col min="12950" max="12950" width="10.81640625" customWidth="1"/>
    <col min="12951" max="12951" width="7.1796875" customWidth="1"/>
    <col min="12952" max="12952" width="9.81640625" customWidth="1"/>
    <col min="12953" max="12953" width="7" bestFit="1" customWidth="1"/>
    <col min="12954" max="12954" width="8.81640625" customWidth="1"/>
    <col min="12955" max="12955" width="10.81640625" bestFit="1" customWidth="1"/>
    <col min="12956" max="12958" width="7" bestFit="1" customWidth="1"/>
    <col min="12959" max="12959" width="10.81640625" customWidth="1"/>
    <col min="12960" max="12960" width="7.1796875" customWidth="1"/>
    <col min="12961" max="12961" width="9.81640625" customWidth="1"/>
    <col min="12962" max="12962" width="7" bestFit="1" customWidth="1"/>
    <col min="12963" max="12963" width="8.81640625" customWidth="1"/>
    <col min="12964" max="12964" width="10.81640625" bestFit="1" customWidth="1"/>
    <col min="12965" max="12967" width="7" bestFit="1" customWidth="1"/>
    <col min="12968" max="12968" width="10.81640625" customWidth="1"/>
    <col min="12969" max="12969" width="7.1796875" customWidth="1"/>
    <col min="12970" max="12970" width="9.81640625" customWidth="1"/>
    <col min="12971" max="12971" width="7" bestFit="1" customWidth="1"/>
    <col min="12972" max="12972" width="8.81640625" customWidth="1"/>
    <col min="12973" max="12973" width="10.81640625" bestFit="1" customWidth="1"/>
    <col min="12974" max="12976" width="7" bestFit="1" customWidth="1"/>
    <col min="12977" max="12977" width="10.81640625" customWidth="1"/>
    <col min="12978" max="12978" width="7.1796875" customWidth="1"/>
    <col min="12979" max="12979" width="9.81640625" customWidth="1"/>
    <col min="12980" max="12980" width="7" bestFit="1" customWidth="1"/>
    <col min="12981" max="12981" width="8.81640625" customWidth="1"/>
    <col min="12982" max="12982" width="10.81640625" bestFit="1" customWidth="1"/>
    <col min="12983" max="12985" width="7" bestFit="1" customWidth="1"/>
    <col min="12986" max="12986" width="10.81640625" customWidth="1"/>
    <col min="12987" max="12987" width="7.1796875" customWidth="1"/>
    <col min="12988" max="12988" width="9.81640625" customWidth="1"/>
    <col min="12989" max="12989" width="7" bestFit="1" customWidth="1"/>
    <col min="12990" max="12990" width="8.81640625" customWidth="1"/>
    <col min="12991" max="12991" width="10.81640625" bestFit="1" customWidth="1"/>
    <col min="12992" max="12994" width="7" bestFit="1" customWidth="1"/>
    <col min="12995" max="12995" width="10.81640625" customWidth="1"/>
    <col min="12996" max="12996" width="7.1796875" customWidth="1"/>
    <col min="12997" max="12997" width="9.81640625" customWidth="1"/>
    <col min="12998" max="12998" width="7" bestFit="1" customWidth="1"/>
    <col min="12999" max="12999" width="8.81640625" customWidth="1"/>
    <col min="13000" max="13000" width="10.81640625" bestFit="1" customWidth="1"/>
    <col min="13001" max="13003" width="7" bestFit="1" customWidth="1"/>
    <col min="13004" max="13004" width="10.81640625" customWidth="1"/>
    <col min="13005" max="13005" width="7.1796875" customWidth="1"/>
    <col min="13006" max="13006" width="9.81640625" customWidth="1"/>
    <col min="13007" max="13007" width="7" bestFit="1" customWidth="1"/>
    <col min="13008" max="13008" width="8.81640625" customWidth="1"/>
    <col min="13009" max="13009" width="10.81640625" bestFit="1" customWidth="1"/>
    <col min="13010" max="13012" width="7" bestFit="1" customWidth="1"/>
    <col min="13013" max="13013" width="10.81640625" customWidth="1"/>
    <col min="13014" max="13014" width="7.1796875" customWidth="1"/>
    <col min="13015" max="13015" width="9.81640625" customWidth="1"/>
    <col min="13016" max="13016" width="7" bestFit="1" customWidth="1"/>
    <col min="13017" max="13017" width="8.81640625" customWidth="1"/>
    <col min="13057" max="13057" width="20.453125" customWidth="1"/>
    <col min="13058" max="13058" width="10.81640625" bestFit="1" customWidth="1"/>
    <col min="13059" max="13061" width="7" bestFit="1" customWidth="1"/>
    <col min="13062" max="13062" width="10.81640625" customWidth="1"/>
    <col min="13063" max="13063" width="7.1796875" customWidth="1"/>
    <col min="13064" max="13064" width="9.81640625" customWidth="1"/>
    <col min="13065" max="13065" width="7" bestFit="1" customWidth="1"/>
    <col min="13066" max="13066" width="8.81640625" customWidth="1"/>
    <col min="13067" max="13067" width="10.81640625" bestFit="1" customWidth="1"/>
    <col min="13068" max="13070" width="7" bestFit="1" customWidth="1"/>
    <col min="13071" max="13071" width="10.81640625" customWidth="1"/>
    <col min="13072" max="13072" width="7.1796875" customWidth="1"/>
    <col min="13073" max="13073" width="9.81640625" customWidth="1"/>
    <col min="13074" max="13074" width="7" bestFit="1" customWidth="1"/>
    <col min="13075" max="13075" width="8.81640625" customWidth="1"/>
    <col min="13076" max="13076" width="10.81640625" bestFit="1" customWidth="1"/>
    <col min="13077" max="13079" width="7" bestFit="1" customWidth="1"/>
    <col min="13080" max="13080" width="10.81640625" customWidth="1"/>
    <col min="13081" max="13081" width="7.1796875" customWidth="1"/>
    <col min="13082" max="13082" width="9.81640625" customWidth="1"/>
    <col min="13083" max="13083" width="7" bestFit="1" customWidth="1"/>
    <col min="13084" max="13084" width="8.81640625" customWidth="1"/>
    <col min="13085" max="13085" width="10.81640625" bestFit="1" customWidth="1"/>
    <col min="13086" max="13088" width="7" bestFit="1" customWidth="1"/>
    <col min="13089" max="13089" width="10.81640625" customWidth="1"/>
    <col min="13090" max="13090" width="7.1796875" customWidth="1"/>
    <col min="13091" max="13091" width="9.81640625" customWidth="1"/>
    <col min="13092" max="13092" width="7" bestFit="1" customWidth="1"/>
    <col min="13093" max="13093" width="8.81640625" customWidth="1"/>
    <col min="13094" max="13094" width="10.81640625" bestFit="1" customWidth="1"/>
    <col min="13095" max="13097" width="7" bestFit="1" customWidth="1"/>
    <col min="13098" max="13098" width="10.81640625" customWidth="1"/>
    <col min="13099" max="13099" width="7.1796875" customWidth="1"/>
    <col min="13100" max="13100" width="9.81640625" customWidth="1"/>
    <col min="13101" max="13101" width="7" bestFit="1" customWidth="1"/>
    <col min="13102" max="13102" width="8.81640625" customWidth="1"/>
    <col min="13103" max="13103" width="10.81640625" bestFit="1" customWidth="1"/>
    <col min="13104" max="13106" width="7" bestFit="1" customWidth="1"/>
    <col min="13107" max="13107" width="10.81640625" customWidth="1"/>
    <col min="13108" max="13108" width="7.1796875" customWidth="1"/>
    <col min="13109" max="13109" width="9.81640625" customWidth="1"/>
    <col min="13110" max="13110" width="7" bestFit="1" customWidth="1"/>
    <col min="13111" max="13111" width="8.81640625" customWidth="1"/>
    <col min="13112" max="13112" width="10.81640625" bestFit="1" customWidth="1"/>
    <col min="13113" max="13115" width="7" bestFit="1" customWidth="1"/>
    <col min="13116" max="13116" width="10.81640625" customWidth="1"/>
    <col min="13117" max="13117" width="7.1796875" customWidth="1"/>
    <col min="13118" max="13118" width="9.81640625" customWidth="1"/>
    <col min="13119" max="13119" width="7" bestFit="1" customWidth="1"/>
    <col min="13120" max="13120" width="8.81640625" customWidth="1"/>
    <col min="13121" max="13121" width="10.81640625" bestFit="1" customWidth="1"/>
    <col min="13122" max="13124" width="7" bestFit="1" customWidth="1"/>
    <col min="13125" max="13125" width="10.81640625" customWidth="1"/>
    <col min="13126" max="13126" width="7.1796875" customWidth="1"/>
    <col min="13127" max="13127" width="9.81640625" customWidth="1"/>
    <col min="13128" max="13128" width="7" bestFit="1" customWidth="1"/>
    <col min="13129" max="13129" width="8.81640625" customWidth="1"/>
    <col min="13130" max="13130" width="10.81640625" bestFit="1" customWidth="1"/>
    <col min="13131" max="13133" width="7" bestFit="1" customWidth="1"/>
    <col min="13134" max="13134" width="10.81640625" customWidth="1"/>
    <col min="13135" max="13135" width="7.1796875" customWidth="1"/>
    <col min="13136" max="13136" width="9.81640625" customWidth="1"/>
    <col min="13137" max="13137" width="7" bestFit="1" customWidth="1"/>
    <col min="13138" max="13138" width="8.81640625" customWidth="1"/>
    <col min="13139" max="13139" width="10.81640625" bestFit="1" customWidth="1"/>
    <col min="13140" max="13142" width="7" bestFit="1" customWidth="1"/>
    <col min="13143" max="13143" width="10.81640625" customWidth="1"/>
    <col min="13144" max="13144" width="7.1796875" customWidth="1"/>
    <col min="13145" max="13145" width="9.81640625" customWidth="1"/>
    <col min="13146" max="13146" width="7" bestFit="1" customWidth="1"/>
    <col min="13147" max="13147" width="8.81640625" customWidth="1"/>
    <col min="13148" max="13148" width="10.81640625" bestFit="1" customWidth="1"/>
    <col min="13149" max="13151" width="7" bestFit="1" customWidth="1"/>
    <col min="13152" max="13152" width="10.81640625" customWidth="1"/>
    <col min="13153" max="13153" width="7.1796875" customWidth="1"/>
    <col min="13154" max="13154" width="9.81640625" customWidth="1"/>
    <col min="13155" max="13155" width="7" bestFit="1" customWidth="1"/>
    <col min="13156" max="13156" width="8.81640625" customWidth="1"/>
    <col min="13157" max="13157" width="10.81640625" bestFit="1" customWidth="1"/>
    <col min="13158" max="13160" width="7" bestFit="1" customWidth="1"/>
    <col min="13161" max="13161" width="10.81640625" customWidth="1"/>
    <col min="13162" max="13162" width="7.1796875" customWidth="1"/>
    <col min="13163" max="13163" width="9.81640625" customWidth="1"/>
    <col min="13164" max="13164" width="7" bestFit="1" customWidth="1"/>
    <col min="13165" max="13165" width="8.81640625" customWidth="1"/>
    <col min="13166" max="13166" width="10.81640625" bestFit="1" customWidth="1"/>
    <col min="13167" max="13169" width="7" bestFit="1" customWidth="1"/>
    <col min="13170" max="13170" width="10.81640625" customWidth="1"/>
    <col min="13171" max="13171" width="7.1796875" customWidth="1"/>
    <col min="13172" max="13172" width="9.81640625" customWidth="1"/>
    <col min="13173" max="13173" width="7" bestFit="1" customWidth="1"/>
    <col min="13174" max="13174" width="8.81640625" customWidth="1"/>
    <col min="13175" max="13175" width="10.81640625" bestFit="1" customWidth="1"/>
    <col min="13176" max="13178" width="7" bestFit="1" customWidth="1"/>
    <col min="13179" max="13179" width="10.81640625" customWidth="1"/>
    <col min="13180" max="13180" width="7.1796875" customWidth="1"/>
    <col min="13181" max="13181" width="9.81640625" customWidth="1"/>
    <col min="13182" max="13182" width="7" bestFit="1" customWidth="1"/>
    <col min="13183" max="13183" width="8.81640625" customWidth="1"/>
    <col min="13184" max="13184" width="10.81640625" bestFit="1" customWidth="1"/>
    <col min="13185" max="13187" width="7" bestFit="1" customWidth="1"/>
    <col min="13188" max="13188" width="10.81640625" customWidth="1"/>
    <col min="13189" max="13189" width="7.1796875" customWidth="1"/>
    <col min="13190" max="13190" width="9.81640625" customWidth="1"/>
    <col min="13191" max="13191" width="7" bestFit="1" customWidth="1"/>
    <col min="13192" max="13192" width="8.81640625" customWidth="1"/>
    <col min="13193" max="13193" width="10.81640625" bestFit="1" customWidth="1"/>
    <col min="13194" max="13196" width="7" bestFit="1" customWidth="1"/>
    <col min="13197" max="13197" width="10.81640625" customWidth="1"/>
    <col min="13198" max="13198" width="7.1796875" customWidth="1"/>
    <col min="13199" max="13199" width="9.81640625" customWidth="1"/>
    <col min="13200" max="13200" width="7" bestFit="1" customWidth="1"/>
    <col min="13201" max="13201" width="8.81640625" customWidth="1"/>
    <col min="13202" max="13202" width="10.81640625" bestFit="1" customWidth="1"/>
    <col min="13203" max="13205" width="7" bestFit="1" customWidth="1"/>
    <col min="13206" max="13206" width="10.81640625" customWidth="1"/>
    <col min="13207" max="13207" width="7.1796875" customWidth="1"/>
    <col min="13208" max="13208" width="9.81640625" customWidth="1"/>
    <col min="13209" max="13209" width="7" bestFit="1" customWidth="1"/>
    <col min="13210" max="13210" width="8.81640625" customWidth="1"/>
    <col min="13211" max="13211" width="10.81640625" bestFit="1" customWidth="1"/>
    <col min="13212" max="13214" width="7" bestFit="1" customWidth="1"/>
    <col min="13215" max="13215" width="10.81640625" customWidth="1"/>
    <col min="13216" max="13216" width="7.1796875" customWidth="1"/>
    <col min="13217" max="13217" width="9.81640625" customWidth="1"/>
    <col min="13218" max="13218" width="7" bestFit="1" customWidth="1"/>
    <col min="13219" max="13219" width="8.81640625" customWidth="1"/>
    <col min="13220" max="13220" width="10.81640625" bestFit="1" customWidth="1"/>
    <col min="13221" max="13223" width="7" bestFit="1" customWidth="1"/>
    <col min="13224" max="13224" width="10.81640625" customWidth="1"/>
    <col min="13225" max="13225" width="7.1796875" customWidth="1"/>
    <col min="13226" max="13226" width="9.81640625" customWidth="1"/>
    <col min="13227" max="13227" width="7" bestFit="1" customWidth="1"/>
    <col min="13228" max="13228" width="8.81640625" customWidth="1"/>
    <col min="13229" max="13229" width="10.81640625" bestFit="1" customWidth="1"/>
    <col min="13230" max="13232" width="7" bestFit="1" customWidth="1"/>
    <col min="13233" max="13233" width="10.81640625" customWidth="1"/>
    <col min="13234" max="13234" width="7.1796875" customWidth="1"/>
    <col min="13235" max="13235" width="9.81640625" customWidth="1"/>
    <col min="13236" max="13236" width="7" bestFit="1" customWidth="1"/>
    <col min="13237" max="13237" width="8.81640625" customWidth="1"/>
    <col min="13238" max="13238" width="10.81640625" bestFit="1" customWidth="1"/>
    <col min="13239" max="13241" width="7" bestFit="1" customWidth="1"/>
    <col min="13242" max="13242" width="10.81640625" customWidth="1"/>
    <col min="13243" max="13243" width="7.1796875" customWidth="1"/>
    <col min="13244" max="13244" width="9.81640625" customWidth="1"/>
    <col min="13245" max="13245" width="7" bestFit="1" customWidth="1"/>
    <col min="13246" max="13246" width="8.81640625" customWidth="1"/>
    <col min="13247" max="13247" width="10.81640625" bestFit="1" customWidth="1"/>
    <col min="13248" max="13250" width="7" bestFit="1" customWidth="1"/>
    <col min="13251" max="13251" width="10.81640625" customWidth="1"/>
    <col min="13252" max="13252" width="7.1796875" customWidth="1"/>
    <col min="13253" max="13253" width="9.81640625" customWidth="1"/>
    <col min="13254" max="13254" width="7" bestFit="1" customWidth="1"/>
    <col min="13255" max="13255" width="8.81640625" customWidth="1"/>
    <col min="13256" max="13256" width="10.81640625" bestFit="1" customWidth="1"/>
    <col min="13257" max="13259" width="7" bestFit="1" customWidth="1"/>
    <col min="13260" max="13260" width="10.81640625" customWidth="1"/>
    <col min="13261" max="13261" width="7.1796875" customWidth="1"/>
    <col min="13262" max="13262" width="9.81640625" customWidth="1"/>
    <col min="13263" max="13263" width="7" bestFit="1" customWidth="1"/>
    <col min="13264" max="13264" width="8.81640625" customWidth="1"/>
    <col min="13265" max="13265" width="10.81640625" bestFit="1" customWidth="1"/>
    <col min="13266" max="13268" width="7" bestFit="1" customWidth="1"/>
    <col min="13269" max="13269" width="10.81640625" customWidth="1"/>
    <col min="13270" max="13270" width="7.1796875" customWidth="1"/>
    <col min="13271" max="13271" width="9.81640625" customWidth="1"/>
    <col min="13272" max="13272" width="7" bestFit="1" customWidth="1"/>
    <col min="13273" max="13273" width="8.81640625" customWidth="1"/>
    <col min="13313" max="13313" width="20.453125" customWidth="1"/>
    <col min="13314" max="13314" width="10.81640625" bestFit="1" customWidth="1"/>
    <col min="13315" max="13317" width="7" bestFit="1" customWidth="1"/>
    <col min="13318" max="13318" width="10.81640625" customWidth="1"/>
    <col min="13319" max="13319" width="7.1796875" customWidth="1"/>
    <col min="13320" max="13320" width="9.81640625" customWidth="1"/>
    <col min="13321" max="13321" width="7" bestFit="1" customWidth="1"/>
    <col min="13322" max="13322" width="8.81640625" customWidth="1"/>
    <col min="13323" max="13323" width="10.81640625" bestFit="1" customWidth="1"/>
    <col min="13324" max="13326" width="7" bestFit="1" customWidth="1"/>
    <col min="13327" max="13327" width="10.81640625" customWidth="1"/>
    <col min="13328" max="13328" width="7.1796875" customWidth="1"/>
    <col min="13329" max="13329" width="9.81640625" customWidth="1"/>
    <col min="13330" max="13330" width="7" bestFit="1" customWidth="1"/>
    <col min="13331" max="13331" width="8.81640625" customWidth="1"/>
    <col min="13332" max="13332" width="10.81640625" bestFit="1" customWidth="1"/>
    <col min="13333" max="13335" width="7" bestFit="1" customWidth="1"/>
    <col min="13336" max="13336" width="10.81640625" customWidth="1"/>
    <col min="13337" max="13337" width="7.1796875" customWidth="1"/>
    <col min="13338" max="13338" width="9.81640625" customWidth="1"/>
    <col min="13339" max="13339" width="7" bestFit="1" customWidth="1"/>
    <col min="13340" max="13340" width="8.81640625" customWidth="1"/>
    <col min="13341" max="13341" width="10.81640625" bestFit="1" customWidth="1"/>
    <col min="13342" max="13344" width="7" bestFit="1" customWidth="1"/>
    <col min="13345" max="13345" width="10.81640625" customWidth="1"/>
    <col min="13346" max="13346" width="7.1796875" customWidth="1"/>
    <col min="13347" max="13347" width="9.81640625" customWidth="1"/>
    <col min="13348" max="13348" width="7" bestFit="1" customWidth="1"/>
    <col min="13349" max="13349" width="8.81640625" customWidth="1"/>
    <col min="13350" max="13350" width="10.81640625" bestFit="1" customWidth="1"/>
    <col min="13351" max="13353" width="7" bestFit="1" customWidth="1"/>
    <col min="13354" max="13354" width="10.81640625" customWidth="1"/>
    <col min="13355" max="13355" width="7.1796875" customWidth="1"/>
    <col min="13356" max="13356" width="9.81640625" customWidth="1"/>
    <col min="13357" max="13357" width="7" bestFit="1" customWidth="1"/>
    <col min="13358" max="13358" width="8.81640625" customWidth="1"/>
    <col min="13359" max="13359" width="10.81640625" bestFit="1" customWidth="1"/>
    <col min="13360" max="13362" width="7" bestFit="1" customWidth="1"/>
    <col min="13363" max="13363" width="10.81640625" customWidth="1"/>
    <col min="13364" max="13364" width="7.1796875" customWidth="1"/>
    <col min="13365" max="13365" width="9.81640625" customWidth="1"/>
    <col min="13366" max="13366" width="7" bestFit="1" customWidth="1"/>
    <col min="13367" max="13367" width="8.81640625" customWidth="1"/>
    <col min="13368" max="13368" width="10.81640625" bestFit="1" customWidth="1"/>
    <col min="13369" max="13371" width="7" bestFit="1" customWidth="1"/>
    <col min="13372" max="13372" width="10.81640625" customWidth="1"/>
    <col min="13373" max="13373" width="7.1796875" customWidth="1"/>
    <col min="13374" max="13374" width="9.81640625" customWidth="1"/>
    <col min="13375" max="13375" width="7" bestFit="1" customWidth="1"/>
    <col min="13376" max="13376" width="8.81640625" customWidth="1"/>
    <col min="13377" max="13377" width="10.81640625" bestFit="1" customWidth="1"/>
    <col min="13378" max="13380" width="7" bestFit="1" customWidth="1"/>
    <col min="13381" max="13381" width="10.81640625" customWidth="1"/>
    <col min="13382" max="13382" width="7.1796875" customWidth="1"/>
    <col min="13383" max="13383" width="9.81640625" customWidth="1"/>
    <col min="13384" max="13384" width="7" bestFit="1" customWidth="1"/>
    <col min="13385" max="13385" width="8.81640625" customWidth="1"/>
    <col min="13386" max="13386" width="10.81640625" bestFit="1" customWidth="1"/>
    <col min="13387" max="13389" width="7" bestFit="1" customWidth="1"/>
    <col min="13390" max="13390" width="10.81640625" customWidth="1"/>
    <col min="13391" max="13391" width="7.1796875" customWidth="1"/>
    <col min="13392" max="13392" width="9.81640625" customWidth="1"/>
    <col min="13393" max="13393" width="7" bestFit="1" customWidth="1"/>
    <col min="13394" max="13394" width="8.81640625" customWidth="1"/>
    <col min="13395" max="13395" width="10.81640625" bestFit="1" customWidth="1"/>
    <col min="13396" max="13398" width="7" bestFit="1" customWidth="1"/>
    <col min="13399" max="13399" width="10.81640625" customWidth="1"/>
    <col min="13400" max="13400" width="7.1796875" customWidth="1"/>
    <col min="13401" max="13401" width="9.81640625" customWidth="1"/>
    <col min="13402" max="13402" width="7" bestFit="1" customWidth="1"/>
    <col min="13403" max="13403" width="8.81640625" customWidth="1"/>
    <col min="13404" max="13404" width="10.81640625" bestFit="1" customWidth="1"/>
    <col min="13405" max="13407" width="7" bestFit="1" customWidth="1"/>
    <col min="13408" max="13408" width="10.81640625" customWidth="1"/>
    <col min="13409" max="13409" width="7.1796875" customWidth="1"/>
    <col min="13410" max="13410" width="9.81640625" customWidth="1"/>
    <col min="13411" max="13411" width="7" bestFit="1" customWidth="1"/>
    <col min="13412" max="13412" width="8.81640625" customWidth="1"/>
    <col min="13413" max="13413" width="10.81640625" bestFit="1" customWidth="1"/>
    <col min="13414" max="13416" width="7" bestFit="1" customWidth="1"/>
    <col min="13417" max="13417" width="10.81640625" customWidth="1"/>
    <col min="13418" max="13418" width="7.1796875" customWidth="1"/>
    <col min="13419" max="13419" width="9.81640625" customWidth="1"/>
    <col min="13420" max="13420" width="7" bestFit="1" customWidth="1"/>
    <col min="13421" max="13421" width="8.81640625" customWidth="1"/>
    <col min="13422" max="13422" width="10.81640625" bestFit="1" customWidth="1"/>
    <col min="13423" max="13425" width="7" bestFit="1" customWidth="1"/>
    <col min="13426" max="13426" width="10.81640625" customWidth="1"/>
    <col min="13427" max="13427" width="7.1796875" customWidth="1"/>
    <col min="13428" max="13428" width="9.81640625" customWidth="1"/>
    <col min="13429" max="13429" width="7" bestFit="1" customWidth="1"/>
    <col min="13430" max="13430" width="8.81640625" customWidth="1"/>
    <col min="13431" max="13431" width="10.81640625" bestFit="1" customWidth="1"/>
    <col min="13432" max="13434" width="7" bestFit="1" customWidth="1"/>
    <col min="13435" max="13435" width="10.81640625" customWidth="1"/>
    <col min="13436" max="13436" width="7.1796875" customWidth="1"/>
    <col min="13437" max="13437" width="9.81640625" customWidth="1"/>
    <col min="13438" max="13438" width="7" bestFit="1" customWidth="1"/>
    <col min="13439" max="13439" width="8.81640625" customWidth="1"/>
    <col min="13440" max="13440" width="10.81640625" bestFit="1" customWidth="1"/>
    <col min="13441" max="13443" width="7" bestFit="1" customWidth="1"/>
    <col min="13444" max="13444" width="10.81640625" customWidth="1"/>
    <col min="13445" max="13445" width="7.1796875" customWidth="1"/>
    <col min="13446" max="13446" width="9.81640625" customWidth="1"/>
    <col min="13447" max="13447" width="7" bestFit="1" customWidth="1"/>
    <col min="13448" max="13448" width="8.81640625" customWidth="1"/>
    <col min="13449" max="13449" width="10.81640625" bestFit="1" customWidth="1"/>
    <col min="13450" max="13452" width="7" bestFit="1" customWidth="1"/>
    <col min="13453" max="13453" width="10.81640625" customWidth="1"/>
    <col min="13454" max="13454" width="7.1796875" customWidth="1"/>
    <col min="13455" max="13455" width="9.81640625" customWidth="1"/>
    <col min="13456" max="13456" width="7" bestFit="1" customWidth="1"/>
    <col min="13457" max="13457" width="8.81640625" customWidth="1"/>
    <col min="13458" max="13458" width="10.81640625" bestFit="1" customWidth="1"/>
    <col min="13459" max="13461" width="7" bestFit="1" customWidth="1"/>
    <col min="13462" max="13462" width="10.81640625" customWidth="1"/>
    <col min="13463" max="13463" width="7.1796875" customWidth="1"/>
    <col min="13464" max="13464" width="9.81640625" customWidth="1"/>
    <col min="13465" max="13465" width="7" bestFit="1" customWidth="1"/>
    <col min="13466" max="13466" width="8.81640625" customWidth="1"/>
    <col min="13467" max="13467" width="10.81640625" bestFit="1" customWidth="1"/>
    <col min="13468" max="13470" width="7" bestFit="1" customWidth="1"/>
    <col min="13471" max="13471" width="10.81640625" customWidth="1"/>
    <col min="13472" max="13472" width="7.1796875" customWidth="1"/>
    <col min="13473" max="13473" width="9.81640625" customWidth="1"/>
    <col min="13474" max="13474" width="7" bestFit="1" customWidth="1"/>
    <col min="13475" max="13475" width="8.81640625" customWidth="1"/>
    <col min="13476" max="13476" width="10.81640625" bestFit="1" customWidth="1"/>
    <col min="13477" max="13479" width="7" bestFit="1" customWidth="1"/>
    <col min="13480" max="13480" width="10.81640625" customWidth="1"/>
    <col min="13481" max="13481" width="7.1796875" customWidth="1"/>
    <col min="13482" max="13482" width="9.81640625" customWidth="1"/>
    <col min="13483" max="13483" width="7" bestFit="1" customWidth="1"/>
    <col min="13484" max="13484" width="8.81640625" customWidth="1"/>
    <col min="13485" max="13485" width="10.81640625" bestFit="1" customWidth="1"/>
    <col min="13486" max="13488" width="7" bestFit="1" customWidth="1"/>
    <col min="13489" max="13489" width="10.81640625" customWidth="1"/>
    <col min="13490" max="13490" width="7.1796875" customWidth="1"/>
    <col min="13491" max="13491" width="9.81640625" customWidth="1"/>
    <col min="13492" max="13492" width="7" bestFit="1" customWidth="1"/>
    <col min="13493" max="13493" width="8.81640625" customWidth="1"/>
    <col min="13494" max="13494" width="10.81640625" bestFit="1" customWidth="1"/>
    <col min="13495" max="13497" width="7" bestFit="1" customWidth="1"/>
    <col min="13498" max="13498" width="10.81640625" customWidth="1"/>
    <col min="13499" max="13499" width="7.1796875" customWidth="1"/>
    <col min="13500" max="13500" width="9.81640625" customWidth="1"/>
    <col min="13501" max="13501" width="7" bestFit="1" customWidth="1"/>
    <col min="13502" max="13502" width="8.81640625" customWidth="1"/>
    <col min="13503" max="13503" width="10.81640625" bestFit="1" customWidth="1"/>
    <col min="13504" max="13506" width="7" bestFit="1" customWidth="1"/>
    <col min="13507" max="13507" width="10.81640625" customWidth="1"/>
    <col min="13508" max="13508" width="7.1796875" customWidth="1"/>
    <col min="13509" max="13509" width="9.81640625" customWidth="1"/>
    <col min="13510" max="13510" width="7" bestFit="1" customWidth="1"/>
    <col min="13511" max="13511" width="8.81640625" customWidth="1"/>
    <col min="13512" max="13512" width="10.81640625" bestFit="1" customWidth="1"/>
    <col min="13513" max="13515" width="7" bestFit="1" customWidth="1"/>
    <col min="13516" max="13516" width="10.81640625" customWidth="1"/>
    <col min="13517" max="13517" width="7.1796875" customWidth="1"/>
    <col min="13518" max="13518" width="9.81640625" customWidth="1"/>
    <col min="13519" max="13519" width="7" bestFit="1" customWidth="1"/>
    <col min="13520" max="13520" width="8.81640625" customWidth="1"/>
    <col min="13521" max="13521" width="10.81640625" bestFit="1" customWidth="1"/>
    <col min="13522" max="13524" width="7" bestFit="1" customWidth="1"/>
    <col min="13525" max="13525" width="10.81640625" customWidth="1"/>
    <col min="13526" max="13526" width="7.1796875" customWidth="1"/>
    <col min="13527" max="13527" width="9.81640625" customWidth="1"/>
    <col min="13528" max="13528" width="7" bestFit="1" customWidth="1"/>
    <col min="13529" max="13529" width="8.81640625" customWidth="1"/>
    <col min="13569" max="13569" width="20.453125" customWidth="1"/>
    <col min="13570" max="13570" width="10.81640625" bestFit="1" customWidth="1"/>
    <col min="13571" max="13573" width="7" bestFit="1" customWidth="1"/>
    <col min="13574" max="13574" width="10.81640625" customWidth="1"/>
    <col min="13575" max="13575" width="7.1796875" customWidth="1"/>
    <col min="13576" max="13576" width="9.81640625" customWidth="1"/>
    <col min="13577" max="13577" width="7" bestFit="1" customWidth="1"/>
    <col min="13578" max="13578" width="8.81640625" customWidth="1"/>
    <col min="13579" max="13579" width="10.81640625" bestFit="1" customWidth="1"/>
    <col min="13580" max="13582" width="7" bestFit="1" customWidth="1"/>
    <col min="13583" max="13583" width="10.81640625" customWidth="1"/>
    <col min="13584" max="13584" width="7.1796875" customWidth="1"/>
    <col min="13585" max="13585" width="9.81640625" customWidth="1"/>
    <col min="13586" max="13586" width="7" bestFit="1" customWidth="1"/>
    <col min="13587" max="13587" width="8.81640625" customWidth="1"/>
    <col min="13588" max="13588" width="10.81640625" bestFit="1" customWidth="1"/>
    <col min="13589" max="13591" width="7" bestFit="1" customWidth="1"/>
    <col min="13592" max="13592" width="10.81640625" customWidth="1"/>
    <col min="13593" max="13593" width="7.1796875" customWidth="1"/>
    <col min="13594" max="13594" width="9.81640625" customWidth="1"/>
    <col min="13595" max="13595" width="7" bestFit="1" customWidth="1"/>
    <col min="13596" max="13596" width="8.81640625" customWidth="1"/>
    <col min="13597" max="13597" width="10.81640625" bestFit="1" customWidth="1"/>
    <col min="13598" max="13600" width="7" bestFit="1" customWidth="1"/>
    <col min="13601" max="13601" width="10.81640625" customWidth="1"/>
    <col min="13602" max="13602" width="7.1796875" customWidth="1"/>
    <col min="13603" max="13603" width="9.81640625" customWidth="1"/>
    <col min="13604" max="13604" width="7" bestFit="1" customWidth="1"/>
    <col min="13605" max="13605" width="8.81640625" customWidth="1"/>
    <col min="13606" max="13606" width="10.81640625" bestFit="1" customWidth="1"/>
    <col min="13607" max="13609" width="7" bestFit="1" customWidth="1"/>
    <col min="13610" max="13610" width="10.81640625" customWidth="1"/>
    <col min="13611" max="13611" width="7.1796875" customWidth="1"/>
    <col min="13612" max="13612" width="9.81640625" customWidth="1"/>
    <col min="13613" max="13613" width="7" bestFit="1" customWidth="1"/>
    <col min="13614" max="13614" width="8.81640625" customWidth="1"/>
    <col min="13615" max="13615" width="10.81640625" bestFit="1" customWidth="1"/>
    <col min="13616" max="13618" width="7" bestFit="1" customWidth="1"/>
    <col min="13619" max="13619" width="10.81640625" customWidth="1"/>
    <col min="13620" max="13620" width="7.1796875" customWidth="1"/>
    <col min="13621" max="13621" width="9.81640625" customWidth="1"/>
    <col min="13622" max="13622" width="7" bestFit="1" customWidth="1"/>
    <col min="13623" max="13623" width="8.81640625" customWidth="1"/>
    <col min="13624" max="13624" width="10.81640625" bestFit="1" customWidth="1"/>
    <col min="13625" max="13627" width="7" bestFit="1" customWidth="1"/>
    <col min="13628" max="13628" width="10.81640625" customWidth="1"/>
    <col min="13629" max="13629" width="7.1796875" customWidth="1"/>
    <col min="13630" max="13630" width="9.81640625" customWidth="1"/>
    <col min="13631" max="13631" width="7" bestFit="1" customWidth="1"/>
    <col min="13632" max="13632" width="8.81640625" customWidth="1"/>
    <col min="13633" max="13633" width="10.81640625" bestFit="1" customWidth="1"/>
    <col min="13634" max="13636" width="7" bestFit="1" customWidth="1"/>
    <col min="13637" max="13637" width="10.81640625" customWidth="1"/>
    <col min="13638" max="13638" width="7.1796875" customWidth="1"/>
    <col min="13639" max="13639" width="9.81640625" customWidth="1"/>
    <col min="13640" max="13640" width="7" bestFit="1" customWidth="1"/>
    <col min="13641" max="13641" width="8.81640625" customWidth="1"/>
    <col min="13642" max="13642" width="10.81640625" bestFit="1" customWidth="1"/>
    <col min="13643" max="13645" width="7" bestFit="1" customWidth="1"/>
    <col min="13646" max="13646" width="10.81640625" customWidth="1"/>
    <col min="13647" max="13647" width="7.1796875" customWidth="1"/>
    <col min="13648" max="13648" width="9.81640625" customWidth="1"/>
    <col min="13649" max="13649" width="7" bestFit="1" customWidth="1"/>
    <col min="13650" max="13650" width="8.81640625" customWidth="1"/>
    <col min="13651" max="13651" width="10.81640625" bestFit="1" customWidth="1"/>
    <col min="13652" max="13654" width="7" bestFit="1" customWidth="1"/>
    <col min="13655" max="13655" width="10.81640625" customWidth="1"/>
    <col min="13656" max="13656" width="7.1796875" customWidth="1"/>
    <col min="13657" max="13657" width="9.81640625" customWidth="1"/>
    <col min="13658" max="13658" width="7" bestFit="1" customWidth="1"/>
    <col min="13659" max="13659" width="8.81640625" customWidth="1"/>
    <col min="13660" max="13660" width="10.81640625" bestFit="1" customWidth="1"/>
    <col min="13661" max="13663" width="7" bestFit="1" customWidth="1"/>
    <col min="13664" max="13664" width="10.81640625" customWidth="1"/>
    <col min="13665" max="13665" width="7.1796875" customWidth="1"/>
    <col min="13666" max="13666" width="9.81640625" customWidth="1"/>
    <col min="13667" max="13667" width="7" bestFit="1" customWidth="1"/>
    <col min="13668" max="13668" width="8.81640625" customWidth="1"/>
    <col min="13669" max="13669" width="10.81640625" bestFit="1" customWidth="1"/>
    <col min="13670" max="13672" width="7" bestFit="1" customWidth="1"/>
    <col min="13673" max="13673" width="10.81640625" customWidth="1"/>
    <col min="13674" max="13674" width="7.1796875" customWidth="1"/>
    <col min="13675" max="13675" width="9.81640625" customWidth="1"/>
    <col min="13676" max="13676" width="7" bestFit="1" customWidth="1"/>
    <col min="13677" max="13677" width="8.81640625" customWidth="1"/>
    <col min="13678" max="13678" width="10.81640625" bestFit="1" customWidth="1"/>
    <col min="13679" max="13681" width="7" bestFit="1" customWidth="1"/>
    <col min="13682" max="13682" width="10.81640625" customWidth="1"/>
    <col min="13683" max="13683" width="7.1796875" customWidth="1"/>
    <col min="13684" max="13684" width="9.81640625" customWidth="1"/>
    <col min="13685" max="13685" width="7" bestFit="1" customWidth="1"/>
    <col min="13686" max="13686" width="8.81640625" customWidth="1"/>
    <col min="13687" max="13687" width="10.81640625" bestFit="1" customWidth="1"/>
    <col min="13688" max="13690" width="7" bestFit="1" customWidth="1"/>
    <col min="13691" max="13691" width="10.81640625" customWidth="1"/>
    <col min="13692" max="13692" width="7.1796875" customWidth="1"/>
    <col min="13693" max="13693" width="9.81640625" customWidth="1"/>
    <col min="13694" max="13694" width="7" bestFit="1" customWidth="1"/>
    <col min="13695" max="13695" width="8.81640625" customWidth="1"/>
    <col min="13696" max="13696" width="10.81640625" bestFit="1" customWidth="1"/>
    <col min="13697" max="13699" width="7" bestFit="1" customWidth="1"/>
    <col min="13700" max="13700" width="10.81640625" customWidth="1"/>
    <col min="13701" max="13701" width="7.1796875" customWidth="1"/>
    <col min="13702" max="13702" width="9.81640625" customWidth="1"/>
    <col min="13703" max="13703" width="7" bestFit="1" customWidth="1"/>
    <col min="13704" max="13704" width="8.81640625" customWidth="1"/>
    <col min="13705" max="13705" width="10.81640625" bestFit="1" customWidth="1"/>
    <col min="13706" max="13708" width="7" bestFit="1" customWidth="1"/>
    <col min="13709" max="13709" width="10.81640625" customWidth="1"/>
    <col min="13710" max="13710" width="7.1796875" customWidth="1"/>
    <col min="13711" max="13711" width="9.81640625" customWidth="1"/>
    <col min="13712" max="13712" width="7" bestFit="1" customWidth="1"/>
    <col min="13713" max="13713" width="8.81640625" customWidth="1"/>
    <col min="13714" max="13714" width="10.81640625" bestFit="1" customWidth="1"/>
    <col min="13715" max="13717" width="7" bestFit="1" customWidth="1"/>
    <col min="13718" max="13718" width="10.81640625" customWidth="1"/>
    <col min="13719" max="13719" width="7.1796875" customWidth="1"/>
    <col min="13720" max="13720" width="9.81640625" customWidth="1"/>
    <col min="13721" max="13721" width="7" bestFit="1" customWidth="1"/>
    <col min="13722" max="13722" width="8.81640625" customWidth="1"/>
    <col min="13723" max="13723" width="10.81640625" bestFit="1" customWidth="1"/>
    <col min="13724" max="13726" width="7" bestFit="1" customWidth="1"/>
    <col min="13727" max="13727" width="10.81640625" customWidth="1"/>
    <col min="13728" max="13728" width="7.1796875" customWidth="1"/>
    <col min="13729" max="13729" width="9.81640625" customWidth="1"/>
    <col min="13730" max="13730" width="7" bestFit="1" customWidth="1"/>
    <col min="13731" max="13731" width="8.81640625" customWidth="1"/>
    <col min="13732" max="13732" width="10.81640625" bestFit="1" customWidth="1"/>
    <col min="13733" max="13735" width="7" bestFit="1" customWidth="1"/>
    <col min="13736" max="13736" width="10.81640625" customWidth="1"/>
    <col min="13737" max="13737" width="7.1796875" customWidth="1"/>
    <col min="13738" max="13738" width="9.81640625" customWidth="1"/>
    <col min="13739" max="13739" width="7" bestFit="1" customWidth="1"/>
    <col min="13740" max="13740" width="8.81640625" customWidth="1"/>
    <col min="13741" max="13741" width="10.81640625" bestFit="1" customWidth="1"/>
    <col min="13742" max="13744" width="7" bestFit="1" customWidth="1"/>
    <col min="13745" max="13745" width="10.81640625" customWidth="1"/>
    <col min="13746" max="13746" width="7.1796875" customWidth="1"/>
    <col min="13747" max="13747" width="9.81640625" customWidth="1"/>
    <col min="13748" max="13748" width="7" bestFit="1" customWidth="1"/>
    <col min="13749" max="13749" width="8.81640625" customWidth="1"/>
    <col min="13750" max="13750" width="10.81640625" bestFit="1" customWidth="1"/>
    <col min="13751" max="13753" width="7" bestFit="1" customWidth="1"/>
    <col min="13754" max="13754" width="10.81640625" customWidth="1"/>
    <col min="13755" max="13755" width="7.1796875" customWidth="1"/>
    <col min="13756" max="13756" width="9.81640625" customWidth="1"/>
    <col min="13757" max="13757" width="7" bestFit="1" customWidth="1"/>
    <col min="13758" max="13758" width="8.81640625" customWidth="1"/>
    <col min="13759" max="13759" width="10.81640625" bestFit="1" customWidth="1"/>
    <col min="13760" max="13762" width="7" bestFit="1" customWidth="1"/>
    <col min="13763" max="13763" width="10.81640625" customWidth="1"/>
    <col min="13764" max="13764" width="7.1796875" customWidth="1"/>
    <col min="13765" max="13765" width="9.81640625" customWidth="1"/>
    <col min="13766" max="13766" width="7" bestFit="1" customWidth="1"/>
    <col min="13767" max="13767" width="8.81640625" customWidth="1"/>
    <col min="13768" max="13768" width="10.81640625" bestFit="1" customWidth="1"/>
    <col min="13769" max="13771" width="7" bestFit="1" customWidth="1"/>
    <col min="13772" max="13772" width="10.81640625" customWidth="1"/>
    <col min="13773" max="13773" width="7.1796875" customWidth="1"/>
    <col min="13774" max="13774" width="9.81640625" customWidth="1"/>
    <col min="13775" max="13775" width="7" bestFit="1" customWidth="1"/>
    <col min="13776" max="13776" width="8.81640625" customWidth="1"/>
    <col min="13777" max="13777" width="10.81640625" bestFit="1" customWidth="1"/>
    <col min="13778" max="13780" width="7" bestFit="1" customWidth="1"/>
    <col min="13781" max="13781" width="10.81640625" customWidth="1"/>
    <col min="13782" max="13782" width="7.1796875" customWidth="1"/>
    <col min="13783" max="13783" width="9.81640625" customWidth="1"/>
    <col min="13784" max="13784" width="7" bestFit="1" customWidth="1"/>
    <col min="13785" max="13785" width="8.81640625" customWidth="1"/>
    <col min="13825" max="13825" width="20.453125" customWidth="1"/>
    <col min="13826" max="13826" width="10.81640625" bestFit="1" customWidth="1"/>
    <col min="13827" max="13829" width="7" bestFit="1" customWidth="1"/>
    <col min="13830" max="13830" width="10.81640625" customWidth="1"/>
    <col min="13831" max="13831" width="7.1796875" customWidth="1"/>
    <col min="13832" max="13832" width="9.81640625" customWidth="1"/>
    <col min="13833" max="13833" width="7" bestFit="1" customWidth="1"/>
    <col min="13834" max="13834" width="8.81640625" customWidth="1"/>
    <col min="13835" max="13835" width="10.81640625" bestFit="1" customWidth="1"/>
    <col min="13836" max="13838" width="7" bestFit="1" customWidth="1"/>
    <col min="13839" max="13839" width="10.81640625" customWidth="1"/>
    <col min="13840" max="13840" width="7.1796875" customWidth="1"/>
    <col min="13841" max="13841" width="9.81640625" customWidth="1"/>
    <col min="13842" max="13842" width="7" bestFit="1" customWidth="1"/>
    <col min="13843" max="13843" width="8.81640625" customWidth="1"/>
    <col min="13844" max="13844" width="10.81640625" bestFit="1" customWidth="1"/>
    <col min="13845" max="13847" width="7" bestFit="1" customWidth="1"/>
    <col min="13848" max="13848" width="10.81640625" customWidth="1"/>
    <col min="13849" max="13849" width="7.1796875" customWidth="1"/>
    <col min="13850" max="13850" width="9.81640625" customWidth="1"/>
    <col min="13851" max="13851" width="7" bestFit="1" customWidth="1"/>
    <col min="13852" max="13852" width="8.81640625" customWidth="1"/>
    <col min="13853" max="13853" width="10.81640625" bestFit="1" customWidth="1"/>
    <col min="13854" max="13856" width="7" bestFit="1" customWidth="1"/>
    <col min="13857" max="13857" width="10.81640625" customWidth="1"/>
    <col min="13858" max="13858" width="7.1796875" customWidth="1"/>
    <col min="13859" max="13859" width="9.81640625" customWidth="1"/>
    <col min="13860" max="13860" width="7" bestFit="1" customWidth="1"/>
    <col min="13861" max="13861" width="8.81640625" customWidth="1"/>
    <col min="13862" max="13862" width="10.81640625" bestFit="1" customWidth="1"/>
    <col min="13863" max="13865" width="7" bestFit="1" customWidth="1"/>
    <col min="13866" max="13866" width="10.81640625" customWidth="1"/>
    <col min="13867" max="13867" width="7.1796875" customWidth="1"/>
    <col min="13868" max="13868" width="9.81640625" customWidth="1"/>
    <col min="13869" max="13869" width="7" bestFit="1" customWidth="1"/>
    <col min="13870" max="13870" width="8.81640625" customWidth="1"/>
    <col min="13871" max="13871" width="10.81640625" bestFit="1" customWidth="1"/>
    <col min="13872" max="13874" width="7" bestFit="1" customWidth="1"/>
    <col min="13875" max="13875" width="10.81640625" customWidth="1"/>
    <col min="13876" max="13876" width="7.1796875" customWidth="1"/>
    <col min="13877" max="13877" width="9.81640625" customWidth="1"/>
    <col min="13878" max="13878" width="7" bestFit="1" customWidth="1"/>
    <col min="13879" max="13879" width="8.81640625" customWidth="1"/>
    <col min="13880" max="13880" width="10.81640625" bestFit="1" customWidth="1"/>
    <col min="13881" max="13883" width="7" bestFit="1" customWidth="1"/>
    <col min="13884" max="13884" width="10.81640625" customWidth="1"/>
    <col min="13885" max="13885" width="7.1796875" customWidth="1"/>
    <col min="13886" max="13886" width="9.81640625" customWidth="1"/>
    <col min="13887" max="13887" width="7" bestFit="1" customWidth="1"/>
    <col min="13888" max="13888" width="8.81640625" customWidth="1"/>
    <col min="13889" max="13889" width="10.81640625" bestFit="1" customWidth="1"/>
    <col min="13890" max="13892" width="7" bestFit="1" customWidth="1"/>
    <col min="13893" max="13893" width="10.81640625" customWidth="1"/>
    <col min="13894" max="13894" width="7.1796875" customWidth="1"/>
    <col min="13895" max="13895" width="9.81640625" customWidth="1"/>
    <col min="13896" max="13896" width="7" bestFit="1" customWidth="1"/>
    <col min="13897" max="13897" width="8.81640625" customWidth="1"/>
    <col min="13898" max="13898" width="10.81640625" bestFit="1" customWidth="1"/>
    <col min="13899" max="13901" width="7" bestFit="1" customWidth="1"/>
    <col min="13902" max="13902" width="10.81640625" customWidth="1"/>
    <col min="13903" max="13903" width="7.1796875" customWidth="1"/>
    <col min="13904" max="13904" width="9.81640625" customWidth="1"/>
    <col min="13905" max="13905" width="7" bestFit="1" customWidth="1"/>
    <col min="13906" max="13906" width="8.81640625" customWidth="1"/>
    <col min="13907" max="13907" width="10.81640625" bestFit="1" customWidth="1"/>
    <col min="13908" max="13910" width="7" bestFit="1" customWidth="1"/>
    <col min="13911" max="13911" width="10.81640625" customWidth="1"/>
    <col min="13912" max="13912" width="7.1796875" customWidth="1"/>
    <col min="13913" max="13913" width="9.81640625" customWidth="1"/>
    <col min="13914" max="13914" width="7" bestFit="1" customWidth="1"/>
    <col min="13915" max="13915" width="8.81640625" customWidth="1"/>
    <col min="13916" max="13916" width="10.81640625" bestFit="1" customWidth="1"/>
    <col min="13917" max="13919" width="7" bestFit="1" customWidth="1"/>
    <col min="13920" max="13920" width="10.81640625" customWidth="1"/>
    <col min="13921" max="13921" width="7.1796875" customWidth="1"/>
    <col min="13922" max="13922" width="9.81640625" customWidth="1"/>
    <col min="13923" max="13923" width="7" bestFit="1" customWidth="1"/>
    <col min="13924" max="13924" width="8.81640625" customWidth="1"/>
    <col min="13925" max="13925" width="10.81640625" bestFit="1" customWidth="1"/>
    <col min="13926" max="13928" width="7" bestFit="1" customWidth="1"/>
    <col min="13929" max="13929" width="10.81640625" customWidth="1"/>
    <col min="13930" max="13930" width="7.1796875" customWidth="1"/>
    <col min="13931" max="13931" width="9.81640625" customWidth="1"/>
    <col min="13932" max="13932" width="7" bestFit="1" customWidth="1"/>
    <col min="13933" max="13933" width="8.81640625" customWidth="1"/>
    <col min="13934" max="13934" width="10.81640625" bestFit="1" customWidth="1"/>
    <col min="13935" max="13937" width="7" bestFit="1" customWidth="1"/>
    <col min="13938" max="13938" width="10.81640625" customWidth="1"/>
    <col min="13939" max="13939" width="7.1796875" customWidth="1"/>
    <col min="13940" max="13940" width="9.81640625" customWidth="1"/>
    <col min="13941" max="13941" width="7" bestFit="1" customWidth="1"/>
    <col min="13942" max="13942" width="8.81640625" customWidth="1"/>
    <col min="13943" max="13943" width="10.81640625" bestFit="1" customWidth="1"/>
    <col min="13944" max="13946" width="7" bestFit="1" customWidth="1"/>
    <col min="13947" max="13947" width="10.81640625" customWidth="1"/>
    <col min="13948" max="13948" width="7.1796875" customWidth="1"/>
    <col min="13949" max="13949" width="9.81640625" customWidth="1"/>
    <col min="13950" max="13950" width="7" bestFit="1" customWidth="1"/>
    <col min="13951" max="13951" width="8.81640625" customWidth="1"/>
    <col min="13952" max="13952" width="10.81640625" bestFit="1" customWidth="1"/>
    <col min="13953" max="13955" width="7" bestFit="1" customWidth="1"/>
    <col min="13956" max="13956" width="10.81640625" customWidth="1"/>
    <col min="13957" max="13957" width="7.1796875" customWidth="1"/>
    <col min="13958" max="13958" width="9.81640625" customWidth="1"/>
    <col min="13959" max="13959" width="7" bestFit="1" customWidth="1"/>
    <col min="13960" max="13960" width="8.81640625" customWidth="1"/>
    <col min="13961" max="13961" width="10.81640625" bestFit="1" customWidth="1"/>
    <col min="13962" max="13964" width="7" bestFit="1" customWidth="1"/>
    <col min="13965" max="13965" width="10.81640625" customWidth="1"/>
    <col min="13966" max="13966" width="7.1796875" customWidth="1"/>
    <col min="13967" max="13967" width="9.81640625" customWidth="1"/>
    <col min="13968" max="13968" width="7" bestFit="1" customWidth="1"/>
    <col min="13969" max="13969" width="8.81640625" customWidth="1"/>
    <col min="13970" max="13970" width="10.81640625" bestFit="1" customWidth="1"/>
    <col min="13971" max="13973" width="7" bestFit="1" customWidth="1"/>
    <col min="13974" max="13974" width="10.81640625" customWidth="1"/>
    <col min="13975" max="13975" width="7.1796875" customWidth="1"/>
    <col min="13976" max="13976" width="9.81640625" customWidth="1"/>
    <col min="13977" max="13977" width="7" bestFit="1" customWidth="1"/>
    <col min="13978" max="13978" width="8.81640625" customWidth="1"/>
    <col min="13979" max="13979" width="10.81640625" bestFit="1" customWidth="1"/>
    <col min="13980" max="13982" width="7" bestFit="1" customWidth="1"/>
    <col min="13983" max="13983" width="10.81640625" customWidth="1"/>
    <col min="13984" max="13984" width="7.1796875" customWidth="1"/>
    <col min="13985" max="13985" width="9.81640625" customWidth="1"/>
    <col min="13986" max="13986" width="7" bestFit="1" customWidth="1"/>
    <col min="13987" max="13987" width="8.81640625" customWidth="1"/>
    <col min="13988" max="13988" width="10.81640625" bestFit="1" customWidth="1"/>
    <col min="13989" max="13991" width="7" bestFit="1" customWidth="1"/>
    <col min="13992" max="13992" width="10.81640625" customWidth="1"/>
    <col min="13993" max="13993" width="7.1796875" customWidth="1"/>
    <col min="13994" max="13994" width="9.81640625" customWidth="1"/>
    <col min="13995" max="13995" width="7" bestFit="1" customWidth="1"/>
    <col min="13996" max="13996" width="8.81640625" customWidth="1"/>
    <col min="13997" max="13997" width="10.81640625" bestFit="1" customWidth="1"/>
    <col min="13998" max="14000" width="7" bestFit="1" customWidth="1"/>
    <col min="14001" max="14001" width="10.81640625" customWidth="1"/>
    <col min="14002" max="14002" width="7.1796875" customWidth="1"/>
    <col min="14003" max="14003" width="9.81640625" customWidth="1"/>
    <col min="14004" max="14004" width="7" bestFit="1" customWidth="1"/>
    <col min="14005" max="14005" width="8.81640625" customWidth="1"/>
    <col min="14006" max="14006" width="10.81640625" bestFit="1" customWidth="1"/>
    <col min="14007" max="14009" width="7" bestFit="1" customWidth="1"/>
    <col min="14010" max="14010" width="10.81640625" customWidth="1"/>
    <col min="14011" max="14011" width="7.1796875" customWidth="1"/>
    <col min="14012" max="14012" width="9.81640625" customWidth="1"/>
    <col min="14013" max="14013" width="7" bestFit="1" customWidth="1"/>
    <col min="14014" max="14014" width="8.81640625" customWidth="1"/>
    <col min="14015" max="14015" width="10.81640625" bestFit="1" customWidth="1"/>
    <col min="14016" max="14018" width="7" bestFit="1" customWidth="1"/>
    <col min="14019" max="14019" width="10.81640625" customWidth="1"/>
    <col min="14020" max="14020" width="7.1796875" customWidth="1"/>
    <col min="14021" max="14021" width="9.81640625" customWidth="1"/>
    <col min="14022" max="14022" width="7" bestFit="1" customWidth="1"/>
    <col min="14023" max="14023" width="8.81640625" customWidth="1"/>
    <col min="14024" max="14024" width="10.81640625" bestFit="1" customWidth="1"/>
    <col min="14025" max="14027" width="7" bestFit="1" customWidth="1"/>
    <col min="14028" max="14028" width="10.81640625" customWidth="1"/>
    <col min="14029" max="14029" width="7.1796875" customWidth="1"/>
    <col min="14030" max="14030" width="9.81640625" customWidth="1"/>
    <col min="14031" max="14031" width="7" bestFit="1" customWidth="1"/>
    <col min="14032" max="14032" width="8.81640625" customWidth="1"/>
    <col min="14033" max="14033" width="10.81640625" bestFit="1" customWidth="1"/>
    <col min="14034" max="14036" width="7" bestFit="1" customWidth="1"/>
    <col min="14037" max="14037" width="10.81640625" customWidth="1"/>
    <col min="14038" max="14038" width="7.1796875" customWidth="1"/>
    <col min="14039" max="14039" width="9.81640625" customWidth="1"/>
    <col min="14040" max="14040" width="7" bestFit="1" customWidth="1"/>
    <col min="14041" max="14041" width="8.81640625" customWidth="1"/>
    <col min="14081" max="14081" width="20.453125" customWidth="1"/>
    <col min="14082" max="14082" width="10.81640625" bestFit="1" customWidth="1"/>
    <col min="14083" max="14085" width="7" bestFit="1" customWidth="1"/>
    <col min="14086" max="14086" width="10.81640625" customWidth="1"/>
    <col min="14087" max="14087" width="7.1796875" customWidth="1"/>
    <col min="14088" max="14088" width="9.81640625" customWidth="1"/>
    <col min="14089" max="14089" width="7" bestFit="1" customWidth="1"/>
    <col min="14090" max="14090" width="8.81640625" customWidth="1"/>
    <col min="14091" max="14091" width="10.81640625" bestFit="1" customWidth="1"/>
    <col min="14092" max="14094" width="7" bestFit="1" customWidth="1"/>
    <col min="14095" max="14095" width="10.81640625" customWidth="1"/>
    <col min="14096" max="14096" width="7.1796875" customWidth="1"/>
    <col min="14097" max="14097" width="9.81640625" customWidth="1"/>
    <col min="14098" max="14098" width="7" bestFit="1" customWidth="1"/>
    <col min="14099" max="14099" width="8.81640625" customWidth="1"/>
    <col min="14100" max="14100" width="10.81640625" bestFit="1" customWidth="1"/>
    <col min="14101" max="14103" width="7" bestFit="1" customWidth="1"/>
    <col min="14104" max="14104" width="10.81640625" customWidth="1"/>
    <col min="14105" max="14105" width="7.1796875" customWidth="1"/>
    <col min="14106" max="14106" width="9.81640625" customWidth="1"/>
    <col min="14107" max="14107" width="7" bestFit="1" customWidth="1"/>
    <col min="14108" max="14108" width="8.81640625" customWidth="1"/>
    <col min="14109" max="14109" width="10.81640625" bestFit="1" customWidth="1"/>
    <col min="14110" max="14112" width="7" bestFit="1" customWidth="1"/>
    <col min="14113" max="14113" width="10.81640625" customWidth="1"/>
    <col min="14114" max="14114" width="7.1796875" customWidth="1"/>
    <col min="14115" max="14115" width="9.81640625" customWidth="1"/>
    <col min="14116" max="14116" width="7" bestFit="1" customWidth="1"/>
    <col min="14117" max="14117" width="8.81640625" customWidth="1"/>
    <col min="14118" max="14118" width="10.81640625" bestFit="1" customWidth="1"/>
    <col min="14119" max="14121" width="7" bestFit="1" customWidth="1"/>
    <col min="14122" max="14122" width="10.81640625" customWidth="1"/>
    <col min="14123" max="14123" width="7.1796875" customWidth="1"/>
    <col min="14124" max="14124" width="9.81640625" customWidth="1"/>
    <col min="14125" max="14125" width="7" bestFit="1" customWidth="1"/>
    <col min="14126" max="14126" width="8.81640625" customWidth="1"/>
    <col min="14127" max="14127" width="10.81640625" bestFit="1" customWidth="1"/>
    <col min="14128" max="14130" width="7" bestFit="1" customWidth="1"/>
    <col min="14131" max="14131" width="10.81640625" customWidth="1"/>
    <col min="14132" max="14132" width="7.1796875" customWidth="1"/>
    <col min="14133" max="14133" width="9.81640625" customWidth="1"/>
    <col min="14134" max="14134" width="7" bestFit="1" customWidth="1"/>
    <col min="14135" max="14135" width="8.81640625" customWidth="1"/>
    <col min="14136" max="14136" width="10.81640625" bestFit="1" customWidth="1"/>
    <col min="14137" max="14139" width="7" bestFit="1" customWidth="1"/>
    <col min="14140" max="14140" width="10.81640625" customWidth="1"/>
    <col min="14141" max="14141" width="7.1796875" customWidth="1"/>
    <col min="14142" max="14142" width="9.81640625" customWidth="1"/>
    <col min="14143" max="14143" width="7" bestFit="1" customWidth="1"/>
    <col min="14144" max="14144" width="8.81640625" customWidth="1"/>
    <col min="14145" max="14145" width="10.81640625" bestFit="1" customWidth="1"/>
    <col min="14146" max="14148" width="7" bestFit="1" customWidth="1"/>
    <col min="14149" max="14149" width="10.81640625" customWidth="1"/>
    <col min="14150" max="14150" width="7.1796875" customWidth="1"/>
    <col min="14151" max="14151" width="9.81640625" customWidth="1"/>
    <col min="14152" max="14152" width="7" bestFit="1" customWidth="1"/>
    <col min="14153" max="14153" width="8.81640625" customWidth="1"/>
    <col min="14154" max="14154" width="10.81640625" bestFit="1" customWidth="1"/>
    <col min="14155" max="14157" width="7" bestFit="1" customWidth="1"/>
    <col min="14158" max="14158" width="10.81640625" customWidth="1"/>
    <col min="14159" max="14159" width="7.1796875" customWidth="1"/>
    <col min="14160" max="14160" width="9.81640625" customWidth="1"/>
    <col min="14161" max="14161" width="7" bestFit="1" customWidth="1"/>
    <col min="14162" max="14162" width="8.81640625" customWidth="1"/>
    <col min="14163" max="14163" width="10.81640625" bestFit="1" customWidth="1"/>
    <col min="14164" max="14166" width="7" bestFit="1" customWidth="1"/>
    <col min="14167" max="14167" width="10.81640625" customWidth="1"/>
    <col min="14168" max="14168" width="7.1796875" customWidth="1"/>
    <col min="14169" max="14169" width="9.81640625" customWidth="1"/>
    <col min="14170" max="14170" width="7" bestFit="1" customWidth="1"/>
    <col min="14171" max="14171" width="8.81640625" customWidth="1"/>
    <col min="14172" max="14172" width="10.81640625" bestFit="1" customWidth="1"/>
    <col min="14173" max="14175" width="7" bestFit="1" customWidth="1"/>
    <col min="14176" max="14176" width="10.81640625" customWidth="1"/>
    <col min="14177" max="14177" width="7.1796875" customWidth="1"/>
    <col min="14178" max="14178" width="9.81640625" customWidth="1"/>
    <col min="14179" max="14179" width="7" bestFit="1" customWidth="1"/>
    <col min="14180" max="14180" width="8.81640625" customWidth="1"/>
    <col min="14181" max="14181" width="10.81640625" bestFit="1" customWidth="1"/>
    <col min="14182" max="14184" width="7" bestFit="1" customWidth="1"/>
    <col min="14185" max="14185" width="10.81640625" customWidth="1"/>
    <col min="14186" max="14186" width="7.1796875" customWidth="1"/>
    <col min="14187" max="14187" width="9.81640625" customWidth="1"/>
    <col min="14188" max="14188" width="7" bestFit="1" customWidth="1"/>
    <col min="14189" max="14189" width="8.81640625" customWidth="1"/>
    <col min="14190" max="14190" width="10.81640625" bestFit="1" customWidth="1"/>
    <col min="14191" max="14193" width="7" bestFit="1" customWidth="1"/>
    <col min="14194" max="14194" width="10.81640625" customWidth="1"/>
    <col min="14195" max="14195" width="7.1796875" customWidth="1"/>
    <col min="14196" max="14196" width="9.81640625" customWidth="1"/>
    <col min="14197" max="14197" width="7" bestFit="1" customWidth="1"/>
    <col min="14198" max="14198" width="8.81640625" customWidth="1"/>
    <col min="14199" max="14199" width="10.81640625" bestFit="1" customWidth="1"/>
    <col min="14200" max="14202" width="7" bestFit="1" customWidth="1"/>
    <col min="14203" max="14203" width="10.81640625" customWidth="1"/>
    <col min="14204" max="14204" width="7.1796875" customWidth="1"/>
    <col min="14205" max="14205" width="9.81640625" customWidth="1"/>
    <col min="14206" max="14206" width="7" bestFit="1" customWidth="1"/>
    <col min="14207" max="14207" width="8.81640625" customWidth="1"/>
    <col min="14208" max="14208" width="10.81640625" bestFit="1" customWidth="1"/>
    <col min="14209" max="14211" width="7" bestFit="1" customWidth="1"/>
    <col min="14212" max="14212" width="10.81640625" customWidth="1"/>
    <col min="14213" max="14213" width="7.1796875" customWidth="1"/>
    <col min="14214" max="14214" width="9.81640625" customWidth="1"/>
    <col min="14215" max="14215" width="7" bestFit="1" customWidth="1"/>
    <col min="14216" max="14216" width="8.81640625" customWidth="1"/>
    <col min="14217" max="14217" width="10.81640625" bestFit="1" customWidth="1"/>
    <col min="14218" max="14220" width="7" bestFit="1" customWidth="1"/>
    <col min="14221" max="14221" width="10.81640625" customWidth="1"/>
    <col min="14222" max="14222" width="7.1796875" customWidth="1"/>
    <col min="14223" max="14223" width="9.81640625" customWidth="1"/>
    <col min="14224" max="14224" width="7" bestFit="1" customWidth="1"/>
    <col min="14225" max="14225" width="8.81640625" customWidth="1"/>
    <col min="14226" max="14226" width="10.81640625" bestFit="1" customWidth="1"/>
    <col min="14227" max="14229" width="7" bestFit="1" customWidth="1"/>
    <col min="14230" max="14230" width="10.81640625" customWidth="1"/>
    <col min="14231" max="14231" width="7.1796875" customWidth="1"/>
    <col min="14232" max="14232" width="9.81640625" customWidth="1"/>
    <col min="14233" max="14233" width="7" bestFit="1" customWidth="1"/>
    <col min="14234" max="14234" width="8.81640625" customWidth="1"/>
    <col min="14235" max="14235" width="10.81640625" bestFit="1" customWidth="1"/>
    <col min="14236" max="14238" width="7" bestFit="1" customWidth="1"/>
    <col min="14239" max="14239" width="10.81640625" customWidth="1"/>
    <col min="14240" max="14240" width="7.1796875" customWidth="1"/>
    <col min="14241" max="14241" width="9.81640625" customWidth="1"/>
    <col min="14242" max="14242" width="7" bestFit="1" customWidth="1"/>
    <col min="14243" max="14243" width="8.81640625" customWidth="1"/>
    <col min="14244" max="14244" width="10.81640625" bestFit="1" customWidth="1"/>
    <col min="14245" max="14247" width="7" bestFit="1" customWidth="1"/>
    <col min="14248" max="14248" width="10.81640625" customWidth="1"/>
    <col min="14249" max="14249" width="7.1796875" customWidth="1"/>
    <col min="14250" max="14250" width="9.81640625" customWidth="1"/>
    <col min="14251" max="14251" width="7" bestFit="1" customWidth="1"/>
    <col min="14252" max="14252" width="8.81640625" customWidth="1"/>
    <col min="14253" max="14253" width="10.81640625" bestFit="1" customWidth="1"/>
    <col min="14254" max="14256" width="7" bestFit="1" customWidth="1"/>
    <col min="14257" max="14257" width="10.81640625" customWidth="1"/>
    <col min="14258" max="14258" width="7.1796875" customWidth="1"/>
    <col min="14259" max="14259" width="9.81640625" customWidth="1"/>
    <col min="14260" max="14260" width="7" bestFit="1" customWidth="1"/>
    <col min="14261" max="14261" width="8.81640625" customWidth="1"/>
    <col min="14262" max="14262" width="10.81640625" bestFit="1" customWidth="1"/>
    <col min="14263" max="14265" width="7" bestFit="1" customWidth="1"/>
    <col min="14266" max="14266" width="10.81640625" customWidth="1"/>
    <col min="14267" max="14267" width="7.1796875" customWidth="1"/>
    <col min="14268" max="14268" width="9.81640625" customWidth="1"/>
    <col min="14269" max="14269" width="7" bestFit="1" customWidth="1"/>
    <col min="14270" max="14270" width="8.81640625" customWidth="1"/>
    <col min="14271" max="14271" width="10.81640625" bestFit="1" customWidth="1"/>
    <col min="14272" max="14274" width="7" bestFit="1" customWidth="1"/>
    <col min="14275" max="14275" width="10.81640625" customWidth="1"/>
    <col min="14276" max="14276" width="7.1796875" customWidth="1"/>
    <col min="14277" max="14277" width="9.81640625" customWidth="1"/>
    <col min="14278" max="14278" width="7" bestFit="1" customWidth="1"/>
    <col min="14279" max="14279" width="8.81640625" customWidth="1"/>
    <col min="14280" max="14280" width="10.81640625" bestFit="1" customWidth="1"/>
    <col min="14281" max="14283" width="7" bestFit="1" customWidth="1"/>
    <col min="14284" max="14284" width="10.81640625" customWidth="1"/>
    <col min="14285" max="14285" width="7.1796875" customWidth="1"/>
    <col min="14286" max="14286" width="9.81640625" customWidth="1"/>
    <col min="14287" max="14287" width="7" bestFit="1" customWidth="1"/>
    <col min="14288" max="14288" width="8.81640625" customWidth="1"/>
    <col min="14289" max="14289" width="10.81640625" bestFit="1" customWidth="1"/>
    <col min="14290" max="14292" width="7" bestFit="1" customWidth="1"/>
    <col min="14293" max="14293" width="10.81640625" customWidth="1"/>
    <col min="14294" max="14294" width="7.1796875" customWidth="1"/>
    <col min="14295" max="14295" width="9.81640625" customWidth="1"/>
    <col min="14296" max="14296" width="7" bestFit="1" customWidth="1"/>
    <col min="14297" max="14297" width="8.81640625" customWidth="1"/>
    <col min="14337" max="14337" width="20.453125" customWidth="1"/>
    <col min="14338" max="14338" width="10.81640625" bestFit="1" customWidth="1"/>
    <col min="14339" max="14341" width="7" bestFit="1" customWidth="1"/>
    <col min="14342" max="14342" width="10.81640625" customWidth="1"/>
    <col min="14343" max="14343" width="7.1796875" customWidth="1"/>
    <col min="14344" max="14344" width="9.81640625" customWidth="1"/>
    <col min="14345" max="14345" width="7" bestFit="1" customWidth="1"/>
    <col min="14346" max="14346" width="8.81640625" customWidth="1"/>
    <col min="14347" max="14347" width="10.81640625" bestFit="1" customWidth="1"/>
    <col min="14348" max="14350" width="7" bestFit="1" customWidth="1"/>
    <col min="14351" max="14351" width="10.81640625" customWidth="1"/>
    <col min="14352" max="14352" width="7.1796875" customWidth="1"/>
    <col min="14353" max="14353" width="9.81640625" customWidth="1"/>
    <col min="14354" max="14354" width="7" bestFit="1" customWidth="1"/>
    <col min="14355" max="14355" width="8.81640625" customWidth="1"/>
    <col min="14356" max="14356" width="10.81640625" bestFit="1" customWidth="1"/>
    <col min="14357" max="14359" width="7" bestFit="1" customWidth="1"/>
    <col min="14360" max="14360" width="10.81640625" customWidth="1"/>
    <col min="14361" max="14361" width="7.1796875" customWidth="1"/>
    <col min="14362" max="14362" width="9.81640625" customWidth="1"/>
    <col min="14363" max="14363" width="7" bestFit="1" customWidth="1"/>
    <col min="14364" max="14364" width="8.81640625" customWidth="1"/>
    <col min="14365" max="14365" width="10.81640625" bestFit="1" customWidth="1"/>
    <col min="14366" max="14368" width="7" bestFit="1" customWidth="1"/>
    <col min="14369" max="14369" width="10.81640625" customWidth="1"/>
    <col min="14370" max="14370" width="7.1796875" customWidth="1"/>
    <col min="14371" max="14371" width="9.81640625" customWidth="1"/>
    <col min="14372" max="14372" width="7" bestFit="1" customWidth="1"/>
    <col min="14373" max="14373" width="8.81640625" customWidth="1"/>
    <col min="14374" max="14374" width="10.81640625" bestFit="1" customWidth="1"/>
    <col min="14375" max="14377" width="7" bestFit="1" customWidth="1"/>
    <col min="14378" max="14378" width="10.81640625" customWidth="1"/>
    <col min="14379" max="14379" width="7.1796875" customWidth="1"/>
    <col min="14380" max="14380" width="9.81640625" customWidth="1"/>
    <col min="14381" max="14381" width="7" bestFit="1" customWidth="1"/>
    <col min="14382" max="14382" width="8.81640625" customWidth="1"/>
    <col min="14383" max="14383" width="10.81640625" bestFit="1" customWidth="1"/>
    <col min="14384" max="14386" width="7" bestFit="1" customWidth="1"/>
    <col min="14387" max="14387" width="10.81640625" customWidth="1"/>
    <col min="14388" max="14388" width="7.1796875" customWidth="1"/>
    <col min="14389" max="14389" width="9.81640625" customWidth="1"/>
    <col min="14390" max="14390" width="7" bestFit="1" customWidth="1"/>
    <col min="14391" max="14391" width="8.81640625" customWidth="1"/>
    <col min="14392" max="14392" width="10.81640625" bestFit="1" customWidth="1"/>
    <col min="14393" max="14395" width="7" bestFit="1" customWidth="1"/>
    <col min="14396" max="14396" width="10.81640625" customWidth="1"/>
    <col min="14397" max="14397" width="7.1796875" customWidth="1"/>
    <col min="14398" max="14398" width="9.81640625" customWidth="1"/>
    <col min="14399" max="14399" width="7" bestFit="1" customWidth="1"/>
    <col min="14400" max="14400" width="8.81640625" customWidth="1"/>
    <col min="14401" max="14401" width="10.81640625" bestFit="1" customWidth="1"/>
    <col min="14402" max="14404" width="7" bestFit="1" customWidth="1"/>
    <col min="14405" max="14405" width="10.81640625" customWidth="1"/>
    <col min="14406" max="14406" width="7.1796875" customWidth="1"/>
    <col min="14407" max="14407" width="9.81640625" customWidth="1"/>
    <col min="14408" max="14408" width="7" bestFit="1" customWidth="1"/>
    <col min="14409" max="14409" width="8.81640625" customWidth="1"/>
    <col min="14410" max="14410" width="10.81640625" bestFit="1" customWidth="1"/>
    <col min="14411" max="14413" width="7" bestFit="1" customWidth="1"/>
    <col min="14414" max="14414" width="10.81640625" customWidth="1"/>
    <col min="14415" max="14415" width="7.1796875" customWidth="1"/>
    <col min="14416" max="14416" width="9.81640625" customWidth="1"/>
    <col min="14417" max="14417" width="7" bestFit="1" customWidth="1"/>
    <col min="14418" max="14418" width="8.81640625" customWidth="1"/>
    <col min="14419" max="14419" width="10.81640625" bestFit="1" customWidth="1"/>
    <col min="14420" max="14422" width="7" bestFit="1" customWidth="1"/>
    <col min="14423" max="14423" width="10.81640625" customWidth="1"/>
    <col min="14424" max="14424" width="7.1796875" customWidth="1"/>
    <col min="14425" max="14425" width="9.81640625" customWidth="1"/>
    <col min="14426" max="14426" width="7" bestFit="1" customWidth="1"/>
    <col min="14427" max="14427" width="8.81640625" customWidth="1"/>
    <col min="14428" max="14428" width="10.81640625" bestFit="1" customWidth="1"/>
    <col min="14429" max="14431" width="7" bestFit="1" customWidth="1"/>
    <col min="14432" max="14432" width="10.81640625" customWidth="1"/>
    <col min="14433" max="14433" width="7.1796875" customWidth="1"/>
    <col min="14434" max="14434" width="9.81640625" customWidth="1"/>
    <col min="14435" max="14435" width="7" bestFit="1" customWidth="1"/>
    <col min="14436" max="14436" width="8.81640625" customWidth="1"/>
    <col min="14437" max="14437" width="10.81640625" bestFit="1" customWidth="1"/>
    <col min="14438" max="14440" width="7" bestFit="1" customWidth="1"/>
    <col min="14441" max="14441" width="10.81640625" customWidth="1"/>
    <col min="14442" max="14442" width="7.1796875" customWidth="1"/>
    <col min="14443" max="14443" width="9.81640625" customWidth="1"/>
    <col min="14444" max="14444" width="7" bestFit="1" customWidth="1"/>
    <col min="14445" max="14445" width="8.81640625" customWidth="1"/>
    <col min="14446" max="14446" width="10.81640625" bestFit="1" customWidth="1"/>
    <col min="14447" max="14449" width="7" bestFit="1" customWidth="1"/>
    <col min="14450" max="14450" width="10.81640625" customWidth="1"/>
    <col min="14451" max="14451" width="7.1796875" customWidth="1"/>
    <col min="14452" max="14452" width="9.81640625" customWidth="1"/>
    <col min="14453" max="14453" width="7" bestFit="1" customWidth="1"/>
    <col min="14454" max="14454" width="8.81640625" customWidth="1"/>
    <col min="14455" max="14455" width="10.81640625" bestFit="1" customWidth="1"/>
    <col min="14456" max="14458" width="7" bestFit="1" customWidth="1"/>
    <col min="14459" max="14459" width="10.81640625" customWidth="1"/>
    <col min="14460" max="14460" width="7.1796875" customWidth="1"/>
    <col min="14461" max="14461" width="9.81640625" customWidth="1"/>
    <col min="14462" max="14462" width="7" bestFit="1" customWidth="1"/>
    <col min="14463" max="14463" width="8.81640625" customWidth="1"/>
    <col min="14464" max="14464" width="10.81640625" bestFit="1" customWidth="1"/>
    <col min="14465" max="14467" width="7" bestFit="1" customWidth="1"/>
    <col min="14468" max="14468" width="10.81640625" customWidth="1"/>
    <col min="14469" max="14469" width="7.1796875" customWidth="1"/>
    <col min="14470" max="14470" width="9.81640625" customWidth="1"/>
    <col min="14471" max="14471" width="7" bestFit="1" customWidth="1"/>
    <col min="14472" max="14472" width="8.81640625" customWidth="1"/>
    <col min="14473" max="14473" width="10.81640625" bestFit="1" customWidth="1"/>
    <col min="14474" max="14476" width="7" bestFit="1" customWidth="1"/>
    <col min="14477" max="14477" width="10.81640625" customWidth="1"/>
    <col min="14478" max="14478" width="7.1796875" customWidth="1"/>
    <col min="14479" max="14479" width="9.81640625" customWidth="1"/>
    <col min="14480" max="14480" width="7" bestFit="1" customWidth="1"/>
    <col min="14481" max="14481" width="8.81640625" customWidth="1"/>
    <col min="14482" max="14482" width="10.81640625" bestFit="1" customWidth="1"/>
    <col min="14483" max="14485" width="7" bestFit="1" customWidth="1"/>
    <col min="14486" max="14486" width="10.81640625" customWidth="1"/>
    <col min="14487" max="14487" width="7.1796875" customWidth="1"/>
    <col min="14488" max="14488" width="9.81640625" customWidth="1"/>
    <col min="14489" max="14489" width="7" bestFit="1" customWidth="1"/>
    <col min="14490" max="14490" width="8.81640625" customWidth="1"/>
    <col min="14491" max="14491" width="10.81640625" bestFit="1" customWidth="1"/>
    <col min="14492" max="14494" width="7" bestFit="1" customWidth="1"/>
    <col min="14495" max="14495" width="10.81640625" customWidth="1"/>
    <col min="14496" max="14496" width="7.1796875" customWidth="1"/>
    <col min="14497" max="14497" width="9.81640625" customWidth="1"/>
    <col min="14498" max="14498" width="7" bestFit="1" customWidth="1"/>
    <col min="14499" max="14499" width="8.81640625" customWidth="1"/>
    <col min="14500" max="14500" width="10.81640625" bestFit="1" customWidth="1"/>
    <col min="14501" max="14503" width="7" bestFit="1" customWidth="1"/>
    <col min="14504" max="14504" width="10.81640625" customWidth="1"/>
    <col min="14505" max="14505" width="7.1796875" customWidth="1"/>
    <col min="14506" max="14506" width="9.81640625" customWidth="1"/>
    <col min="14507" max="14507" width="7" bestFit="1" customWidth="1"/>
    <col min="14508" max="14508" width="8.81640625" customWidth="1"/>
    <col min="14509" max="14509" width="10.81640625" bestFit="1" customWidth="1"/>
    <col min="14510" max="14512" width="7" bestFit="1" customWidth="1"/>
    <col min="14513" max="14513" width="10.81640625" customWidth="1"/>
    <col min="14514" max="14514" width="7.1796875" customWidth="1"/>
    <col min="14515" max="14515" width="9.81640625" customWidth="1"/>
    <col min="14516" max="14516" width="7" bestFit="1" customWidth="1"/>
    <col min="14517" max="14517" width="8.81640625" customWidth="1"/>
    <col min="14518" max="14518" width="10.81640625" bestFit="1" customWidth="1"/>
    <col min="14519" max="14521" width="7" bestFit="1" customWidth="1"/>
    <col min="14522" max="14522" width="10.81640625" customWidth="1"/>
    <col min="14523" max="14523" width="7.1796875" customWidth="1"/>
    <col min="14524" max="14524" width="9.81640625" customWidth="1"/>
    <col min="14525" max="14525" width="7" bestFit="1" customWidth="1"/>
    <col min="14526" max="14526" width="8.81640625" customWidth="1"/>
    <col min="14527" max="14527" width="10.81640625" bestFit="1" customWidth="1"/>
    <col min="14528" max="14530" width="7" bestFit="1" customWidth="1"/>
    <col min="14531" max="14531" width="10.81640625" customWidth="1"/>
    <col min="14532" max="14532" width="7.1796875" customWidth="1"/>
    <col min="14533" max="14533" width="9.81640625" customWidth="1"/>
    <col min="14534" max="14534" width="7" bestFit="1" customWidth="1"/>
    <col min="14535" max="14535" width="8.81640625" customWidth="1"/>
    <col min="14536" max="14536" width="10.81640625" bestFit="1" customWidth="1"/>
    <col min="14537" max="14539" width="7" bestFit="1" customWidth="1"/>
    <col min="14540" max="14540" width="10.81640625" customWidth="1"/>
    <col min="14541" max="14541" width="7.1796875" customWidth="1"/>
    <col min="14542" max="14542" width="9.81640625" customWidth="1"/>
    <col min="14543" max="14543" width="7" bestFit="1" customWidth="1"/>
    <col min="14544" max="14544" width="8.81640625" customWidth="1"/>
    <col min="14545" max="14545" width="10.81640625" bestFit="1" customWidth="1"/>
    <col min="14546" max="14548" width="7" bestFit="1" customWidth="1"/>
    <col min="14549" max="14549" width="10.81640625" customWidth="1"/>
    <col min="14550" max="14550" width="7.1796875" customWidth="1"/>
    <col min="14551" max="14551" width="9.81640625" customWidth="1"/>
    <col min="14552" max="14552" width="7" bestFit="1" customWidth="1"/>
    <col min="14553" max="14553" width="8.81640625" customWidth="1"/>
    <col min="14593" max="14593" width="20.453125" customWidth="1"/>
    <col min="14594" max="14594" width="10.81640625" bestFit="1" customWidth="1"/>
    <col min="14595" max="14597" width="7" bestFit="1" customWidth="1"/>
    <col min="14598" max="14598" width="10.81640625" customWidth="1"/>
    <col min="14599" max="14599" width="7.1796875" customWidth="1"/>
    <col min="14600" max="14600" width="9.81640625" customWidth="1"/>
    <col min="14601" max="14601" width="7" bestFit="1" customWidth="1"/>
    <col min="14602" max="14602" width="8.81640625" customWidth="1"/>
    <col min="14603" max="14603" width="10.81640625" bestFit="1" customWidth="1"/>
    <col min="14604" max="14606" width="7" bestFit="1" customWidth="1"/>
    <col min="14607" max="14607" width="10.81640625" customWidth="1"/>
    <col min="14608" max="14608" width="7.1796875" customWidth="1"/>
    <col min="14609" max="14609" width="9.81640625" customWidth="1"/>
    <col min="14610" max="14610" width="7" bestFit="1" customWidth="1"/>
    <col min="14611" max="14611" width="8.81640625" customWidth="1"/>
    <col min="14612" max="14612" width="10.81640625" bestFit="1" customWidth="1"/>
    <col min="14613" max="14615" width="7" bestFit="1" customWidth="1"/>
    <col min="14616" max="14616" width="10.81640625" customWidth="1"/>
    <col min="14617" max="14617" width="7.1796875" customWidth="1"/>
    <col min="14618" max="14618" width="9.81640625" customWidth="1"/>
    <col min="14619" max="14619" width="7" bestFit="1" customWidth="1"/>
    <col min="14620" max="14620" width="8.81640625" customWidth="1"/>
    <col min="14621" max="14621" width="10.81640625" bestFit="1" customWidth="1"/>
    <col min="14622" max="14624" width="7" bestFit="1" customWidth="1"/>
    <col min="14625" max="14625" width="10.81640625" customWidth="1"/>
    <col min="14626" max="14626" width="7.1796875" customWidth="1"/>
    <col min="14627" max="14627" width="9.81640625" customWidth="1"/>
    <col min="14628" max="14628" width="7" bestFit="1" customWidth="1"/>
    <col min="14629" max="14629" width="8.81640625" customWidth="1"/>
    <col min="14630" max="14630" width="10.81640625" bestFit="1" customWidth="1"/>
    <col min="14631" max="14633" width="7" bestFit="1" customWidth="1"/>
    <col min="14634" max="14634" width="10.81640625" customWidth="1"/>
    <col min="14635" max="14635" width="7.1796875" customWidth="1"/>
    <col min="14636" max="14636" width="9.81640625" customWidth="1"/>
    <col min="14637" max="14637" width="7" bestFit="1" customWidth="1"/>
    <col min="14638" max="14638" width="8.81640625" customWidth="1"/>
    <col min="14639" max="14639" width="10.81640625" bestFit="1" customWidth="1"/>
    <col min="14640" max="14642" width="7" bestFit="1" customWidth="1"/>
    <col min="14643" max="14643" width="10.81640625" customWidth="1"/>
    <col min="14644" max="14644" width="7.1796875" customWidth="1"/>
    <col min="14645" max="14645" width="9.81640625" customWidth="1"/>
    <col min="14646" max="14646" width="7" bestFit="1" customWidth="1"/>
    <col min="14647" max="14647" width="8.81640625" customWidth="1"/>
    <col min="14648" max="14648" width="10.81640625" bestFit="1" customWidth="1"/>
    <col min="14649" max="14651" width="7" bestFit="1" customWidth="1"/>
    <col min="14652" max="14652" width="10.81640625" customWidth="1"/>
    <col min="14653" max="14653" width="7.1796875" customWidth="1"/>
    <col min="14654" max="14654" width="9.81640625" customWidth="1"/>
    <col min="14655" max="14655" width="7" bestFit="1" customWidth="1"/>
    <col min="14656" max="14656" width="8.81640625" customWidth="1"/>
    <col min="14657" max="14657" width="10.81640625" bestFit="1" customWidth="1"/>
    <col min="14658" max="14660" width="7" bestFit="1" customWidth="1"/>
    <col min="14661" max="14661" width="10.81640625" customWidth="1"/>
    <col min="14662" max="14662" width="7.1796875" customWidth="1"/>
    <col min="14663" max="14663" width="9.81640625" customWidth="1"/>
    <col min="14664" max="14664" width="7" bestFit="1" customWidth="1"/>
    <col min="14665" max="14665" width="8.81640625" customWidth="1"/>
    <col min="14666" max="14666" width="10.81640625" bestFit="1" customWidth="1"/>
    <col min="14667" max="14669" width="7" bestFit="1" customWidth="1"/>
    <col min="14670" max="14670" width="10.81640625" customWidth="1"/>
    <col min="14671" max="14671" width="7.1796875" customWidth="1"/>
    <col min="14672" max="14672" width="9.81640625" customWidth="1"/>
    <col min="14673" max="14673" width="7" bestFit="1" customWidth="1"/>
    <col min="14674" max="14674" width="8.81640625" customWidth="1"/>
    <col min="14675" max="14675" width="10.81640625" bestFit="1" customWidth="1"/>
    <col min="14676" max="14678" width="7" bestFit="1" customWidth="1"/>
    <col min="14679" max="14679" width="10.81640625" customWidth="1"/>
    <col min="14680" max="14680" width="7.1796875" customWidth="1"/>
    <col min="14681" max="14681" width="9.81640625" customWidth="1"/>
    <col min="14682" max="14682" width="7" bestFit="1" customWidth="1"/>
    <col min="14683" max="14683" width="8.81640625" customWidth="1"/>
    <col min="14684" max="14684" width="10.81640625" bestFit="1" customWidth="1"/>
    <col min="14685" max="14687" width="7" bestFit="1" customWidth="1"/>
    <col min="14688" max="14688" width="10.81640625" customWidth="1"/>
    <col min="14689" max="14689" width="7.1796875" customWidth="1"/>
    <col min="14690" max="14690" width="9.81640625" customWidth="1"/>
    <col min="14691" max="14691" width="7" bestFit="1" customWidth="1"/>
    <col min="14692" max="14692" width="8.81640625" customWidth="1"/>
    <col min="14693" max="14693" width="10.81640625" bestFit="1" customWidth="1"/>
    <col min="14694" max="14696" width="7" bestFit="1" customWidth="1"/>
    <col min="14697" max="14697" width="10.81640625" customWidth="1"/>
    <col min="14698" max="14698" width="7.1796875" customWidth="1"/>
    <col min="14699" max="14699" width="9.81640625" customWidth="1"/>
    <col min="14700" max="14700" width="7" bestFit="1" customWidth="1"/>
    <col min="14701" max="14701" width="8.81640625" customWidth="1"/>
    <col min="14702" max="14702" width="10.81640625" bestFit="1" customWidth="1"/>
    <col min="14703" max="14705" width="7" bestFit="1" customWidth="1"/>
    <col min="14706" max="14706" width="10.81640625" customWidth="1"/>
    <col min="14707" max="14707" width="7.1796875" customWidth="1"/>
    <col min="14708" max="14708" width="9.81640625" customWidth="1"/>
    <col min="14709" max="14709" width="7" bestFit="1" customWidth="1"/>
    <col min="14710" max="14710" width="8.81640625" customWidth="1"/>
    <col min="14711" max="14711" width="10.81640625" bestFit="1" customWidth="1"/>
    <col min="14712" max="14714" width="7" bestFit="1" customWidth="1"/>
    <col min="14715" max="14715" width="10.81640625" customWidth="1"/>
    <col min="14716" max="14716" width="7.1796875" customWidth="1"/>
    <col min="14717" max="14717" width="9.81640625" customWidth="1"/>
    <col min="14718" max="14718" width="7" bestFit="1" customWidth="1"/>
    <col min="14719" max="14719" width="8.81640625" customWidth="1"/>
    <col min="14720" max="14720" width="10.81640625" bestFit="1" customWidth="1"/>
    <col min="14721" max="14723" width="7" bestFit="1" customWidth="1"/>
    <col min="14724" max="14724" width="10.81640625" customWidth="1"/>
    <col min="14725" max="14725" width="7.1796875" customWidth="1"/>
    <col min="14726" max="14726" width="9.81640625" customWidth="1"/>
    <col min="14727" max="14727" width="7" bestFit="1" customWidth="1"/>
    <col min="14728" max="14728" width="8.81640625" customWidth="1"/>
    <col min="14729" max="14729" width="10.81640625" bestFit="1" customWidth="1"/>
    <col min="14730" max="14732" width="7" bestFit="1" customWidth="1"/>
    <col min="14733" max="14733" width="10.81640625" customWidth="1"/>
    <col min="14734" max="14734" width="7.1796875" customWidth="1"/>
    <col min="14735" max="14735" width="9.81640625" customWidth="1"/>
    <col min="14736" max="14736" width="7" bestFit="1" customWidth="1"/>
    <col min="14737" max="14737" width="8.81640625" customWidth="1"/>
    <col min="14738" max="14738" width="10.81640625" bestFit="1" customWidth="1"/>
    <col min="14739" max="14741" width="7" bestFit="1" customWidth="1"/>
    <col min="14742" max="14742" width="10.81640625" customWidth="1"/>
    <col min="14743" max="14743" width="7.1796875" customWidth="1"/>
    <col min="14744" max="14744" width="9.81640625" customWidth="1"/>
    <col min="14745" max="14745" width="7" bestFit="1" customWidth="1"/>
    <col min="14746" max="14746" width="8.81640625" customWidth="1"/>
    <col min="14747" max="14747" width="10.81640625" bestFit="1" customWidth="1"/>
    <col min="14748" max="14750" width="7" bestFit="1" customWidth="1"/>
    <col min="14751" max="14751" width="10.81640625" customWidth="1"/>
    <col min="14752" max="14752" width="7.1796875" customWidth="1"/>
    <col min="14753" max="14753" width="9.81640625" customWidth="1"/>
    <col min="14754" max="14754" width="7" bestFit="1" customWidth="1"/>
    <col min="14755" max="14755" width="8.81640625" customWidth="1"/>
    <col min="14756" max="14756" width="10.81640625" bestFit="1" customWidth="1"/>
    <col min="14757" max="14759" width="7" bestFit="1" customWidth="1"/>
    <col min="14760" max="14760" width="10.81640625" customWidth="1"/>
    <col min="14761" max="14761" width="7.1796875" customWidth="1"/>
    <col min="14762" max="14762" width="9.81640625" customWidth="1"/>
    <col min="14763" max="14763" width="7" bestFit="1" customWidth="1"/>
    <col min="14764" max="14764" width="8.81640625" customWidth="1"/>
    <col min="14765" max="14765" width="10.81640625" bestFit="1" customWidth="1"/>
    <col min="14766" max="14768" width="7" bestFit="1" customWidth="1"/>
    <col min="14769" max="14769" width="10.81640625" customWidth="1"/>
    <col min="14770" max="14770" width="7.1796875" customWidth="1"/>
    <col min="14771" max="14771" width="9.81640625" customWidth="1"/>
    <col min="14772" max="14772" width="7" bestFit="1" customWidth="1"/>
    <col min="14773" max="14773" width="8.81640625" customWidth="1"/>
    <col min="14774" max="14774" width="10.81640625" bestFit="1" customWidth="1"/>
    <col min="14775" max="14777" width="7" bestFit="1" customWidth="1"/>
    <col min="14778" max="14778" width="10.81640625" customWidth="1"/>
    <col min="14779" max="14779" width="7.1796875" customWidth="1"/>
    <col min="14780" max="14780" width="9.81640625" customWidth="1"/>
    <col min="14781" max="14781" width="7" bestFit="1" customWidth="1"/>
    <col min="14782" max="14782" width="8.81640625" customWidth="1"/>
    <col min="14783" max="14783" width="10.81640625" bestFit="1" customWidth="1"/>
    <col min="14784" max="14786" width="7" bestFit="1" customWidth="1"/>
    <col min="14787" max="14787" width="10.81640625" customWidth="1"/>
    <col min="14788" max="14788" width="7.1796875" customWidth="1"/>
    <col min="14789" max="14789" width="9.81640625" customWidth="1"/>
    <col min="14790" max="14790" width="7" bestFit="1" customWidth="1"/>
    <col min="14791" max="14791" width="8.81640625" customWidth="1"/>
    <col min="14792" max="14792" width="10.81640625" bestFit="1" customWidth="1"/>
    <col min="14793" max="14795" width="7" bestFit="1" customWidth="1"/>
    <col min="14796" max="14796" width="10.81640625" customWidth="1"/>
    <col min="14797" max="14797" width="7.1796875" customWidth="1"/>
    <col min="14798" max="14798" width="9.81640625" customWidth="1"/>
    <col min="14799" max="14799" width="7" bestFit="1" customWidth="1"/>
    <col min="14800" max="14800" width="8.81640625" customWidth="1"/>
    <col min="14801" max="14801" width="10.81640625" bestFit="1" customWidth="1"/>
    <col min="14802" max="14804" width="7" bestFit="1" customWidth="1"/>
    <col min="14805" max="14805" width="10.81640625" customWidth="1"/>
    <col min="14806" max="14806" width="7.1796875" customWidth="1"/>
    <col min="14807" max="14807" width="9.81640625" customWidth="1"/>
    <col min="14808" max="14808" width="7" bestFit="1" customWidth="1"/>
    <col min="14809" max="14809" width="8.81640625" customWidth="1"/>
    <col min="14849" max="14849" width="20.453125" customWidth="1"/>
    <col min="14850" max="14850" width="10.81640625" bestFit="1" customWidth="1"/>
    <col min="14851" max="14853" width="7" bestFit="1" customWidth="1"/>
    <col min="14854" max="14854" width="10.81640625" customWidth="1"/>
    <col min="14855" max="14855" width="7.1796875" customWidth="1"/>
    <col min="14856" max="14856" width="9.81640625" customWidth="1"/>
    <col min="14857" max="14857" width="7" bestFit="1" customWidth="1"/>
    <col min="14858" max="14858" width="8.81640625" customWidth="1"/>
    <col min="14859" max="14859" width="10.81640625" bestFit="1" customWidth="1"/>
    <col min="14860" max="14862" width="7" bestFit="1" customWidth="1"/>
    <col min="14863" max="14863" width="10.81640625" customWidth="1"/>
    <col min="14864" max="14864" width="7.1796875" customWidth="1"/>
    <col min="14865" max="14865" width="9.81640625" customWidth="1"/>
    <col min="14866" max="14866" width="7" bestFit="1" customWidth="1"/>
    <col min="14867" max="14867" width="8.81640625" customWidth="1"/>
    <col min="14868" max="14868" width="10.81640625" bestFit="1" customWidth="1"/>
    <col min="14869" max="14871" width="7" bestFit="1" customWidth="1"/>
    <col min="14872" max="14872" width="10.81640625" customWidth="1"/>
    <col min="14873" max="14873" width="7.1796875" customWidth="1"/>
    <col min="14874" max="14874" width="9.81640625" customWidth="1"/>
    <col min="14875" max="14875" width="7" bestFit="1" customWidth="1"/>
    <col min="14876" max="14876" width="8.81640625" customWidth="1"/>
    <col min="14877" max="14877" width="10.81640625" bestFit="1" customWidth="1"/>
    <col min="14878" max="14880" width="7" bestFit="1" customWidth="1"/>
    <col min="14881" max="14881" width="10.81640625" customWidth="1"/>
    <col min="14882" max="14882" width="7.1796875" customWidth="1"/>
    <col min="14883" max="14883" width="9.81640625" customWidth="1"/>
    <col min="14884" max="14884" width="7" bestFit="1" customWidth="1"/>
    <col min="14885" max="14885" width="8.81640625" customWidth="1"/>
    <col min="14886" max="14886" width="10.81640625" bestFit="1" customWidth="1"/>
    <col min="14887" max="14889" width="7" bestFit="1" customWidth="1"/>
    <col min="14890" max="14890" width="10.81640625" customWidth="1"/>
    <col min="14891" max="14891" width="7.1796875" customWidth="1"/>
    <col min="14892" max="14892" width="9.81640625" customWidth="1"/>
    <col min="14893" max="14893" width="7" bestFit="1" customWidth="1"/>
    <col min="14894" max="14894" width="8.81640625" customWidth="1"/>
    <col min="14895" max="14895" width="10.81640625" bestFit="1" customWidth="1"/>
    <col min="14896" max="14898" width="7" bestFit="1" customWidth="1"/>
    <col min="14899" max="14899" width="10.81640625" customWidth="1"/>
    <col min="14900" max="14900" width="7.1796875" customWidth="1"/>
    <col min="14901" max="14901" width="9.81640625" customWidth="1"/>
    <col min="14902" max="14902" width="7" bestFit="1" customWidth="1"/>
    <col min="14903" max="14903" width="8.81640625" customWidth="1"/>
    <col min="14904" max="14904" width="10.81640625" bestFit="1" customWidth="1"/>
    <col min="14905" max="14907" width="7" bestFit="1" customWidth="1"/>
    <col min="14908" max="14908" width="10.81640625" customWidth="1"/>
    <col min="14909" max="14909" width="7.1796875" customWidth="1"/>
    <col min="14910" max="14910" width="9.81640625" customWidth="1"/>
    <col min="14911" max="14911" width="7" bestFit="1" customWidth="1"/>
    <col min="14912" max="14912" width="8.81640625" customWidth="1"/>
    <col min="14913" max="14913" width="10.81640625" bestFit="1" customWidth="1"/>
    <col min="14914" max="14916" width="7" bestFit="1" customWidth="1"/>
    <col min="14917" max="14917" width="10.81640625" customWidth="1"/>
    <col min="14918" max="14918" width="7.1796875" customWidth="1"/>
    <col min="14919" max="14919" width="9.81640625" customWidth="1"/>
    <col min="14920" max="14920" width="7" bestFit="1" customWidth="1"/>
    <col min="14921" max="14921" width="8.81640625" customWidth="1"/>
    <col min="14922" max="14922" width="10.81640625" bestFit="1" customWidth="1"/>
    <col min="14923" max="14925" width="7" bestFit="1" customWidth="1"/>
    <col min="14926" max="14926" width="10.81640625" customWidth="1"/>
    <col min="14927" max="14927" width="7.1796875" customWidth="1"/>
    <col min="14928" max="14928" width="9.81640625" customWidth="1"/>
    <col min="14929" max="14929" width="7" bestFit="1" customWidth="1"/>
    <col min="14930" max="14930" width="8.81640625" customWidth="1"/>
    <col min="14931" max="14931" width="10.81640625" bestFit="1" customWidth="1"/>
    <col min="14932" max="14934" width="7" bestFit="1" customWidth="1"/>
    <col min="14935" max="14935" width="10.81640625" customWidth="1"/>
    <col min="14936" max="14936" width="7.1796875" customWidth="1"/>
    <col min="14937" max="14937" width="9.81640625" customWidth="1"/>
    <col min="14938" max="14938" width="7" bestFit="1" customWidth="1"/>
    <col min="14939" max="14939" width="8.81640625" customWidth="1"/>
    <col min="14940" max="14940" width="10.81640625" bestFit="1" customWidth="1"/>
    <col min="14941" max="14943" width="7" bestFit="1" customWidth="1"/>
    <col min="14944" max="14944" width="10.81640625" customWidth="1"/>
    <col min="14945" max="14945" width="7.1796875" customWidth="1"/>
    <col min="14946" max="14946" width="9.81640625" customWidth="1"/>
    <col min="14947" max="14947" width="7" bestFit="1" customWidth="1"/>
    <col min="14948" max="14948" width="8.81640625" customWidth="1"/>
    <col min="14949" max="14949" width="10.81640625" bestFit="1" customWidth="1"/>
    <col min="14950" max="14952" width="7" bestFit="1" customWidth="1"/>
    <col min="14953" max="14953" width="10.81640625" customWidth="1"/>
    <col min="14954" max="14954" width="7.1796875" customWidth="1"/>
    <col min="14955" max="14955" width="9.81640625" customWidth="1"/>
    <col min="14956" max="14956" width="7" bestFit="1" customWidth="1"/>
    <col min="14957" max="14957" width="8.81640625" customWidth="1"/>
    <col min="14958" max="14958" width="10.81640625" bestFit="1" customWidth="1"/>
    <col min="14959" max="14961" width="7" bestFit="1" customWidth="1"/>
    <col min="14962" max="14962" width="10.81640625" customWidth="1"/>
    <col min="14963" max="14963" width="7.1796875" customWidth="1"/>
    <col min="14964" max="14964" width="9.81640625" customWidth="1"/>
    <col min="14965" max="14965" width="7" bestFit="1" customWidth="1"/>
    <col min="14966" max="14966" width="8.81640625" customWidth="1"/>
    <col min="14967" max="14967" width="10.81640625" bestFit="1" customWidth="1"/>
    <col min="14968" max="14970" width="7" bestFit="1" customWidth="1"/>
    <col min="14971" max="14971" width="10.81640625" customWidth="1"/>
    <col min="14972" max="14972" width="7.1796875" customWidth="1"/>
    <col min="14973" max="14973" width="9.81640625" customWidth="1"/>
    <col min="14974" max="14974" width="7" bestFit="1" customWidth="1"/>
    <col min="14975" max="14975" width="8.81640625" customWidth="1"/>
    <col min="14976" max="14976" width="10.81640625" bestFit="1" customWidth="1"/>
    <col min="14977" max="14979" width="7" bestFit="1" customWidth="1"/>
    <col min="14980" max="14980" width="10.81640625" customWidth="1"/>
    <col min="14981" max="14981" width="7.1796875" customWidth="1"/>
    <col min="14982" max="14982" width="9.81640625" customWidth="1"/>
    <col min="14983" max="14983" width="7" bestFit="1" customWidth="1"/>
    <col min="14984" max="14984" width="8.81640625" customWidth="1"/>
    <col min="14985" max="14985" width="10.81640625" bestFit="1" customWidth="1"/>
    <col min="14986" max="14988" width="7" bestFit="1" customWidth="1"/>
    <col min="14989" max="14989" width="10.81640625" customWidth="1"/>
    <col min="14990" max="14990" width="7.1796875" customWidth="1"/>
    <col min="14991" max="14991" width="9.81640625" customWidth="1"/>
    <col min="14992" max="14992" width="7" bestFit="1" customWidth="1"/>
    <col min="14993" max="14993" width="8.81640625" customWidth="1"/>
    <col min="14994" max="14994" width="10.81640625" bestFit="1" customWidth="1"/>
    <col min="14995" max="14997" width="7" bestFit="1" customWidth="1"/>
    <col min="14998" max="14998" width="10.81640625" customWidth="1"/>
    <col min="14999" max="14999" width="7.1796875" customWidth="1"/>
    <col min="15000" max="15000" width="9.81640625" customWidth="1"/>
    <col min="15001" max="15001" width="7" bestFit="1" customWidth="1"/>
    <col min="15002" max="15002" width="8.81640625" customWidth="1"/>
    <col min="15003" max="15003" width="10.81640625" bestFit="1" customWidth="1"/>
    <col min="15004" max="15006" width="7" bestFit="1" customWidth="1"/>
    <col min="15007" max="15007" width="10.81640625" customWidth="1"/>
    <col min="15008" max="15008" width="7.1796875" customWidth="1"/>
    <col min="15009" max="15009" width="9.81640625" customWidth="1"/>
    <col min="15010" max="15010" width="7" bestFit="1" customWidth="1"/>
    <col min="15011" max="15011" width="8.81640625" customWidth="1"/>
    <col min="15012" max="15012" width="10.81640625" bestFit="1" customWidth="1"/>
    <col min="15013" max="15015" width="7" bestFit="1" customWidth="1"/>
    <col min="15016" max="15016" width="10.81640625" customWidth="1"/>
    <col min="15017" max="15017" width="7.1796875" customWidth="1"/>
    <col min="15018" max="15018" width="9.81640625" customWidth="1"/>
    <col min="15019" max="15019" width="7" bestFit="1" customWidth="1"/>
    <col min="15020" max="15020" width="8.81640625" customWidth="1"/>
    <col min="15021" max="15021" width="10.81640625" bestFit="1" customWidth="1"/>
    <col min="15022" max="15024" width="7" bestFit="1" customWidth="1"/>
    <col min="15025" max="15025" width="10.81640625" customWidth="1"/>
    <col min="15026" max="15026" width="7.1796875" customWidth="1"/>
    <col min="15027" max="15027" width="9.81640625" customWidth="1"/>
    <col min="15028" max="15028" width="7" bestFit="1" customWidth="1"/>
    <col min="15029" max="15029" width="8.81640625" customWidth="1"/>
    <col min="15030" max="15030" width="10.81640625" bestFit="1" customWidth="1"/>
    <col min="15031" max="15033" width="7" bestFit="1" customWidth="1"/>
    <col min="15034" max="15034" width="10.81640625" customWidth="1"/>
    <col min="15035" max="15035" width="7.1796875" customWidth="1"/>
    <col min="15036" max="15036" width="9.81640625" customWidth="1"/>
    <col min="15037" max="15037" width="7" bestFit="1" customWidth="1"/>
    <col min="15038" max="15038" width="8.81640625" customWidth="1"/>
    <col min="15039" max="15039" width="10.81640625" bestFit="1" customWidth="1"/>
    <col min="15040" max="15042" width="7" bestFit="1" customWidth="1"/>
    <col min="15043" max="15043" width="10.81640625" customWidth="1"/>
    <col min="15044" max="15044" width="7.1796875" customWidth="1"/>
    <col min="15045" max="15045" width="9.81640625" customWidth="1"/>
    <col min="15046" max="15046" width="7" bestFit="1" customWidth="1"/>
    <col min="15047" max="15047" width="8.81640625" customWidth="1"/>
    <col min="15048" max="15048" width="10.81640625" bestFit="1" customWidth="1"/>
    <col min="15049" max="15051" width="7" bestFit="1" customWidth="1"/>
    <col min="15052" max="15052" width="10.81640625" customWidth="1"/>
    <col min="15053" max="15053" width="7.1796875" customWidth="1"/>
    <col min="15054" max="15054" width="9.81640625" customWidth="1"/>
    <col min="15055" max="15055" width="7" bestFit="1" customWidth="1"/>
    <col min="15056" max="15056" width="8.81640625" customWidth="1"/>
    <col min="15057" max="15057" width="10.81640625" bestFit="1" customWidth="1"/>
    <col min="15058" max="15060" width="7" bestFit="1" customWidth="1"/>
    <col min="15061" max="15061" width="10.81640625" customWidth="1"/>
    <col min="15062" max="15062" width="7.1796875" customWidth="1"/>
    <col min="15063" max="15063" width="9.81640625" customWidth="1"/>
    <col min="15064" max="15064" width="7" bestFit="1" customWidth="1"/>
    <col min="15065" max="15065" width="8.81640625" customWidth="1"/>
    <col min="15105" max="15105" width="20.453125" customWidth="1"/>
    <col min="15106" max="15106" width="10.81640625" bestFit="1" customWidth="1"/>
    <col min="15107" max="15109" width="7" bestFit="1" customWidth="1"/>
    <col min="15110" max="15110" width="10.81640625" customWidth="1"/>
    <col min="15111" max="15111" width="7.1796875" customWidth="1"/>
    <col min="15112" max="15112" width="9.81640625" customWidth="1"/>
    <col min="15113" max="15113" width="7" bestFit="1" customWidth="1"/>
    <col min="15114" max="15114" width="8.81640625" customWidth="1"/>
    <col min="15115" max="15115" width="10.81640625" bestFit="1" customWidth="1"/>
    <col min="15116" max="15118" width="7" bestFit="1" customWidth="1"/>
    <col min="15119" max="15119" width="10.81640625" customWidth="1"/>
    <col min="15120" max="15120" width="7.1796875" customWidth="1"/>
    <col min="15121" max="15121" width="9.81640625" customWidth="1"/>
    <col min="15122" max="15122" width="7" bestFit="1" customWidth="1"/>
    <col min="15123" max="15123" width="8.81640625" customWidth="1"/>
    <col min="15124" max="15124" width="10.81640625" bestFit="1" customWidth="1"/>
    <col min="15125" max="15127" width="7" bestFit="1" customWidth="1"/>
    <col min="15128" max="15128" width="10.81640625" customWidth="1"/>
    <col min="15129" max="15129" width="7.1796875" customWidth="1"/>
    <col min="15130" max="15130" width="9.81640625" customWidth="1"/>
    <col min="15131" max="15131" width="7" bestFit="1" customWidth="1"/>
    <col min="15132" max="15132" width="8.81640625" customWidth="1"/>
    <col min="15133" max="15133" width="10.81640625" bestFit="1" customWidth="1"/>
    <col min="15134" max="15136" width="7" bestFit="1" customWidth="1"/>
    <col min="15137" max="15137" width="10.81640625" customWidth="1"/>
    <col min="15138" max="15138" width="7.1796875" customWidth="1"/>
    <col min="15139" max="15139" width="9.81640625" customWidth="1"/>
    <col min="15140" max="15140" width="7" bestFit="1" customWidth="1"/>
    <col min="15141" max="15141" width="8.81640625" customWidth="1"/>
    <col min="15142" max="15142" width="10.81640625" bestFit="1" customWidth="1"/>
    <col min="15143" max="15145" width="7" bestFit="1" customWidth="1"/>
    <col min="15146" max="15146" width="10.81640625" customWidth="1"/>
    <col min="15147" max="15147" width="7.1796875" customWidth="1"/>
    <col min="15148" max="15148" width="9.81640625" customWidth="1"/>
    <col min="15149" max="15149" width="7" bestFit="1" customWidth="1"/>
    <col min="15150" max="15150" width="8.81640625" customWidth="1"/>
    <col min="15151" max="15151" width="10.81640625" bestFit="1" customWidth="1"/>
    <col min="15152" max="15154" width="7" bestFit="1" customWidth="1"/>
    <col min="15155" max="15155" width="10.81640625" customWidth="1"/>
    <col min="15156" max="15156" width="7.1796875" customWidth="1"/>
    <col min="15157" max="15157" width="9.81640625" customWidth="1"/>
    <col min="15158" max="15158" width="7" bestFit="1" customWidth="1"/>
    <col min="15159" max="15159" width="8.81640625" customWidth="1"/>
    <col min="15160" max="15160" width="10.81640625" bestFit="1" customWidth="1"/>
    <col min="15161" max="15163" width="7" bestFit="1" customWidth="1"/>
    <col min="15164" max="15164" width="10.81640625" customWidth="1"/>
    <col min="15165" max="15165" width="7.1796875" customWidth="1"/>
    <col min="15166" max="15166" width="9.81640625" customWidth="1"/>
    <col min="15167" max="15167" width="7" bestFit="1" customWidth="1"/>
    <col min="15168" max="15168" width="8.81640625" customWidth="1"/>
    <col min="15169" max="15169" width="10.81640625" bestFit="1" customWidth="1"/>
    <col min="15170" max="15172" width="7" bestFit="1" customWidth="1"/>
    <col min="15173" max="15173" width="10.81640625" customWidth="1"/>
    <col min="15174" max="15174" width="7.1796875" customWidth="1"/>
    <col min="15175" max="15175" width="9.81640625" customWidth="1"/>
    <col min="15176" max="15176" width="7" bestFit="1" customWidth="1"/>
    <col min="15177" max="15177" width="8.81640625" customWidth="1"/>
    <col min="15178" max="15178" width="10.81640625" bestFit="1" customWidth="1"/>
    <col min="15179" max="15181" width="7" bestFit="1" customWidth="1"/>
    <col min="15182" max="15182" width="10.81640625" customWidth="1"/>
    <col min="15183" max="15183" width="7.1796875" customWidth="1"/>
    <col min="15184" max="15184" width="9.81640625" customWidth="1"/>
    <col min="15185" max="15185" width="7" bestFit="1" customWidth="1"/>
    <col min="15186" max="15186" width="8.81640625" customWidth="1"/>
    <col min="15187" max="15187" width="10.81640625" bestFit="1" customWidth="1"/>
    <col min="15188" max="15190" width="7" bestFit="1" customWidth="1"/>
    <col min="15191" max="15191" width="10.81640625" customWidth="1"/>
    <col min="15192" max="15192" width="7.1796875" customWidth="1"/>
    <col min="15193" max="15193" width="9.81640625" customWidth="1"/>
    <col min="15194" max="15194" width="7" bestFit="1" customWidth="1"/>
    <col min="15195" max="15195" width="8.81640625" customWidth="1"/>
    <col min="15196" max="15196" width="10.81640625" bestFit="1" customWidth="1"/>
    <col min="15197" max="15199" width="7" bestFit="1" customWidth="1"/>
    <col min="15200" max="15200" width="10.81640625" customWidth="1"/>
    <col min="15201" max="15201" width="7.1796875" customWidth="1"/>
    <col min="15202" max="15202" width="9.81640625" customWidth="1"/>
    <col min="15203" max="15203" width="7" bestFit="1" customWidth="1"/>
    <col min="15204" max="15204" width="8.81640625" customWidth="1"/>
    <col min="15205" max="15205" width="10.81640625" bestFit="1" customWidth="1"/>
    <col min="15206" max="15208" width="7" bestFit="1" customWidth="1"/>
    <col min="15209" max="15209" width="10.81640625" customWidth="1"/>
    <col min="15210" max="15210" width="7.1796875" customWidth="1"/>
    <col min="15211" max="15211" width="9.81640625" customWidth="1"/>
    <col min="15212" max="15212" width="7" bestFit="1" customWidth="1"/>
    <col min="15213" max="15213" width="8.81640625" customWidth="1"/>
    <col min="15214" max="15214" width="10.81640625" bestFit="1" customWidth="1"/>
    <col min="15215" max="15217" width="7" bestFit="1" customWidth="1"/>
    <col min="15218" max="15218" width="10.81640625" customWidth="1"/>
    <col min="15219" max="15219" width="7.1796875" customWidth="1"/>
    <col min="15220" max="15220" width="9.81640625" customWidth="1"/>
    <col min="15221" max="15221" width="7" bestFit="1" customWidth="1"/>
    <col min="15222" max="15222" width="8.81640625" customWidth="1"/>
    <col min="15223" max="15223" width="10.81640625" bestFit="1" customWidth="1"/>
    <col min="15224" max="15226" width="7" bestFit="1" customWidth="1"/>
    <col min="15227" max="15227" width="10.81640625" customWidth="1"/>
    <col min="15228" max="15228" width="7.1796875" customWidth="1"/>
    <col min="15229" max="15229" width="9.81640625" customWidth="1"/>
    <col min="15230" max="15230" width="7" bestFit="1" customWidth="1"/>
    <col min="15231" max="15231" width="8.81640625" customWidth="1"/>
    <col min="15232" max="15232" width="10.81640625" bestFit="1" customWidth="1"/>
    <col min="15233" max="15235" width="7" bestFit="1" customWidth="1"/>
    <col min="15236" max="15236" width="10.81640625" customWidth="1"/>
    <col min="15237" max="15237" width="7.1796875" customWidth="1"/>
    <col min="15238" max="15238" width="9.81640625" customWidth="1"/>
    <col min="15239" max="15239" width="7" bestFit="1" customWidth="1"/>
    <col min="15240" max="15240" width="8.81640625" customWidth="1"/>
    <col min="15241" max="15241" width="10.81640625" bestFit="1" customWidth="1"/>
    <col min="15242" max="15244" width="7" bestFit="1" customWidth="1"/>
    <col min="15245" max="15245" width="10.81640625" customWidth="1"/>
    <col min="15246" max="15246" width="7.1796875" customWidth="1"/>
    <col min="15247" max="15247" width="9.81640625" customWidth="1"/>
    <col min="15248" max="15248" width="7" bestFit="1" customWidth="1"/>
    <col min="15249" max="15249" width="8.81640625" customWidth="1"/>
    <col min="15250" max="15250" width="10.81640625" bestFit="1" customWidth="1"/>
    <col min="15251" max="15253" width="7" bestFit="1" customWidth="1"/>
    <col min="15254" max="15254" width="10.81640625" customWidth="1"/>
    <col min="15255" max="15255" width="7.1796875" customWidth="1"/>
    <col min="15256" max="15256" width="9.81640625" customWidth="1"/>
    <col min="15257" max="15257" width="7" bestFit="1" customWidth="1"/>
    <col min="15258" max="15258" width="8.81640625" customWidth="1"/>
    <col min="15259" max="15259" width="10.81640625" bestFit="1" customWidth="1"/>
    <col min="15260" max="15262" width="7" bestFit="1" customWidth="1"/>
    <col min="15263" max="15263" width="10.81640625" customWidth="1"/>
    <col min="15264" max="15264" width="7.1796875" customWidth="1"/>
    <col min="15265" max="15265" width="9.81640625" customWidth="1"/>
    <col min="15266" max="15266" width="7" bestFit="1" customWidth="1"/>
    <col min="15267" max="15267" width="8.81640625" customWidth="1"/>
    <col min="15268" max="15268" width="10.81640625" bestFit="1" customWidth="1"/>
    <col min="15269" max="15271" width="7" bestFit="1" customWidth="1"/>
    <col min="15272" max="15272" width="10.81640625" customWidth="1"/>
    <col min="15273" max="15273" width="7.1796875" customWidth="1"/>
    <col min="15274" max="15274" width="9.81640625" customWidth="1"/>
    <col min="15275" max="15275" width="7" bestFit="1" customWidth="1"/>
    <col min="15276" max="15276" width="8.81640625" customWidth="1"/>
    <col min="15277" max="15277" width="10.81640625" bestFit="1" customWidth="1"/>
    <col min="15278" max="15280" width="7" bestFit="1" customWidth="1"/>
    <col min="15281" max="15281" width="10.81640625" customWidth="1"/>
    <col min="15282" max="15282" width="7.1796875" customWidth="1"/>
    <col min="15283" max="15283" width="9.81640625" customWidth="1"/>
    <col min="15284" max="15284" width="7" bestFit="1" customWidth="1"/>
    <col min="15285" max="15285" width="8.81640625" customWidth="1"/>
    <col min="15286" max="15286" width="10.81640625" bestFit="1" customWidth="1"/>
    <col min="15287" max="15289" width="7" bestFit="1" customWidth="1"/>
    <col min="15290" max="15290" width="10.81640625" customWidth="1"/>
    <col min="15291" max="15291" width="7.1796875" customWidth="1"/>
    <col min="15292" max="15292" width="9.81640625" customWidth="1"/>
    <col min="15293" max="15293" width="7" bestFit="1" customWidth="1"/>
    <col min="15294" max="15294" width="8.81640625" customWidth="1"/>
    <col min="15295" max="15295" width="10.81640625" bestFit="1" customWidth="1"/>
    <col min="15296" max="15298" width="7" bestFit="1" customWidth="1"/>
    <col min="15299" max="15299" width="10.81640625" customWidth="1"/>
    <col min="15300" max="15300" width="7.1796875" customWidth="1"/>
    <col min="15301" max="15301" width="9.81640625" customWidth="1"/>
    <col min="15302" max="15302" width="7" bestFit="1" customWidth="1"/>
    <col min="15303" max="15303" width="8.81640625" customWidth="1"/>
    <col min="15304" max="15304" width="10.81640625" bestFit="1" customWidth="1"/>
    <col min="15305" max="15307" width="7" bestFit="1" customWidth="1"/>
    <col min="15308" max="15308" width="10.81640625" customWidth="1"/>
    <col min="15309" max="15309" width="7.1796875" customWidth="1"/>
    <col min="15310" max="15310" width="9.81640625" customWidth="1"/>
    <col min="15311" max="15311" width="7" bestFit="1" customWidth="1"/>
    <col min="15312" max="15312" width="8.81640625" customWidth="1"/>
    <col min="15313" max="15313" width="10.81640625" bestFit="1" customWidth="1"/>
    <col min="15314" max="15316" width="7" bestFit="1" customWidth="1"/>
    <col min="15317" max="15317" width="10.81640625" customWidth="1"/>
    <col min="15318" max="15318" width="7.1796875" customWidth="1"/>
    <col min="15319" max="15319" width="9.81640625" customWidth="1"/>
    <col min="15320" max="15320" width="7" bestFit="1" customWidth="1"/>
    <col min="15321" max="15321" width="8.81640625" customWidth="1"/>
    <col min="15361" max="15361" width="20.453125" customWidth="1"/>
    <col min="15362" max="15362" width="10.81640625" bestFit="1" customWidth="1"/>
    <col min="15363" max="15365" width="7" bestFit="1" customWidth="1"/>
    <col min="15366" max="15366" width="10.81640625" customWidth="1"/>
    <col min="15367" max="15367" width="7.1796875" customWidth="1"/>
    <col min="15368" max="15368" width="9.81640625" customWidth="1"/>
    <col min="15369" max="15369" width="7" bestFit="1" customWidth="1"/>
    <col min="15370" max="15370" width="8.81640625" customWidth="1"/>
    <col min="15371" max="15371" width="10.81640625" bestFit="1" customWidth="1"/>
    <col min="15372" max="15374" width="7" bestFit="1" customWidth="1"/>
    <col min="15375" max="15375" width="10.81640625" customWidth="1"/>
    <col min="15376" max="15376" width="7.1796875" customWidth="1"/>
    <col min="15377" max="15377" width="9.81640625" customWidth="1"/>
    <col min="15378" max="15378" width="7" bestFit="1" customWidth="1"/>
    <col min="15379" max="15379" width="8.81640625" customWidth="1"/>
    <col min="15380" max="15380" width="10.81640625" bestFit="1" customWidth="1"/>
    <col min="15381" max="15383" width="7" bestFit="1" customWidth="1"/>
    <col min="15384" max="15384" width="10.81640625" customWidth="1"/>
    <col min="15385" max="15385" width="7.1796875" customWidth="1"/>
    <col min="15386" max="15386" width="9.81640625" customWidth="1"/>
    <col min="15387" max="15387" width="7" bestFit="1" customWidth="1"/>
    <col min="15388" max="15388" width="8.81640625" customWidth="1"/>
    <col min="15389" max="15389" width="10.81640625" bestFit="1" customWidth="1"/>
    <col min="15390" max="15392" width="7" bestFit="1" customWidth="1"/>
    <col min="15393" max="15393" width="10.81640625" customWidth="1"/>
    <col min="15394" max="15394" width="7.1796875" customWidth="1"/>
    <col min="15395" max="15395" width="9.81640625" customWidth="1"/>
    <col min="15396" max="15396" width="7" bestFit="1" customWidth="1"/>
    <col min="15397" max="15397" width="8.81640625" customWidth="1"/>
    <col min="15398" max="15398" width="10.81640625" bestFit="1" customWidth="1"/>
    <col min="15399" max="15401" width="7" bestFit="1" customWidth="1"/>
    <col min="15402" max="15402" width="10.81640625" customWidth="1"/>
    <col min="15403" max="15403" width="7.1796875" customWidth="1"/>
    <col min="15404" max="15404" width="9.81640625" customWidth="1"/>
    <col min="15405" max="15405" width="7" bestFit="1" customWidth="1"/>
    <col min="15406" max="15406" width="8.81640625" customWidth="1"/>
    <col min="15407" max="15407" width="10.81640625" bestFit="1" customWidth="1"/>
    <col min="15408" max="15410" width="7" bestFit="1" customWidth="1"/>
    <col min="15411" max="15411" width="10.81640625" customWidth="1"/>
    <col min="15412" max="15412" width="7.1796875" customWidth="1"/>
    <col min="15413" max="15413" width="9.81640625" customWidth="1"/>
    <col min="15414" max="15414" width="7" bestFit="1" customWidth="1"/>
    <col min="15415" max="15415" width="8.81640625" customWidth="1"/>
    <col min="15416" max="15416" width="10.81640625" bestFit="1" customWidth="1"/>
    <col min="15417" max="15419" width="7" bestFit="1" customWidth="1"/>
    <col min="15420" max="15420" width="10.81640625" customWidth="1"/>
    <col min="15421" max="15421" width="7.1796875" customWidth="1"/>
    <col min="15422" max="15422" width="9.81640625" customWidth="1"/>
    <col min="15423" max="15423" width="7" bestFit="1" customWidth="1"/>
    <col min="15424" max="15424" width="8.81640625" customWidth="1"/>
    <col min="15425" max="15425" width="10.81640625" bestFit="1" customWidth="1"/>
    <col min="15426" max="15428" width="7" bestFit="1" customWidth="1"/>
    <col min="15429" max="15429" width="10.81640625" customWidth="1"/>
    <col min="15430" max="15430" width="7.1796875" customWidth="1"/>
    <col min="15431" max="15431" width="9.81640625" customWidth="1"/>
    <col min="15432" max="15432" width="7" bestFit="1" customWidth="1"/>
    <col min="15433" max="15433" width="8.81640625" customWidth="1"/>
    <col min="15434" max="15434" width="10.81640625" bestFit="1" customWidth="1"/>
    <col min="15435" max="15437" width="7" bestFit="1" customWidth="1"/>
    <col min="15438" max="15438" width="10.81640625" customWidth="1"/>
    <col min="15439" max="15439" width="7.1796875" customWidth="1"/>
    <col min="15440" max="15440" width="9.81640625" customWidth="1"/>
    <col min="15441" max="15441" width="7" bestFit="1" customWidth="1"/>
    <col min="15442" max="15442" width="8.81640625" customWidth="1"/>
    <col min="15443" max="15443" width="10.81640625" bestFit="1" customWidth="1"/>
    <col min="15444" max="15446" width="7" bestFit="1" customWidth="1"/>
    <col min="15447" max="15447" width="10.81640625" customWidth="1"/>
    <col min="15448" max="15448" width="7.1796875" customWidth="1"/>
    <col min="15449" max="15449" width="9.81640625" customWidth="1"/>
    <col min="15450" max="15450" width="7" bestFit="1" customWidth="1"/>
    <col min="15451" max="15451" width="8.81640625" customWidth="1"/>
    <col min="15452" max="15452" width="10.81640625" bestFit="1" customWidth="1"/>
    <col min="15453" max="15455" width="7" bestFit="1" customWidth="1"/>
    <col min="15456" max="15456" width="10.81640625" customWidth="1"/>
    <col min="15457" max="15457" width="7.1796875" customWidth="1"/>
    <col min="15458" max="15458" width="9.81640625" customWidth="1"/>
    <col min="15459" max="15459" width="7" bestFit="1" customWidth="1"/>
    <col min="15460" max="15460" width="8.81640625" customWidth="1"/>
    <col min="15461" max="15461" width="10.81640625" bestFit="1" customWidth="1"/>
    <col min="15462" max="15464" width="7" bestFit="1" customWidth="1"/>
    <col min="15465" max="15465" width="10.81640625" customWidth="1"/>
    <col min="15466" max="15466" width="7.1796875" customWidth="1"/>
    <col min="15467" max="15467" width="9.81640625" customWidth="1"/>
    <col min="15468" max="15468" width="7" bestFit="1" customWidth="1"/>
    <col min="15469" max="15469" width="8.81640625" customWidth="1"/>
    <col min="15470" max="15470" width="10.81640625" bestFit="1" customWidth="1"/>
    <col min="15471" max="15473" width="7" bestFit="1" customWidth="1"/>
    <col min="15474" max="15474" width="10.81640625" customWidth="1"/>
    <col min="15475" max="15475" width="7.1796875" customWidth="1"/>
    <col min="15476" max="15476" width="9.81640625" customWidth="1"/>
    <col min="15477" max="15477" width="7" bestFit="1" customWidth="1"/>
    <col min="15478" max="15478" width="8.81640625" customWidth="1"/>
    <col min="15479" max="15479" width="10.81640625" bestFit="1" customWidth="1"/>
    <col min="15480" max="15482" width="7" bestFit="1" customWidth="1"/>
    <col min="15483" max="15483" width="10.81640625" customWidth="1"/>
    <col min="15484" max="15484" width="7.1796875" customWidth="1"/>
    <col min="15485" max="15485" width="9.81640625" customWidth="1"/>
    <col min="15486" max="15486" width="7" bestFit="1" customWidth="1"/>
    <col min="15487" max="15487" width="8.81640625" customWidth="1"/>
    <col min="15488" max="15488" width="10.81640625" bestFit="1" customWidth="1"/>
    <col min="15489" max="15491" width="7" bestFit="1" customWidth="1"/>
    <col min="15492" max="15492" width="10.81640625" customWidth="1"/>
    <col min="15493" max="15493" width="7.1796875" customWidth="1"/>
    <col min="15494" max="15494" width="9.81640625" customWidth="1"/>
    <col min="15495" max="15495" width="7" bestFit="1" customWidth="1"/>
    <col min="15496" max="15496" width="8.81640625" customWidth="1"/>
    <col min="15497" max="15497" width="10.81640625" bestFit="1" customWidth="1"/>
    <col min="15498" max="15500" width="7" bestFit="1" customWidth="1"/>
    <col min="15501" max="15501" width="10.81640625" customWidth="1"/>
    <col min="15502" max="15502" width="7.1796875" customWidth="1"/>
    <col min="15503" max="15503" width="9.81640625" customWidth="1"/>
    <col min="15504" max="15504" width="7" bestFit="1" customWidth="1"/>
    <col min="15505" max="15505" width="8.81640625" customWidth="1"/>
    <col min="15506" max="15506" width="10.81640625" bestFit="1" customWidth="1"/>
    <col min="15507" max="15509" width="7" bestFit="1" customWidth="1"/>
    <col min="15510" max="15510" width="10.81640625" customWidth="1"/>
    <col min="15511" max="15511" width="7.1796875" customWidth="1"/>
    <col min="15512" max="15512" width="9.81640625" customWidth="1"/>
    <col min="15513" max="15513" width="7" bestFit="1" customWidth="1"/>
    <col min="15514" max="15514" width="8.81640625" customWidth="1"/>
    <col min="15515" max="15515" width="10.81640625" bestFit="1" customWidth="1"/>
    <col min="15516" max="15518" width="7" bestFit="1" customWidth="1"/>
    <col min="15519" max="15519" width="10.81640625" customWidth="1"/>
    <col min="15520" max="15520" width="7.1796875" customWidth="1"/>
    <col min="15521" max="15521" width="9.81640625" customWidth="1"/>
    <col min="15522" max="15522" width="7" bestFit="1" customWidth="1"/>
    <col min="15523" max="15523" width="8.81640625" customWidth="1"/>
    <col min="15524" max="15524" width="10.81640625" bestFit="1" customWidth="1"/>
    <col min="15525" max="15527" width="7" bestFit="1" customWidth="1"/>
    <col min="15528" max="15528" width="10.81640625" customWidth="1"/>
    <col min="15529" max="15529" width="7.1796875" customWidth="1"/>
    <col min="15530" max="15530" width="9.81640625" customWidth="1"/>
    <col min="15531" max="15531" width="7" bestFit="1" customWidth="1"/>
    <col min="15532" max="15532" width="8.81640625" customWidth="1"/>
    <col min="15533" max="15533" width="10.81640625" bestFit="1" customWidth="1"/>
    <col min="15534" max="15536" width="7" bestFit="1" customWidth="1"/>
    <col min="15537" max="15537" width="10.81640625" customWidth="1"/>
    <col min="15538" max="15538" width="7.1796875" customWidth="1"/>
    <col min="15539" max="15539" width="9.81640625" customWidth="1"/>
    <col min="15540" max="15540" width="7" bestFit="1" customWidth="1"/>
    <col min="15541" max="15541" width="8.81640625" customWidth="1"/>
    <col min="15542" max="15542" width="10.81640625" bestFit="1" customWidth="1"/>
    <col min="15543" max="15545" width="7" bestFit="1" customWidth="1"/>
    <col min="15546" max="15546" width="10.81640625" customWidth="1"/>
    <col min="15547" max="15547" width="7.1796875" customWidth="1"/>
    <col min="15548" max="15548" width="9.81640625" customWidth="1"/>
    <col min="15549" max="15549" width="7" bestFit="1" customWidth="1"/>
    <col min="15550" max="15550" width="8.81640625" customWidth="1"/>
    <col min="15551" max="15551" width="10.81640625" bestFit="1" customWidth="1"/>
    <col min="15552" max="15554" width="7" bestFit="1" customWidth="1"/>
    <col min="15555" max="15555" width="10.81640625" customWidth="1"/>
    <col min="15556" max="15556" width="7.1796875" customWidth="1"/>
    <col min="15557" max="15557" width="9.81640625" customWidth="1"/>
    <col min="15558" max="15558" width="7" bestFit="1" customWidth="1"/>
    <col min="15559" max="15559" width="8.81640625" customWidth="1"/>
    <col min="15560" max="15560" width="10.81640625" bestFit="1" customWidth="1"/>
    <col min="15561" max="15563" width="7" bestFit="1" customWidth="1"/>
    <col min="15564" max="15564" width="10.81640625" customWidth="1"/>
    <col min="15565" max="15565" width="7.1796875" customWidth="1"/>
    <col min="15566" max="15566" width="9.81640625" customWidth="1"/>
    <col min="15567" max="15567" width="7" bestFit="1" customWidth="1"/>
    <col min="15568" max="15568" width="8.81640625" customWidth="1"/>
    <col min="15569" max="15569" width="10.81640625" bestFit="1" customWidth="1"/>
    <col min="15570" max="15572" width="7" bestFit="1" customWidth="1"/>
    <col min="15573" max="15573" width="10.81640625" customWidth="1"/>
    <col min="15574" max="15574" width="7.1796875" customWidth="1"/>
    <col min="15575" max="15575" width="9.81640625" customWidth="1"/>
    <col min="15576" max="15576" width="7" bestFit="1" customWidth="1"/>
    <col min="15577" max="15577" width="8.81640625" customWidth="1"/>
    <col min="15617" max="15617" width="20.453125" customWidth="1"/>
    <col min="15618" max="15618" width="10.81640625" bestFit="1" customWidth="1"/>
    <col min="15619" max="15621" width="7" bestFit="1" customWidth="1"/>
    <col min="15622" max="15622" width="10.81640625" customWidth="1"/>
    <col min="15623" max="15623" width="7.1796875" customWidth="1"/>
    <col min="15624" max="15624" width="9.81640625" customWidth="1"/>
    <col min="15625" max="15625" width="7" bestFit="1" customWidth="1"/>
    <col min="15626" max="15626" width="8.81640625" customWidth="1"/>
    <col min="15627" max="15627" width="10.81640625" bestFit="1" customWidth="1"/>
    <col min="15628" max="15630" width="7" bestFit="1" customWidth="1"/>
    <col min="15631" max="15631" width="10.81640625" customWidth="1"/>
    <col min="15632" max="15632" width="7.1796875" customWidth="1"/>
    <col min="15633" max="15633" width="9.81640625" customWidth="1"/>
    <col min="15634" max="15634" width="7" bestFit="1" customWidth="1"/>
    <col min="15635" max="15635" width="8.81640625" customWidth="1"/>
    <col min="15636" max="15636" width="10.81640625" bestFit="1" customWidth="1"/>
    <col min="15637" max="15639" width="7" bestFit="1" customWidth="1"/>
    <col min="15640" max="15640" width="10.81640625" customWidth="1"/>
    <col min="15641" max="15641" width="7.1796875" customWidth="1"/>
    <col min="15642" max="15642" width="9.81640625" customWidth="1"/>
    <col min="15643" max="15643" width="7" bestFit="1" customWidth="1"/>
    <col min="15644" max="15644" width="8.81640625" customWidth="1"/>
    <col min="15645" max="15645" width="10.81640625" bestFit="1" customWidth="1"/>
    <col min="15646" max="15648" width="7" bestFit="1" customWidth="1"/>
    <col min="15649" max="15649" width="10.81640625" customWidth="1"/>
    <col min="15650" max="15650" width="7.1796875" customWidth="1"/>
    <col min="15651" max="15651" width="9.81640625" customWidth="1"/>
    <col min="15652" max="15652" width="7" bestFit="1" customWidth="1"/>
    <col min="15653" max="15653" width="8.81640625" customWidth="1"/>
    <col min="15654" max="15654" width="10.81640625" bestFit="1" customWidth="1"/>
    <col min="15655" max="15657" width="7" bestFit="1" customWidth="1"/>
    <col min="15658" max="15658" width="10.81640625" customWidth="1"/>
    <col min="15659" max="15659" width="7.1796875" customWidth="1"/>
    <col min="15660" max="15660" width="9.81640625" customWidth="1"/>
    <col min="15661" max="15661" width="7" bestFit="1" customWidth="1"/>
    <col min="15662" max="15662" width="8.81640625" customWidth="1"/>
    <col min="15663" max="15663" width="10.81640625" bestFit="1" customWidth="1"/>
    <col min="15664" max="15666" width="7" bestFit="1" customWidth="1"/>
    <col min="15667" max="15667" width="10.81640625" customWidth="1"/>
    <col min="15668" max="15668" width="7.1796875" customWidth="1"/>
    <col min="15669" max="15669" width="9.81640625" customWidth="1"/>
    <col min="15670" max="15670" width="7" bestFit="1" customWidth="1"/>
    <col min="15671" max="15671" width="8.81640625" customWidth="1"/>
    <col min="15672" max="15672" width="10.81640625" bestFit="1" customWidth="1"/>
    <col min="15673" max="15675" width="7" bestFit="1" customWidth="1"/>
    <col min="15676" max="15676" width="10.81640625" customWidth="1"/>
    <col min="15677" max="15677" width="7.1796875" customWidth="1"/>
    <col min="15678" max="15678" width="9.81640625" customWidth="1"/>
    <col min="15679" max="15679" width="7" bestFit="1" customWidth="1"/>
    <col min="15680" max="15680" width="8.81640625" customWidth="1"/>
    <col min="15681" max="15681" width="10.81640625" bestFit="1" customWidth="1"/>
    <col min="15682" max="15684" width="7" bestFit="1" customWidth="1"/>
    <col min="15685" max="15685" width="10.81640625" customWidth="1"/>
    <col min="15686" max="15686" width="7.1796875" customWidth="1"/>
    <col min="15687" max="15687" width="9.81640625" customWidth="1"/>
    <col min="15688" max="15688" width="7" bestFit="1" customWidth="1"/>
    <col min="15689" max="15689" width="8.81640625" customWidth="1"/>
    <col min="15690" max="15690" width="10.81640625" bestFit="1" customWidth="1"/>
    <col min="15691" max="15693" width="7" bestFit="1" customWidth="1"/>
    <col min="15694" max="15694" width="10.81640625" customWidth="1"/>
    <col min="15695" max="15695" width="7.1796875" customWidth="1"/>
    <col min="15696" max="15696" width="9.81640625" customWidth="1"/>
    <col min="15697" max="15697" width="7" bestFit="1" customWidth="1"/>
    <col min="15698" max="15698" width="8.81640625" customWidth="1"/>
    <col min="15699" max="15699" width="10.81640625" bestFit="1" customWidth="1"/>
    <col min="15700" max="15702" width="7" bestFit="1" customWidth="1"/>
    <col min="15703" max="15703" width="10.81640625" customWidth="1"/>
    <col min="15704" max="15704" width="7.1796875" customWidth="1"/>
    <col min="15705" max="15705" width="9.81640625" customWidth="1"/>
    <col min="15706" max="15706" width="7" bestFit="1" customWidth="1"/>
    <col min="15707" max="15707" width="8.81640625" customWidth="1"/>
    <col min="15708" max="15708" width="10.81640625" bestFit="1" customWidth="1"/>
    <col min="15709" max="15711" width="7" bestFit="1" customWidth="1"/>
    <col min="15712" max="15712" width="10.81640625" customWidth="1"/>
    <col min="15713" max="15713" width="7.1796875" customWidth="1"/>
    <col min="15714" max="15714" width="9.81640625" customWidth="1"/>
    <col min="15715" max="15715" width="7" bestFit="1" customWidth="1"/>
    <col min="15716" max="15716" width="8.81640625" customWidth="1"/>
    <col min="15717" max="15717" width="10.81640625" bestFit="1" customWidth="1"/>
    <col min="15718" max="15720" width="7" bestFit="1" customWidth="1"/>
    <col min="15721" max="15721" width="10.81640625" customWidth="1"/>
    <col min="15722" max="15722" width="7.1796875" customWidth="1"/>
    <col min="15723" max="15723" width="9.81640625" customWidth="1"/>
    <col min="15724" max="15724" width="7" bestFit="1" customWidth="1"/>
    <col min="15725" max="15725" width="8.81640625" customWidth="1"/>
    <col min="15726" max="15726" width="10.81640625" bestFit="1" customWidth="1"/>
    <col min="15727" max="15729" width="7" bestFit="1" customWidth="1"/>
    <col min="15730" max="15730" width="10.81640625" customWidth="1"/>
    <col min="15731" max="15731" width="7.1796875" customWidth="1"/>
    <col min="15732" max="15732" width="9.81640625" customWidth="1"/>
    <col min="15733" max="15733" width="7" bestFit="1" customWidth="1"/>
    <col min="15734" max="15734" width="8.81640625" customWidth="1"/>
    <col min="15735" max="15735" width="10.81640625" bestFit="1" customWidth="1"/>
    <col min="15736" max="15738" width="7" bestFit="1" customWidth="1"/>
    <col min="15739" max="15739" width="10.81640625" customWidth="1"/>
    <col min="15740" max="15740" width="7.1796875" customWidth="1"/>
    <col min="15741" max="15741" width="9.81640625" customWidth="1"/>
    <col min="15742" max="15742" width="7" bestFit="1" customWidth="1"/>
    <col min="15743" max="15743" width="8.81640625" customWidth="1"/>
    <col min="15744" max="15744" width="10.81640625" bestFit="1" customWidth="1"/>
    <col min="15745" max="15747" width="7" bestFit="1" customWidth="1"/>
    <col min="15748" max="15748" width="10.81640625" customWidth="1"/>
    <col min="15749" max="15749" width="7.1796875" customWidth="1"/>
    <col min="15750" max="15750" width="9.81640625" customWidth="1"/>
    <col min="15751" max="15751" width="7" bestFit="1" customWidth="1"/>
    <col min="15752" max="15752" width="8.81640625" customWidth="1"/>
    <col min="15753" max="15753" width="10.81640625" bestFit="1" customWidth="1"/>
    <col min="15754" max="15756" width="7" bestFit="1" customWidth="1"/>
    <col min="15757" max="15757" width="10.81640625" customWidth="1"/>
    <col min="15758" max="15758" width="7.1796875" customWidth="1"/>
    <col min="15759" max="15759" width="9.81640625" customWidth="1"/>
    <col min="15760" max="15760" width="7" bestFit="1" customWidth="1"/>
    <col min="15761" max="15761" width="8.81640625" customWidth="1"/>
    <col min="15762" max="15762" width="10.81640625" bestFit="1" customWidth="1"/>
    <col min="15763" max="15765" width="7" bestFit="1" customWidth="1"/>
    <col min="15766" max="15766" width="10.81640625" customWidth="1"/>
    <col min="15767" max="15767" width="7.1796875" customWidth="1"/>
    <col min="15768" max="15768" width="9.81640625" customWidth="1"/>
    <col min="15769" max="15769" width="7" bestFit="1" customWidth="1"/>
    <col min="15770" max="15770" width="8.81640625" customWidth="1"/>
    <col min="15771" max="15771" width="10.81640625" bestFit="1" customWidth="1"/>
    <col min="15772" max="15774" width="7" bestFit="1" customWidth="1"/>
    <col min="15775" max="15775" width="10.81640625" customWidth="1"/>
    <col min="15776" max="15776" width="7.1796875" customWidth="1"/>
    <col min="15777" max="15777" width="9.81640625" customWidth="1"/>
    <col min="15778" max="15778" width="7" bestFit="1" customWidth="1"/>
    <col min="15779" max="15779" width="8.81640625" customWidth="1"/>
    <col min="15780" max="15780" width="10.81640625" bestFit="1" customWidth="1"/>
    <col min="15781" max="15783" width="7" bestFit="1" customWidth="1"/>
    <col min="15784" max="15784" width="10.81640625" customWidth="1"/>
    <col min="15785" max="15785" width="7.1796875" customWidth="1"/>
    <col min="15786" max="15786" width="9.81640625" customWidth="1"/>
    <col min="15787" max="15787" width="7" bestFit="1" customWidth="1"/>
    <col min="15788" max="15788" width="8.81640625" customWidth="1"/>
    <col min="15789" max="15789" width="10.81640625" bestFit="1" customWidth="1"/>
    <col min="15790" max="15792" width="7" bestFit="1" customWidth="1"/>
    <col min="15793" max="15793" width="10.81640625" customWidth="1"/>
    <col min="15794" max="15794" width="7.1796875" customWidth="1"/>
    <col min="15795" max="15795" width="9.81640625" customWidth="1"/>
    <col min="15796" max="15796" width="7" bestFit="1" customWidth="1"/>
    <col min="15797" max="15797" width="8.81640625" customWidth="1"/>
    <col min="15798" max="15798" width="10.81640625" bestFit="1" customWidth="1"/>
    <col min="15799" max="15801" width="7" bestFit="1" customWidth="1"/>
    <col min="15802" max="15802" width="10.81640625" customWidth="1"/>
    <col min="15803" max="15803" width="7.1796875" customWidth="1"/>
    <col min="15804" max="15804" width="9.81640625" customWidth="1"/>
    <col min="15805" max="15805" width="7" bestFit="1" customWidth="1"/>
    <col min="15806" max="15806" width="8.81640625" customWidth="1"/>
    <col min="15807" max="15807" width="10.81640625" bestFit="1" customWidth="1"/>
    <col min="15808" max="15810" width="7" bestFit="1" customWidth="1"/>
    <col min="15811" max="15811" width="10.81640625" customWidth="1"/>
    <col min="15812" max="15812" width="7.1796875" customWidth="1"/>
    <col min="15813" max="15813" width="9.81640625" customWidth="1"/>
    <col min="15814" max="15814" width="7" bestFit="1" customWidth="1"/>
    <col min="15815" max="15815" width="8.81640625" customWidth="1"/>
    <col min="15816" max="15816" width="10.81640625" bestFit="1" customWidth="1"/>
    <col min="15817" max="15819" width="7" bestFit="1" customWidth="1"/>
    <col min="15820" max="15820" width="10.81640625" customWidth="1"/>
    <col min="15821" max="15821" width="7.1796875" customWidth="1"/>
    <col min="15822" max="15822" width="9.81640625" customWidth="1"/>
    <col min="15823" max="15823" width="7" bestFit="1" customWidth="1"/>
    <col min="15824" max="15824" width="8.81640625" customWidth="1"/>
    <col min="15825" max="15825" width="10.81640625" bestFit="1" customWidth="1"/>
    <col min="15826" max="15828" width="7" bestFit="1" customWidth="1"/>
    <col min="15829" max="15829" width="10.81640625" customWidth="1"/>
    <col min="15830" max="15830" width="7.1796875" customWidth="1"/>
    <col min="15831" max="15831" width="9.81640625" customWidth="1"/>
    <col min="15832" max="15832" width="7" bestFit="1" customWidth="1"/>
    <col min="15833" max="15833" width="8.81640625" customWidth="1"/>
    <col min="15873" max="15873" width="20.453125" customWidth="1"/>
    <col min="15874" max="15874" width="10.81640625" bestFit="1" customWidth="1"/>
    <col min="15875" max="15877" width="7" bestFit="1" customWidth="1"/>
    <col min="15878" max="15878" width="10.81640625" customWidth="1"/>
    <col min="15879" max="15879" width="7.1796875" customWidth="1"/>
    <col min="15880" max="15880" width="9.81640625" customWidth="1"/>
    <col min="15881" max="15881" width="7" bestFit="1" customWidth="1"/>
    <col min="15882" max="15882" width="8.81640625" customWidth="1"/>
    <col min="15883" max="15883" width="10.81640625" bestFit="1" customWidth="1"/>
    <col min="15884" max="15886" width="7" bestFit="1" customWidth="1"/>
    <col min="15887" max="15887" width="10.81640625" customWidth="1"/>
    <col min="15888" max="15888" width="7.1796875" customWidth="1"/>
    <col min="15889" max="15889" width="9.81640625" customWidth="1"/>
    <col min="15890" max="15890" width="7" bestFit="1" customWidth="1"/>
    <col min="15891" max="15891" width="8.81640625" customWidth="1"/>
    <col min="15892" max="15892" width="10.81640625" bestFit="1" customWidth="1"/>
    <col min="15893" max="15895" width="7" bestFit="1" customWidth="1"/>
    <col min="15896" max="15896" width="10.81640625" customWidth="1"/>
    <col min="15897" max="15897" width="7.1796875" customWidth="1"/>
    <col min="15898" max="15898" width="9.81640625" customWidth="1"/>
    <col min="15899" max="15899" width="7" bestFit="1" customWidth="1"/>
    <col min="15900" max="15900" width="8.81640625" customWidth="1"/>
    <col min="15901" max="15901" width="10.81640625" bestFit="1" customWidth="1"/>
    <col min="15902" max="15904" width="7" bestFit="1" customWidth="1"/>
    <col min="15905" max="15905" width="10.81640625" customWidth="1"/>
    <col min="15906" max="15906" width="7.1796875" customWidth="1"/>
    <col min="15907" max="15907" width="9.81640625" customWidth="1"/>
    <col min="15908" max="15908" width="7" bestFit="1" customWidth="1"/>
    <col min="15909" max="15909" width="8.81640625" customWidth="1"/>
    <col min="15910" max="15910" width="10.81640625" bestFit="1" customWidth="1"/>
    <col min="15911" max="15913" width="7" bestFit="1" customWidth="1"/>
    <col min="15914" max="15914" width="10.81640625" customWidth="1"/>
    <col min="15915" max="15915" width="7.1796875" customWidth="1"/>
    <col min="15916" max="15916" width="9.81640625" customWidth="1"/>
    <col min="15917" max="15917" width="7" bestFit="1" customWidth="1"/>
    <col min="15918" max="15918" width="8.81640625" customWidth="1"/>
    <col min="15919" max="15919" width="10.81640625" bestFit="1" customWidth="1"/>
    <col min="15920" max="15922" width="7" bestFit="1" customWidth="1"/>
    <col min="15923" max="15923" width="10.81640625" customWidth="1"/>
    <col min="15924" max="15924" width="7.1796875" customWidth="1"/>
    <col min="15925" max="15925" width="9.81640625" customWidth="1"/>
    <col min="15926" max="15926" width="7" bestFit="1" customWidth="1"/>
    <col min="15927" max="15927" width="8.81640625" customWidth="1"/>
    <col min="15928" max="15928" width="10.81640625" bestFit="1" customWidth="1"/>
    <col min="15929" max="15931" width="7" bestFit="1" customWidth="1"/>
    <col min="15932" max="15932" width="10.81640625" customWidth="1"/>
    <col min="15933" max="15933" width="7.1796875" customWidth="1"/>
    <col min="15934" max="15934" width="9.81640625" customWidth="1"/>
    <col min="15935" max="15935" width="7" bestFit="1" customWidth="1"/>
    <col min="15936" max="15936" width="8.81640625" customWidth="1"/>
    <col min="15937" max="15937" width="10.81640625" bestFit="1" customWidth="1"/>
    <col min="15938" max="15940" width="7" bestFit="1" customWidth="1"/>
    <col min="15941" max="15941" width="10.81640625" customWidth="1"/>
    <col min="15942" max="15942" width="7.1796875" customWidth="1"/>
    <col min="15943" max="15943" width="9.81640625" customWidth="1"/>
    <col min="15944" max="15944" width="7" bestFit="1" customWidth="1"/>
    <col min="15945" max="15945" width="8.81640625" customWidth="1"/>
    <col min="15946" max="15946" width="10.81640625" bestFit="1" customWidth="1"/>
    <col min="15947" max="15949" width="7" bestFit="1" customWidth="1"/>
    <col min="15950" max="15950" width="10.81640625" customWidth="1"/>
    <col min="15951" max="15951" width="7.1796875" customWidth="1"/>
    <col min="15952" max="15952" width="9.81640625" customWidth="1"/>
    <col min="15953" max="15953" width="7" bestFit="1" customWidth="1"/>
    <col min="15954" max="15954" width="8.81640625" customWidth="1"/>
    <col min="15955" max="15955" width="10.81640625" bestFit="1" customWidth="1"/>
    <col min="15956" max="15958" width="7" bestFit="1" customWidth="1"/>
    <col min="15959" max="15959" width="10.81640625" customWidth="1"/>
    <col min="15960" max="15960" width="7.1796875" customWidth="1"/>
    <col min="15961" max="15961" width="9.81640625" customWidth="1"/>
    <col min="15962" max="15962" width="7" bestFit="1" customWidth="1"/>
    <col min="15963" max="15963" width="8.81640625" customWidth="1"/>
    <col min="15964" max="15964" width="10.81640625" bestFit="1" customWidth="1"/>
    <col min="15965" max="15967" width="7" bestFit="1" customWidth="1"/>
    <col min="15968" max="15968" width="10.81640625" customWidth="1"/>
    <col min="15969" max="15969" width="7.1796875" customWidth="1"/>
    <col min="15970" max="15970" width="9.81640625" customWidth="1"/>
    <col min="15971" max="15971" width="7" bestFit="1" customWidth="1"/>
    <col min="15972" max="15972" width="8.81640625" customWidth="1"/>
    <col min="15973" max="15973" width="10.81640625" bestFit="1" customWidth="1"/>
    <col min="15974" max="15976" width="7" bestFit="1" customWidth="1"/>
    <col min="15977" max="15977" width="10.81640625" customWidth="1"/>
    <col min="15978" max="15978" width="7.1796875" customWidth="1"/>
    <col min="15979" max="15979" width="9.81640625" customWidth="1"/>
    <col min="15980" max="15980" width="7" bestFit="1" customWidth="1"/>
    <col min="15981" max="15981" width="8.81640625" customWidth="1"/>
    <col min="15982" max="15982" width="10.81640625" bestFit="1" customWidth="1"/>
    <col min="15983" max="15985" width="7" bestFit="1" customWidth="1"/>
    <col min="15986" max="15986" width="10.81640625" customWidth="1"/>
    <col min="15987" max="15987" width="7.1796875" customWidth="1"/>
    <col min="15988" max="15988" width="9.81640625" customWidth="1"/>
    <col min="15989" max="15989" width="7" bestFit="1" customWidth="1"/>
    <col min="15990" max="15990" width="8.81640625" customWidth="1"/>
    <col min="15991" max="15991" width="10.81640625" bestFit="1" customWidth="1"/>
    <col min="15992" max="15994" width="7" bestFit="1" customWidth="1"/>
    <col min="15995" max="15995" width="10.81640625" customWidth="1"/>
    <col min="15996" max="15996" width="7.1796875" customWidth="1"/>
    <col min="15997" max="15997" width="9.81640625" customWidth="1"/>
    <col min="15998" max="15998" width="7" bestFit="1" customWidth="1"/>
    <col min="15999" max="15999" width="8.81640625" customWidth="1"/>
    <col min="16000" max="16000" width="10.81640625" bestFit="1" customWidth="1"/>
    <col min="16001" max="16003" width="7" bestFit="1" customWidth="1"/>
    <col min="16004" max="16004" width="10.81640625" customWidth="1"/>
    <col min="16005" max="16005" width="7.1796875" customWidth="1"/>
    <col min="16006" max="16006" width="9.81640625" customWidth="1"/>
    <col min="16007" max="16007" width="7" bestFit="1" customWidth="1"/>
    <col min="16008" max="16008" width="8.81640625" customWidth="1"/>
    <col min="16009" max="16009" width="10.81640625" bestFit="1" customWidth="1"/>
    <col min="16010" max="16012" width="7" bestFit="1" customWidth="1"/>
    <col min="16013" max="16013" width="10.81640625" customWidth="1"/>
    <col min="16014" max="16014" width="7.1796875" customWidth="1"/>
    <col min="16015" max="16015" width="9.81640625" customWidth="1"/>
    <col min="16016" max="16016" width="7" bestFit="1" customWidth="1"/>
    <col min="16017" max="16017" width="8.81640625" customWidth="1"/>
    <col min="16018" max="16018" width="10.81640625" bestFit="1" customWidth="1"/>
    <col min="16019" max="16021" width="7" bestFit="1" customWidth="1"/>
    <col min="16022" max="16022" width="10.81640625" customWidth="1"/>
    <col min="16023" max="16023" width="7.1796875" customWidth="1"/>
    <col min="16024" max="16024" width="9.81640625" customWidth="1"/>
    <col min="16025" max="16025" width="7" bestFit="1" customWidth="1"/>
    <col min="16026" max="16026" width="8.81640625" customWidth="1"/>
    <col min="16027" max="16027" width="10.81640625" bestFit="1" customWidth="1"/>
    <col min="16028" max="16030" width="7" bestFit="1" customWidth="1"/>
    <col min="16031" max="16031" width="10.81640625" customWidth="1"/>
    <col min="16032" max="16032" width="7.1796875" customWidth="1"/>
    <col min="16033" max="16033" width="9.81640625" customWidth="1"/>
    <col min="16034" max="16034" width="7" bestFit="1" customWidth="1"/>
    <col min="16035" max="16035" width="8.81640625" customWidth="1"/>
    <col min="16036" max="16036" width="10.81640625" bestFit="1" customWidth="1"/>
    <col min="16037" max="16039" width="7" bestFit="1" customWidth="1"/>
    <col min="16040" max="16040" width="10.81640625" customWidth="1"/>
    <col min="16041" max="16041" width="7.1796875" customWidth="1"/>
    <col min="16042" max="16042" width="9.81640625" customWidth="1"/>
    <col min="16043" max="16043" width="7" bestFit="1" customWidth="1"/>
    <col min="16044" max="16044" width="8.81640625" customWidth="1"/>
    <col min="16045" max="16045" width="10.81640625" bestFit="1" customWidth="1"/>
    <col min="16046" max="16048" width="7" bestFit="1" customWidth="1"/>
    <col min="16049" max="16049" width="10.81640625" customWidth="1"/>
    <col min="16050" max="16050" width="7.1796875" customWidth="1"/>
    <col min="16051" max="16051" width="9.81640625" customWidth="1"/>
    <col min="16052" max="16052" width="7" bestFit="1" customWidth="1"/>
    <col min="16053" max="16053" width="8.81640625" customWidth="1"/>
    <col min="16054" max="16054" width="10.81640625" bestFit="1" customWidth="1"/>
    <col min="16055" max="16057" width="7" bestFit="1" customWidth="1"/>
    <col min="16058" max="16058" width="10.81640625" customWidth="1"/>
    <col min="16059" max="16059" width="7.1796875" customWidth="1"/>
    <col min="16060" max="16060" width="9.81640625" customWidth="1"/>
    <col min="16061" max="16061" width="7" bestFit="1" customWidth="1"/>
    <col min="16062" max="16062" width="8.81640625" customWidth="1"/>
    <col min="16063" max="16063" width="10.81640625" bestFit="1" customWidth="1"/>
    <col min="16064" max="16066" width="7" bestFit="1" customWidth="1"/>
    <col min="16067" max="16067" width="10.81640625" customWidth="1"/>
    <col min="16068" max="16068" width="7.1796875" customWidth="1"/>
    <col min="16069" max="16069" width="9.81640625" customWidth="1"/>
    <col min="16070" max="16070" width="7" bestFit="1" customWidth="1"/>
    <col min="16071" max="16071" width="8.81640625" customWidth="1"/>
    <col min="16072" max="16072" width="10.81640625" bestFit="1" customWidth="1"/>
    <col min="16073" max="16075" width="7" bestFit="1" customWidth="1"/>
    <col min="16076" max="16076" width="10.81640625" customWidth="1"/>
    <col min="16077" max="16077" width="7.1796875" customWidth="1"/>
    <col min="16078" max="16078" width="9.81640625" customWidth="1"/>
    <col min="16079" max="16079" width="7" bestFit="1" customWidth="1"/>
    <col min="16080" max="16080" width="8.81640625" customWidth="1"/>
    <col min="16081" max="16081" width="10.81640625" bestFit="1" customWidth="1"/>
    <col min="16082" max="16084" width="7" bestFit="1" customWidth="1"/>
    <col min="16085" max="16085" width="10.81640625" customWidth="1"/>
    <col min="16086" max="16086" width="7.1796875" customWidth="1"/>
    <col min="16087" max="16087" width="9.81640625" customWidth="1"/>
    <col min="16088" max="16088" width="7" bestFit="1" customWidth="1"/>
    <col min="16089" max="16089" width="8.81640625" customWidth="1"/>
    <col min="16129" max="16129" width="20.453125" customWidth="1"/>
    <col min="16130" max="16130" width="10.81640625" bestFit="1" customWidth="1"/>
    <col min="16131" max="16133" width="7" bestFit="1" customWidth="1"/>
    <col min="16134" max="16134" width="10.81640625" customWidth="1"/>
    <col min="16135" max="16135" width="7.1796875" customWidth="1"/>
    <col min="16136" max="16136" width="9.81640625" customWidth="1"/>
    <col min="16137" max="16137" width="7" bestFit="1" customWidth="1"/>
    <col min="16138" max="16138" width="8.81640625" customWidth="1"/>
    <col min="16139" max="16139" width="10.81640625" bestFit="1" customWidth="1"/>
    <col min="16140" max="16142" width="7" bestFit="1" customWidth="1"/>
    <col min="16143" max="16143" width="10.81640625" customWidth="1"/>
    <col min="16144" max="16144" width="7.1796875" customWidth="1"/>
    <col min="16145" max="16145" width="9.81640625" customWidth="1"/>
    <col min="16146" max="16146" width="7" bestFit="1" customWidth="1"/>
    <col min="16147" max="16147" width="8.81640625" customWidth="1"/>
    <col min="16148" max="16148" width="10.81640625" bestFit="1" customWidth="1"/>
    <col min="16149" max="16151" width="7" bestFit="1" customWidth="1"/>
    <col min="16152" max="16152" width="10.81640625" customWidth="1"/>
    <col min="16153" max="16153" width="7.1796875" customWidth="1"/>
    <col min="16154" max="16154" width="9.81640625" customWidth="1"/>
    <col min="16155" max="16155" width="7" bestFit="1" customWidth="1"/>
    <col min="16156" max="16156" width="8.81640625" customWidth="1"/>
    <col min="16157" max="16157" width="10.81640625" bestFit="1" customWidth="1"/>
    <col min="16158" max="16160" width="7" bestFit="1" customWidth="1"/>
    <col min="16161" max="16161" width="10.81640625" customWidth="1"/>
    <col min="16162" max="16162" width="7.1796875" customWidth="1"/>
    <col min="16163" max="16163" width="9.81640625" customWidth="1"/>
    <col min="16164" max="16164" width="7" bestFit="1" customWidth="1"/>
    <col min="16165" max="16165" width="8.81640625" customWidth="1"/>
    <col min="16166" max="16166" width="10.81640625" bestFit="1" customWidth="1"/>
    <col min="16167" max="16169" width="7" bestFit="1" customWidth="1"/>
    <col min="16170" max="16170" width="10.81640625" customWidth="1"/>
    <col min="16171" max="16171" width="7.1796875" customWidth="1"/>
    <col min="16172" max="16172" width="9.81640625" customWidth="1"/>
    <col min="16173" max="16173" width="7" bestFit="1" customWidth="1"/>
    <col min="16174" max="16174" width="8.81640625" customWidth="1"/>
    <col min="16175" max="16175" width="10.81640625" bestFit="1" customWidth="1"/>
    <col min="16176" max="16178" width="7" bestFit="1" customWidth="1"/>
    <col min="16179" max="16179" width="10.81640625" customWidth="1"/>
    <col min="16180" max="16180" width="7.1796875" customWidth="1"/>
    <col min="16181" max="16181" width="9.81640625" customWidth="1"/>
    <col min="16182" max="16182" width="7" bestFit="1" customWidth="1"/>
    <col min="16183" max="16183" width="8.81640625" customWidth="1"/>
    <col min="16184" max="16184" width="10.81640625" bestFit="1" customWidth="1"/>
    <col min="16185" max="16187" width="7" bestFit="1" customWidth="1"/>
    <col min="16188" max="16188" width="10.81640625" customWidth="1"/>
    <col min="16189" max="16189" width="7.1796875" customWidth="1"/>
    <col min="16190" max="16190" width="9.81640625" customWidth="1"/>
    <col min="16191" max="16191" width="7" bestFit="1" customWidth="1"/>
    <col min="16192" max="16192" width="8.81640625" customWidth="1"/>
    <col min="16193" max="16193" width="10.81640625" bestFit="1" customWidth="1"/>
    <col min="16194" max="16196" width="7" bestFit="1" customWidth="1"/>
    <col min="16197" max="16197" width="10.81640625" customWidth="1"/>
    <col min="16198" max="16198" width="7.1796875" customWidth="1"/>
    <col min="16199" max="16199" width="9.81640625" customWidth="1"/>
    <col min="16200" max="16200" width="7" bestFit="1" customWidth="1"/>
    <col min="16201" max="16201" width="8.81640625" customWidth="1"/>
    <col min="16202" max="16202" width="10.81640625" bestFit="1" customWidth="1"/>
    <col min="16203" max="16205" width="7" bestFit="1" customWidth="1"/>
    <col min="16206" max="16206" width="10.81640625" customWidth="1"/>
    <col min="16207" max="16207" width="7.1796875" customWidth="1"/>
    <col min="16208" max="16208" width="9.81640625" customWidth="1"/>
    <col min="16209" max="16209" width="7" bestFit="1" customWidth="1"/>
    <col min="16210" max="16210" width="8.81640625" customWidth="1"/>
    <col min="16211" max="16211" width="10.81640625" bestFit="1" customWidth="1"/>
    <col min="16212" max="16214" width="7" bestFit="1" customWidth="1"/>
    <col min="16215" max="16215" width="10.81640625" customWidth="1"/>
    <col min="16216" max="16216" width="7.1796875" customWidth="1"/>
    <col min="16217" max="16217" width="9.81640625" customWidth="1"/>
    <col min="16218" max="16218" width="7" bestFit="1" customWidth="1"/>
    <col min="16219" max="16219" width="8.81640625" customWidth="1"/>
    <col min="16220" max="16220" width="10.81640625" bestFit="1" customWidth="1"/>
    <col min="16221" max="16223" width="7" bestFit="1" customWidth="1"/>
    <col min="16224" max="16224" width="10.81640625" customWidth="1"/>
    <col min="16225" max="16225" width="7.1796875" customWidth="1"/>
    <col min="16226" max="16226" width="9.81640625" customWidth="1"/>
    <col min="16227" max="16227" width="7" bestFit="1" customWidth="1"/>
    <col min="16228" max="16228" width="8.81640625" customWidth="1"/>
    <col min="16229" max="16229" width="10.81640625" bestFit="1" customWidth="1"/>
    <col min="16230" max="16232" width="7" bestFit="1" customWidth="1"/>
    <col min="16233" max="16233" width="10.81640625" customWidth="1"/>
    <col min="16234" max="16234" width="7.1796875" customWidth="1"/>
    <col min="16235" max="16235" width="9.81640625" customWidth="1"/>
    <col min="16236" max="16236" width="7" bestFit="1" customWidth="1"/>
    <col min="16237" max="16237" width="8.81640625" customWidth="1"/>
    <col min="16238" max="16238" width="10.81640625" bestFit="1" customWidth="1"/>
    <col min="16239" max="16241" width="7" bestFit="1" customWidth="1"/>
    <col min="16242" max="16242" width="10.81640625" customWidth="1"/>
    <col min="16243" max="16243" width="7.1796875" customWidth="1"/>
    <col min="16244" max="16244" width="9.81640625" customWidth="1"/>
    <col min="16245" max="16245" width="7" bestFit="1" customWidth="1"/>
    <col min="16246" max="16246" width="8.81640625" customWidth="1"/>
    <col min="16247" max="16247" width="10.81640625" bestFit="1" customWidth="1"/>
    <col min="16248" max="16250" width="7" bestFit="1" customWidth="1"/>
    <col min="16251" max="16251" width="10.81640625" customWidth="1"/>
    <col min="16252" max="16252" width="7.1796875" customWidth="1"/>
    <col min="16253" max="16253" width="9.81640625" customWidth="1"/>
    <col min="16254" max="16254" width="7" bestFit="1" customWidth="1"/>
    <col min="16255" max="16255" width="8.81640625" customWidth="1"/>
    <col min="16256" max="16256" width="10.81640625" bestFit="1" customWidth="1"/>
    <col min="16257" max="16259" width="7" bestFit="1" customWidth="1"/>
    <col min="16260" max="16260" width="10.81640625" customWidth="1"/>
    <col min="16261" max="16261" width="7.1796875" customWidth="1"/>
    <col min="16262" max="16262" width="9.81640625" customWidth="1"/>
    <col min="16263" max="16263" width="7" bestFit="1" customWidth="1"/>
    <col min="16264" max="16264" width="8.81640625" customWidth="1"/>
    <col min="16265" max="16265" width="10.81640625" bestFit="1" customWidth="1"/>
    <col min="16266" max="16268" width="7" bestFit="1" customWidth="1"/>
    <col min="16269" max="16269" width="10.81640625" customWidth="1"/>
    <col min="16270" max="16270" width="7.1796875" customWidth="1"/>
    <col min="16271" max="16271" width="9.81640625" customWidth="1"/>
    <col min="16272" max="16272" width="7" bestFit="1" customWidth="1"/>
    <col min="16273" max="16273" width="8.81640625" customWidth="1"/>
    <col min="16274" max="16274" width="10.81640625" bestFit="1" customWidth="1"/>
    <col min="16275" max="16277" width="7" bestFit="1" customWidth="1"/>
    <col min="16278" max="16278" width="10.81640625" customWidth="1"/>
    <col min="16279" max="16279" width="7.1796875" customWidth="1"/>
    <col min="16280" max="16280" width="9.81640625" customWidth="1"/>
    <col min="16281" max="16281" width="7" bestFit="1" customWidth="1"/>
    <col min="16282" max="16282" width="8.81640625" customWidth="1"/>
    <col min="16283" max="16283" width="10.81640625" bestFit="1" customWidth="1"/>
    <col min="16284" max="16286" width="7" bestFit="1" customWidth="1"/>
    <col min="16287" max="16287" width="10.81640625" customWidth="1"/>
    <col min="16288" max="16288" width="7.1796875" customWidth="1"/>
    <col min="16289" max="16289" width="9.81640625" customWidth="1"/>
    <col min="16290" max="16290" width="7" bestFit="1" customWidth="1"/>
    <col min="16291" max="16291" width="8.81640625" customWidth="1"/>
    <col min="16292" max="16292" width="10.81640625" bestFit="1" customWidth="1"/>
    <col min="16293" max="16295" width="7" bestFit="1" customWidth="1"/>
    <col min="16296" max="16296" width="10.81640625" customWidth="1"/>
    <col min="16297" max="16297" width="7.1796875" customWidth="1"/>
    <col min="16298" max="16298" width="9.81640625" customWidth="1"/>
    <col min="16299" max="16299" width="7" bestFit="1" customWidth="1"/>
    <col min="16300" max="16300" width="8.81640625" customWidth="1"/>
    <col min="16301" max="16301" width="10.81640625" bestFit="1" customWidth="1"/>
    <col min="16302" max="16304" width="7" bestFit="1" customWidth="1"/>
    <col min="16305" max="16305" width="10.81640625" customWidth="1"/>
    <col min="16306" max="16306" width="7.1796875" customWidth="1"/>
    <col min="16307" max="16307" width="9.81640625" customWidth="1"/>
    <col min="16308" max="16308" width="7" bestFit="1" customWidth="1"/>
    <col min="16309" max="16309" width="8.81640625" customWidth="1"/>
    <col min="16310" max="16310" width="10.81640625" bestFit="1" customWidth="1"/>
    <col min="16311" max="16313" width="7" bestFit="1" customWidth="1"/>
    <col min="16314" max="16314" width="10.81640625" customWidth="1"/>
    <col min="16315" max="16315" width="7.1796875" customWidth="1"/>
    <col min="16316" max="16316" width="9.81640625" customWidth="1"/>
    <col min="16317" max="16317" width="7" bestFit="1" customWidth="1"/>
    <col min="16318" max="16318" width="8.81640625" customWidth="1"/>
    <col min="16319" max="16319" width="10.81640625" bestFit="1" customWidth="1"/>
    <col min="16320" max="16322" width="7" bestFit="1" customWidth="1"/>
    <col min="16323" max="16323" width="10.81640625" customWidth="1"/>
    <col min="16324" max="16324" width="7.1796875" customWidth="1"/>
    <col min="16325" max="16325" width="9.81640625" customWidth="1"/>
    <col min="16326" max="16326" width="7" bestFit="1" customWidth="1"/>
    <col min="16327" max="16327" width="8.81640625" customWidth="1"/>
    <col min="16328" max="16328" width="10.81640625" bestFit="1" customWidth="1"/>
    <col min="16329" max="16331" width="7" bestFit="1" customWidth="1"/>
    <col min="16332" max="16332" width="10.81640625" customWidth="1"/>
    <col min="16333" max="16333" width="7.1796875" customWidth="1"/>
    <col min="16334" max="16334" width="9.81640625" customWidth="1"/>
    <col min="16335" max="16335" width="7" bestFit="1" customWidth="1"/>
    <col min="16336" max="16336" width="8.81640625" customWidth="1"/>
    <col min="16337" max="16337" width="10.81640625" bestFit="1" customWidth="1"/>
    <col min="16338" max="16340" width="7" bestFit="1" customWidth="1"/>
    <col min="16341" max="16341" width="10.81640625" customWidth="1"/>
    <col min="16342" max="16342" width="7.1796875" customWidth="1"/>
    <col min="16343" max="16343" width="9.81640625" customWidth="1"/>
    <col min="16344" max="16344" width="7" bestFit="1" customWidth="1"/>
    <col min="16345" max="16345" width="8.81640625" customWidth="1"/>
  </cols>
  <sheetData>
    <row r="1" spans="1:217" ht="45" customHeight="1" x14ac:dyDescent="0.35">
      <c r="A1" s="13" t="s">
        <v>232</v>
      </c>
    </row>
    <row r="2" spans="1:217" ht="20.25" customHeight="1" x14ac:dyDescent="0.35">
      <c r="A2" s="3" t="s">
        <v>19</v>
      </c>
    </row>
    <row r="3" spans="1:217" ht="20.25" customHeight="1" x14ac:dyDescent="0.35">
      <c r="A3" s="3" t="s">
        <v>199</v>
      </c>
    </row>
    <row r="4" spans="1:217" ht="20.25" customHeight="1" x14ac:dyDescent="0.35">
      <c r="A4" s="3" t="s">
        <v>227</v>
      </c>
    </row>
    <row r="5" spans="1:217" ht="20.25" customHeight="1" x14ac:dyDescent="0.35">
      <c r="B5" s="48" t="s">
        <v>130</v>
      </c>
      <c r="C5" s="69"/>
      <c r="D5" s="69"/>
      <c r="E5" s="69"/>
      <c r="F5" s="69"/>
      <c r="G5" s="69"/>
      <c r="H5" s="69"/>
      <c r="I5" s="69"/>
      <c r="J5" s="69"/>
      <c r="K5" s="48" t="s">
        <v>131</v>
      </c>
      <c r="L5" s="69"/>
      <c r="M5" s="69"/>
      <c r="N5" s="69"/>
      <c r="O5" s="69"/>
      <c r="P5" s="69"/>
      <c r="Q5" s="69"/>
      <c r="R5" s="69"/>
      <c r="S5" s="69"/>
      <c r="T5" s="48" t="s">
        <v>132</v>
      </c>
      <c r="U5" s="69"/>
      <c r="V5" s="69"/>
      <c r="W5" s="69"/>
      <c r="X5" s="69"/>
      <c r="Y5" s="69"/>
      <c r="Z5" s="69"/>
      <c r="AA5" s="69"/>
      <c r="AB5" s="69"/>
      <c r="AC5" s="48" t="s">
        <v>133</v>
      </c>
      <c r="AD5" s="69"/>
      <c r="AE5" s="69"/>
      <c r="AF5" s="69"/>
      <c r="AG5" s="69"/>
      <c r="AH5" s="69"/>
      <c r="AI5" s="69"/>
      <c r="AJ5" s="69"/>
      <c r="AK5" s="69"/>
      <c r="AL5" s="48" t="s">
        <v>134</v>
      </c>
      <c r="AM5" s="69"/>
      <c r="AN5" s="69"/>
      <c r="AO5" s="69"/>
      <c r="AP5" s="69"/>
      <c r="AQ5" s="69"/>
      <c r="AR5" s="69"/>
      <c r="AS5" s="69"/>
      <c r="AT5" s="69"/>
      <c r="AU5" s="48" t="s">
        <v>135</v>
      </c>
      <c r="AV5" s="69"/>
      <c r="AW5" s="69"/>
      <c r="AX5" s="69"/>
      <c r="AY5" s="69"/>
      <c r="AZ5" s="69"/>
      <c r="BA5" s="69"/>
      <c r="BB5" s="69"/>
      <c r="BC5" s="69"/>
      <c r="BD5" s="48" t="s">
        <v>136</v>
      </c>
      <c r="BE5" s="69"/>
      <c r="BF5" s="69"/>
      <c r="BG5" s="69"/>
      <c r="BH5" s="69"/>
      <c r="BI5" s="69"/>
      <c r="BJ5" s="69"/>
      <c r="BK5" s="69"/>
      <c r="BL5" s="69"/>
      <c r="BM5" s="48" t="s">
        <v>137</v>
      </c>
      <c r="BN5" s="69"/>
      <c r="BO5" s="69"/>
      <c r="BP5" s="69"/>
      <c r="BQ5" s="69"/>
      <c r="BR5" s="69"/>
      <c r="BS5" s="69"/>
      <c r="BT5" s="69"/>
      <c r="BU5" s="69"/>
      <c r="BV5" s="48" t="s">
        <v>138</v>
      </c>
      <c r="BW5" s="69"/>
      <c r="BX5" s="69"/>
      <c r="BY5" s="69"/>
      <c r="BZ5" s="69"/>
      <c r="CA5" s="69"/>
      <c r="CB5" s="69"/>
      <c r="CC5" s="69"/>
      <c r="CD5" s="69"/>
      <c r="CE5" s="48" t="s">
        <v>139</v>
      </c>
      <c r="CF5" s="69"/>
      <c r="CG5" s="69"/>
      <c r="CH5" s="69"/>
      <c r="CI5" s="69"/>
      <c r="CJ5" s="69"/>
      <c r="CK5" s="69"/>
      <c r="CL5" s="69"/>
      <c r="CM5" s="69"/>
      <c r="CN5" s="48" t="s">
        <v>140</v>
      </c>
      <c r="CO5" s="69"/>
      <c r="CP5" s="69"/>
      <c r="CQ5" s="69"/>
      <c r="CR5" s="69"/>
      <c r="CS5" s="69"/>
      <c r="CT5" s="69"/>
      <c r="CU5" s="69"/>
      <c r="CV5" s="69"/>
      <c r="CW5" s="48" t="s">
        <v>141</v>
      </c>
      <c r="CX5" s="69"/>
      <c r="CY5" s="69"/>
      <c r="CZ5" s="69"/>
      <c r="DA5" s="69"/>
      <c r="DB5" s="69"/>
      <c r="DC5" s="69"/>
      <c r="DD5" s="69"/>
      <c r="DE5" s="69"/>
      <c r="DF5" s="48" t="s">
        <v>142</v>
      </c>
      <c r="DG5" s="69"/>
      <c r="DH5" s="69"/>
      <c r="DI5" s="69"/>
      <c r="DJ5" s="69"/>
      <c r="DK5" s="69"/>
      <c r="DL5" s="69"/>
      <c r="DM5" s="69"/>
      <c r="DN5" s="69"/>
      <c r="DO5" s="48" t="s">
        <v>143</v>
      </c>
      <c r="DP5" s="69"/>
      <c r="DQ5" s="69"/>
      <c r="DR5" s="69"/>
      <c r="DS5" s="69"/>
      <c r="DT5" s="69"/>
      <c r="DU5" s="69"/>
      <c r="DV5" s="69"/>
      <c r="DW5" s="69"/>
      <c r="DX5" s="48" t="s">
        <v>144</v>
      </c>
      <c r="DY5" s="69"/>
      <c r="DZ5" s="69"/>
      <c r="EA5" s="69"/>
      <c r="EB5" s="69"/>
      <c r="EC5" s="69"/>
      <c r="ED5" s="69"/>
      <c r="EE5" s="69"/>
      <c r="EF5" s="69"/>
      <c r="EG5" s="48" t="s">
        <v>145</v>
      </c>
      <c r="EH5" s="69"/>
      <c r="EI5" s="69"/>
      <c r="EJ5" s="69"/>
      <c r="EK5" s="69"/>
      <c r="EL5" s="69"/>
      <c r="EM5" s="69"/>
      <c r="EN5" s="69"/>
      <c r="EO5" s="69"/>
      <c r="EP5" s="48" t="s">
        <v>146</v>
      </c>
      <c r="EQ5" s="69"/>
      <c r="ER5" s="69"/>
      <c r="ES5" s="69"/>
      <c r="ET5" s="69"/>
      <c r="EU5" s="69"/>
      <c r="EV5" s="69"/>
      <c r="EW5" s="69"/>
      <c r="EX5" s="69"/>
      <c r="EY5" s="48" t="s">
        <v>147</v>
      </c>
      <c r="EZ5" s="69"/>
      <c r="FA5" s="69"/>
      <c r="FB5" s="69"/>
      <c r="FC5" s="69"/>
      <c r="FD5" s="69"/>
      <c r="FE5" s="69"/>
      <c r="FF5" s="69"/>
      <c r="FG5" s="69"/>
      <c r="FH5" s="48" t="s">
        <v>148</v>
      </c>
      <c r="FI5" s="69"/>
      <c r="FJ5" s="69"/>
      <c r="FK5" s="69"/>
      <c r="FL5" s="69"/>
      <c r="FM5" s="69"/>
      <c r="FN5" s="69"/>
      <c r="FO5" s="69"/>
      <c r="FP5" s="69"/>
      <c r="FQ5" s="48" t="s">
        <v>149</v>
      </c>
      <c r="FR5" s="69"/>
      <c r="FS5" s="69"/>
      <c r="FT5" s="69"/>
      <c r="FU5" s="69"/>
      <c r="FV5" s="69"/>
      <c r="FW5" s="69"/>
      <c r="FX5" s="69"/>
      <c r="FY5" s="69"/>
      <c r="FZ5" s="48" t="s">
        <v>150</v>
      </c>
      <c r="GA5" s="69"/>
      <c r="GB5" s="69"/>
      <c r="GC5" s="69"/>
      <c r="GD5" s="69"/>
      <c r="GE5" s="69"/>
      <c r="GF5" s="69"/>
      <c r="GG5" s="69"/>
      <c r="GH5" s="69"/>
      <c r="GI5" s="48" t="s">
        <v>151</v>
      </c>
      <c r="GJ5" s="69"/>
      <c r="GK5" s="69"/>
      <c r="GL5" s="69"/>
      <c r="GM5" s="69"/>
      <c r="GN5" s="69"/>
      <c r="GO5" s="69"/>
      <c r="GP5" s="69"/>
      <c r="GQ5" s="69"/>
      <c r="GR5" s="48" t="s">
        <v>152</v>
      </c>
      <c r="GS5" s="69"/>
      <c r="GT5" s="69"/>
      <c r="GU5" s="69"/>
      <c r="GV5" s="69"/>
      <c r="GW5" s="69"/>
      <c r="GX5" s="69"/>
      <c r="GY5" s="69"/>
      <c r="GZ5" s="69"/>
      <c r="HA5" s="48" t="s">
        <v>153</v>
      </c>
      <c r="HB5" s="69"/>
      <c r="HC5" s="69"/>
      <c r="HD5" s="69"/>
      <c r="HE5" s="69"/>
      <c r="HF5" s="69"/>
      <c r="HG5" s="69"/>
      <c r="HH5" s="69"/>
      <c r="HI5" s="61"/>
    </row>
    <row r="6" spans="1:217" ht="80.25" customHeight="1" x14ac:dyDescent="0.35">
      <c r="B6" s="56" t="s">
        <v>223</v>
      </c>
      <c r="C6" s="57" t="s">
        <v>189</v>
      </c>
      <c r="D6" s="57" t="s">
        <v>229</v>
      </c>
      <c r="E6" s="57" t="s">
        <v>190</v>
      </c>
      <c r="F6" s="57" t="s">
        <v>29</v>
      </c>
      <c r="G6" s="57" t="s">
        <v>30</v>
      </c>
      <c r="H6" s="57" t="s">
        <v>191</v>
      </c>
      <c r="I6" s="57" t="s">
        <v>31</v>
      </c>
      <c r="J6" s="61" t="s">
        <v>188</v>
      </c>
      <c r="K6" s="56" t="s">
        <v>223</v>
      </c>
      <c r="L6" s="57" t="s">
        <v>189</v>
      </c>
      <c r="M6" s="57" t="s">
        <v>229</v>
      </c>
      <c r="N6" s="57" t="s">
        <v>190</v>
      </c>
      <c r="O6" s="57" t="s">
        <v>29</v>
      </c>
      <c r="P6" s="57" t="s">
        <v>30</v>
      </c>
      <c r="Q6" s="57" t="s">
        <v>191</v>
      </c>
      <c r="R6" s="57" t="s">
        <v>31</v>
      </c>
      <c r="S6" s="61" t="s">
        <v>188</v>
      </c>
      <c r="T6" s="56" t="s">
        <v>223</v>
      </c>
      <c r="U6" s="57" t="s">
        <v>189</v>
      </c>
      <c r="V6" s="57" t="s">
        <v>229</v>
      </c>
      <c r="W6" s="57" t="s">
        <v>190</v>
      </c>
      <c r="X6" s="57" t="s">
        <v>29</v>
      </c>
      <c r="Y6" s="57" t="s">
        <v>30</v>
      </c>
      <c r="Z6" s="57" t="s">
        <v>191</v>
      </c>
      <c r="AA6" s="57" t="s">
        <v>31</v>
      </c>
      <c r="AB6" s="61" t="s">
        <v>188</v>
      </c>
      <c r="AC6" s="56" t="s">
        <v>223</v>
      </c>
      <c r="AD6" s="57" t="s">
        <v>189</v>
      </c>
      <c r="AE6" s="57" t="s">
        <v>229</v>
      </c>
      <c r="AF6" s="57" t="s">
        <v>190</v>
      </c>
      <c r="AG6" s="57" t="s">
        <v>29</v>
      </c>
      <c r="AH6" s="57" t="s">
        <v>30</v>
      </c>
      <c r="AI6" s="57" t="s">
        <v>191</v>
      </c>
      <c r="AJ6" s="57" t="s">
        <v>31</v>
      </c>
      <c r="AK6" s="61" t="s">
        <v>188</v>
      </c>
      <c r="AL6" s="56" t="s">
        <v>223</v>
      </c>
      <c r="AM6" s="57" t="s">
        <v>189</v>
      </c>
      <c r="AN6" s="57" t="s">
        <v>229</v>
      </c>
      <c r="AO6" s="57" t="s">
        <v>190</v>
      </c>
      <c r="AP6" s="57" t="s">
        <v>29</v>
      </c>
      <c r="AQ6" s="57" t="s">
        <v>30</v>
      </c>
      <c r="AR6" s="57" t="s">
        <v>191</v>
      </c>
      <c r="AS6" s="57" t="s">
        <v>31</v>
      </c>
      <c r="AT6" s="61" t="s">
        <v>188</v>
      </c>
      <c r="AU6" s="56" t="s">
        <v>223</v>
      </c>
      <c r="AV6" s="57" t="s">
        <v>189</v>
      </c>
      <c r="AW6" s="57" t="s">
        <v>229</v>
      </c>
      <c r="AX6" s="57" t="s">
        <v>190</v>
      </c>
      <c r="AY6" s="57" t="s">
        <v>29</v>
      </c>
      <c r="AZ6" s="57" t="s">
        <v>30</v>
      </c>
      <c r="BA6" s="57" t="s">
        <v>191</v>
      </c>
      <c r="BB6" s="57" t="s">
        <v>31</v>
      </c>
      <c r="BC6" s="61" t="s">
        <v>188</v>
      </c>
      <c r="BD6" s="56" t="s">
        <v>223</v>
      </c>
      <c r="BE6" s="57" t="s">
        <v>189</v>
      </c>
      <c r="BF6" s="57" t="s">
        <v>229</v>
      </c>
      <c r="BG6" s="57" t="s">
        <v>190</v>
      </c>
      <c r="BH6" s="57" t="s">
        <v>29</v>
      </c>
      <c r="BI6" s="57" t="s">
        <v>30</v>
      </c>
      <c r="BJ6" s="57" t="s">
        <v>191</v>
      </c>
      <c r="BK6" s="57" t="s">
        <v>31</v>
      </c>
      <c r="BL6" s="61" t="s">
        <v>188</v>
      </c>
      <c r="BM6" s="56" t="s">
        <v>223</v>
      </c>
      <c r="BN6" s="57" t="s">
        <v>189</v>
      </c>
      <c r="BO6" s="57" t="s">
        <v>229</v>
      </c>
      <c r="BP6" s="57" t="s">
        <v>190</v>
      </c>
      <c r="BQ6" s="57" t="s">
        <v>29</v>
      </c>
      <c r="BR6" s="57" t="s">
        <v>30</v>
      </c>
      <c r="BS6" s="57" t="s">
        <v>191</v>
      </c>
      <c r="BT6" s="57" t="s">
        <v>31</v>
      </c>
      <c r="BU6" s="61" t="s">
        <v>188</v>
      </c>
      <c r="BV6" s="56" t="s">
        <v>223</v>
      </c>
      <c r="BW6" s="57" t="s">
        <v>189</v>
      </c>
      <c r="BX6" s="57" t="s">
        <v>229</v>
      </c>
      <c r="BY6" s="57" t="s">
        <v>190</v>
      </c>
      <c r="BZ6" s="57" t="s">
        <v>29</v>
      </c>
      <c r="CA6" s="57" t="s">
        <v>30</v>
      </c>
      <c r="CB6" s="57" t="s">
        <v>191</v>
      </c>
      <c r="CC6" s="57" t="s">
        <v>31</v>
      </c>
      <c r="CD6" s="61" t="s">
        <v>188</v>
      </c>
      <c r="CE6" s="56" t="s">
        <v>223</v>
      </c>
      <c r="CF6" s="57" t="s">
        <v>189</v>
      </c>
      <c r="CG6" s="57" t="s">
        <v>229</v>
      </c>
      <c r="CH6" s="57" t="s">
        <v>190</v>
      </c>
      <c r="CI6" s="57" t="s">
        <v>29</v>
      </c>
      <c r="CJ6" s="57" t="s">
        <v>30</v>
      </c>
      <c r="CK6" s="57" t="s">
        <v>191</v>
      </c>
      <c r="CL6" s="57" t="s">
        <v>31</v>
      </c>
      <c r="CM6" s="61" t="s">
        <v>188</v>
      </c>
      <c r="CN6" s="56" t="s">
        <v>223</v>
      </c>
      <c r="CO6" s="57" t="s">
        <v>189</v>
      </c>
      <c r="CP6" s="57" t="s">
        <v>229</v>
      </c>
      <c r="CQ6" s="57" t="s">
        <v>190</v>
      </c>
      <c r="CR6" s="57" t="s">
        <v>29</v>
      </c>
      <c r="CS6" s="57" t="s">
        <v>30</v>
      </c>
      <c r="CT6" s="57" t="s">
        <v>191</v>
      </c>
      <c r="CU6" s="57" t="s">
        <v>31</v>
      </c>
      <c r="CV6" s="61" t="s">
        <v>188</v>
      </c>
      <c r="CW6" s="56" t="s">
        <v>223</v>
      </c>
      <c r="CX6" s="57" t="s">
        <v>189</v>
      </c>
      <c r="CY6" s="57" t="s">
        <v>229</v>
      </c>
      <c r="CZ6" s="57" t="s">
        <v>190</v>
      </c>
      <c r="DA6" s="57" t="s">
        <v>29</v>
      </c>
      <c r="DB6" s="57" t="s">
        <v>30</v>
      </c>
      <c r="DC6" s="57" t="s">
        <v>191</v>
      </c>
      <c r="DD6" s="57" t="s">
        <v>31</v>
      </c>
      <c r="DE6" s="61" t="s">
        <v>188</v>
      </c>
      <c r="DF6" s="56" t="s">
        <v>223</v>
      </c>
      <c r="DG6" s="57" t="s">
        <v>189</v>
      </c>
      <c r="DH6" s="57" t="s">
        <v>229</v>
      </c>
      <c r="DI6" s="57" t="s">
        <v>190</v>
      </c>
      <c r="DJ6" s="57" t="s">
        <v>29</v>
      </c>
      <c r="DK6" s="57" t="s">
        <v>30</v>
      </c>
      <c r="DL6" s="57" t="s">
        <v>191</v>
      </c>
      <c r="DM6" s="57" t="s">
        <v>31</v>
      </c>
      <c r="DN6" s="61" t="s">
        <v>188</v>
      </c>
      <c r="DO6" s="56" t="s">
        <v>223</v>
      </c>
      <c r="DP6" s="57" t="s">
        <v>189</v>
      </c>
      <c r="DQ6" s="57" t="s">
        <v>229</v>
      </c>
      <c r="DR6" s="57" t="s">
        <v>190</v>
      </c>
      <c r="DS6" s="57" t="s">
        <v>29</v>
      </c>
      <c r="DT6" s="57" t="s">
        <v>30</v>
      </c>
      <c r="DU6" s="57" t="s">
        <v>191</v>
      </c>
      <c r="DV6" s="57" t="s">
        <v>31</v>
      </c>
      <c r="DW6" s="61" t="s">
        <v>188</v>
      </c>
      <c r="DX6" s="56" t="s">
        <v>223</v>
      </c>
      <c r="DY6" s="57" t="s">
        <v>189</v>
      </c>
      <c r="DZ6" s="57" t="s">
        <v>229</v>
      </c>
      <c r="EA6" s="57" t="s">
        <v>190</v>
      </c>
      <c r="EB6" s="57" t="s">
        <v>29</v>
      </c>
      <c r="EC6" s="57" t="s">
        <v>30</v>
      </c>
      <c r="ED6" s="57" t="s">
        <v>191</v>
      </c>
      <c r="EE6" s="57" t="s">
        <v>31</v>
      </c>
      <c r="EF6" s="61" t="s">
        <v>188</v>
      </c>
      <c r="EG6" s="56" t="s">
        <v>223</v>
      </c>
      <c r="EH6" s="57" t="s">
        <v>189</v>
      </c>
      <c r="EI6" s="57" t="s">
        <v>229</v>
      </c>
      <c r="EJ6" s="57" t="s">
        <v>190</v>
      </c>
      <c r="EK6" s="57" t="s">
        <v>29</v>
      </c>
      <c r="EL6" s="57" t="s">
        <v>30</v>
      </c>
      <c r="EM6" s="57" t="s">
        <v>191</v>
      </c>
      <c r="EN6" s="57" t="s">
        <v>31</v>
      </c>
      <c r="EO6" s="61" t="s">
        <v>188</v>
      </c>
      <c r="EP6" s="56" t="s">
        <v>223</v>
      </c>
      <c r="EQ6" s="57" t="s">
        <v>189</v>
      </c>
      <c r="ER6" s="57" t="s">
        <v>229</v>
      </c>
      <c r="ES6" s="57" t="s">
        <v>190</v>
      </c>
      <c r="ET6" s="57" t="s">
        <v>29</v>
      </c>
      <c r="EU6" s="57" t="s">
        <v>30</v>
      </c>
      <c r="EV6" s="57" t="s">
        <v>191</v>
      </c>
      <c r="EW6" s="57" t="s">
        <v>31</v>
      </c>
      <c r="EX6" s="61" t="s">
        <v>188</v>
      </c>
      <c r="EY6" s="56" t="s">
        <v>223</v>
      </c>
      <c r="EZ6" s="57" t="s">
        <v>189</v>
      </c>
      <c r="FA6" s="57" t="s">
        <v>229</v>
      </c>
      <c r="FB6" s="57" t="s">
        <v>190</v>
      </c>
      <c r="FC6" s="57" t="s">
        <v>29</v>
      </c>
      <c r="FD6" s="57" t="s">
        <v>30</v>
      </c>
      <c r="FE6" s="57" t="s">
        <v>191</v>
      </c>
      <c r="FF6" s="57" t="s">
        <v>31</v>
      </c>
      <c r="FG6" s="61" t="s">
        <v>188</v>
      </c>
      <c r="FH6" s="56" t="s">
        <v>223</v>
      </c>
      <c r="FI6" s="57" t="s">
        <v>189</v>
      </c>
      <c r="FJ6" s="57" t="s">
        <v>229</v>
      </c>
      <c r="FK6" s="57" t="s">
        <v>190</v>
      </c>
      <c r="FL6" s="57" t="s">
        <v>29</v>
      </c>
      <c r="FM6" s="57" t="s">
        <v>30</v>
      </c>
      <c r="FN6" s="57" t="s">
        <v>191</v>
      </c>
      <c r="FO6" s="57" t="s">
        <v>31</v>
      </c>
      <c r="FP6" s="61" t="s">
        <v>188</v>
      </c>
      <c r="FQ6" s="56" t="s">
        <v>223</v>
      </c>
      <c r="FR6" s="57" t="s">
        <v>189</v>
      </c>
      <c r="FS6" s="57" t="s">
        <v>229</v>
      </c>
      <c r="FT6" s="57" t="s">
        <v>190</v>
      </c>
      <c r="FU6" s="57" t="s">
        <v>29</v>
      </c>
      <c r="FV6" s="57" t="s">
        <v>30</v>
      </c>
      <c r="FW6" s="57" t="s">
        <v>191</v>
      </c>
      <c r="FX6" s="57" t="s">
        <v>31</v>
      </c>
      <c r="FY6" s="61" t="s">
        <v>188</v>
      </c>
      <c r="FZ6" s="56" t="s">
        <v>223</v>
      </c>
      <c r="GA6" s="57" t="s">
        <v>189</v>
      </c>
      <c r="GB6" s="57" t="s">
        <v>229</v>
      </c>
      <c r="GC6" s="57" t="s">
        <v>190</v>
      </c>
      <c r="GD6" s="57" t="s">
        <v>29</v>
      </c>
      <c r="GE6" s="57" t="s">
        <v>30</v>
      </c>
      <c r="GF6" s="57" t="s">
        <v>191</v>
      </c>
      <c r="GG6" s="57" t="s">
        <v>31</v>
      </c>
      <c r="GH6" s="61" t="s">
        <v>188</v>
      </c>
      <c r="GI6" s="56" t="s">
        <v>223</v>
      </c>
      <c r="GJ6" s="57" t="s">
        <v>189</v>
      </c>
      <c r="GK6" s="57" t="s">
        <v>229</v>
      </c>
      <c r="GL6" s="57" t="s">
        <v>190</v>
      </c>
      <c r="GM6" s="57" t="s">
        <v>29</v>
      </c>
      <c r="GN6" s="57" t="s">
        <v>30</v>
      </c>
      <c r="GO6" s="57" t="s">
        <v>191</v>
      </c>
      <c r="GP6" s="57" t="s">
        <v>31</v>
      </c>
      <c r="GQ6" s="61" t="s">
        <v>188</v>
      </c>
      <c r="GR6" s="56" t="s">
        <v>223</v>
      </c>
      <c r="GS6" s="57" t="s">
        <v>189</v>
      </c>
      <c r="GT6" s="57" t="s">
        <v>229</v>
      </c>
      <c r="GU6" s="57" t="s">
        <v>190</v>
      </c>
      <c r="GV6" s="57" t="s">
        <v>29</v>
      </c>
      <c r="GW6" s="57" t="s">
        <v>30</v>
      </c>
      <c r="GX6" s="57" t="s">
        <v>191</v>
      </c>
      <c r="GY6" s="57" t="s">
        <v>31</v>
      </c>
      <c r="GZ6" s="61" t="s">
        <v>188</v>
      </c>
      <c r="HA6" s="56" t="s">
        <v>223</v>
      </c>
      <c r="HB6" s="57" t="s">
        <v>189</v>
      </c>
      <c r="HC6" s="57" t="s">
        <v>229</v>
      </c>
      <c r="HD6" s="57" t="s">
        <v>190</v>
      </c>
      <c r="HE6" s="57" t="s">
        <v>29</v>
      </c>
      <c r="HF6" s="57" t="s">
        <v>30</v>
      </c>
      <c r="HG6" s="57" t="s">
        <v>191</v>
      </c>
      <c r="HH6" s="57" t="s">
        <v>31</v>
      </c>
      <c r="HI6" s="61" t="s">
        <v>188</v>
      </c>
    </row>
    <row r="7" spans="1:217" ht="16.5" customHeight="1" x14ac:dyDescent="0.35">
      <c r="A7" s="62" t="s">
        <v>192</v>
      </c>
      <c r="B7" s="65">
        <v>17096</v>
      </c>
      <c r="C7" s="65">
        <v>4455</v>
      </c>
      <c r="D7" s="65">
        <v>3648</v>
      </c>
      <c r="E7" s="65">
        <v>2052</v>
      </c>
      <c r="F7" s="65">
        <v>1043</v>
      </c>
      <c r="G7" s="65">
        <v>1673</v>
      </c>
      <c r="H7" s="65">
        <v>1625</v>
      </c>
      <c r="I7" s="65">
        <v>908</v>
      </c>
      <c r="J7" s="70">
        <v>1692</v>
      </c>
      <c r="K7" s="65">
        <v>17855</v>
      </c>
      <c r="L7" s="65">
        <v>4576</v>
      </c>
      <c r="M7" s="65">
        <v>4018</v>
      </c>
      <c r="N7" s="65">
        <v>2073</v>
      </c>
      <c r="O7" s="65">
        <v>1243</v>
      </c>
      <c r="P7" s="65">
        <v>1749</v>
      </c>
      <c r="Q7" s="65">
        <v>1905</v>
      </c>
      <c r="R7" s="65">
        <v>673</v>
      </c>
      <c r="S7" s="70">
        <v>1619</v>
      </c>
      <c r="T7" s="65">
        <v>17383</v>
      </c>
      <c r="U7" s="65">
        <v>4646</v>
      </c>
      <c r="V7" s="65">
        <v>3922</v>
      </c>
      <c r="W7" s="65">
        <v>2106</v>
      </c>
      <c r="X7" s="65">
        <v>1389</v>
      </c>
      <c r="Y7" s="65">
        <v>1535</v>
      </c>
      <c r="Z7" s="65">
        <v>1757</v>
      </c>
      <c r="AA7" s="65">
        <v>494</v>
      </c>
      <c r="AB7" s="70">
        <v>1533</v>
      </c>
      <c r="AC7" s="65">
        <v>15284</v>
      </c>
      <c r="AD7" s="65">
        <v>4014</v>
      </c>
      <c r="AE7" s="65">
        <v>3243</v>
      </c>
      <c r="AF7" s="65">
        <v>1963</v>
      </c>
      <c r="AG7" s="65">
        <v>852</v>
      </c>
      <c r="AH7" s="65">
        <v>1616</v>
      </c>
      <c r="AI7" s="65">
        <v>1353</v>
      </c>
      <c r="AJ7" s="65">
        <v>631</v>
      </c>
      <c r="AK7" s="70">
        <v>1612</v>
      </c>
      <c r="AL7" s="65">
        <v>15999</v>
      </c>
      <c r="AM7" s="65">
        <v>4295</v>
      </c>
      <c r="AN7" s="65">
        <v>3407</v>
      </c>
      <c r="AO7" s="65">
        <v>1930</v>
      </c>
      <c r="AP7" s="65">
        <v>967</v>
      </c>
      <c r="AQ7" s="65">
        <v>1334</v>
      </c>
      <c r="AR7" s="65">
        <v>1606</v>
      </c>
      <c r="AS7" s="65">
        <v>756</v>
      </c>
      <c r="AT7" s="70">
        <v>1704</v>
      </c>
      <c r="AU7" s="65">
        <v>15556</v>
      </c>
      <c r="AV7" s="65">
        <v>4001</v>
      </c>
      <c r="AW7" s="65">
        <v>3299</v>
      </c>
      <c r="AX7" s="65">
        <v>2081</v>
      </c>
      <c r="AY7" s="65">
        <v>1148</v>
      </c>
      <c r="AZ7" s="65">
        <v>1386</v>
      </c>
      <c r="BA7" s="65">
        <v>1651</v>
      </c>
      <c r="BB7" s="65">
        <v>405</v>
      </c>
      <c r="BC7" s="70">
        <v>1586</v>
      </c>
      <c r="BD7" s="65">
        <v>15515</v>
      </c>
      <c r="BE7" s="65">
        <v>3725</v>
      </c>
      <c r="BF7" s="65">
        <v>3548</v>
      </c>
      <c r="BG7" s="65">
        <v>2109</v>
      </c>
      <c r="BH7" s="65">
        <v>1336</v>
      </c>
      <c r="BI7" s="65">
        <v>1177</v>
      </c>
      <c r="BJ7" s="65">
        <v>1523</v>
      </c>
      <c r="BK7" s="65">
        <v>357</v>
      </c>
      <c r="BL7" s="70">
        <v>1739</v>
      </c>
      <c r="BM7" s="65">
        <v>15577</v>
      </c>
      <c r="BN7" s="65">
        <v>3688</v>
      </c>
      <c r="BO7" s="65">
        <v>3472</v>
      </c>
      <c r="BP7" s="65">
        <v>1929</v>
      </c>
      <c r="BQ7" s="65">
        <v>1184</v>
      </c>
      <c r="BR7" s="65">
        <v>1512</v>
      </c>
      <c r="BS7" s="65">
        <v>1516</v>
      </c>
      <c r="BT7" s="65">
        <v>575</v>
      </c>
      <c r="BU7" s="70">
        <v>1700</v>
      </c>
      <c r="BV7" s="65">
        <v>15106</v>
      </c>
      <c r="BW7" s="65">
        <v>3969</v>
      </c>
      <c r="BX7" s="65">
        <v>3032</v>
      </c>
      <c r="BY7" s="65">
        <v>1779</v>
      </c>
      <c r="BZ7" s="65">
        <v>1136</v>
      </c>
      <c r="CA7" s="65">
        <v>1301</v>
      </c>
      <c r="CB7" s="65">
        <v>1620</v>
      </c>
      <c r="CC7" s="65">
        <v>675</v>
      </c>
      <c r="CD7" s="70">
        <v>1594</v>
      </c>
      <c r="CE7" s="65">
        <v>14628</v>
      </c>
      <c r="CF7" s="65">
        <v>3782</v>
      </c>
      <c r="CG7" s="65">
        <v>2836</v>
      </c>
      <c r="CH7" s="65">
        <v>1796</v>
      </c>
      <c r="CI7" s="65">
        <v>1251</v>
      </c>
      <c r="CJ7" s="65">
        <v>1256</v>
      </c>
      <c r="CK7" s="65">
        <v>1660</v>
      </c>
      <c r="CL7" s="65">
        <v>371</v>
      </c>
      <c r="CM7" s="70">
        <v>1675</v>
      </c>
      <c r="CN7" s="65">
        <v>16713</v>
      </c>
      <c r="CO7" s="65">
        <v>4527</v>
      </c>
      <c r="CP7" s="65">
        <v>3646</v>
      </c>
      <c r="CQ7" s="65">
        <v>1925</v>
      </c>
      <c r="CR7" s="65">
        <v>1456</v>
      </c>
      <c r="CS7" s="65">
        <v>1241</v>
      </c>
      <c r="CT7" s="65">
        <v>1672</v>
      </c>
      <c r="CU7" s="65">
        <v>406</v>
      </c>
      <c r="CV7" s="70">
        <v>1840</v>
      </c>
      <c r="CW7" s="65">
        <v>16835</v>
      </c>
      <c r="CX7" s="65">
        <v>4615</v>
      </c>
      <c r="CY7" s="65">
        <v>3969</v>
      </c>
      <c r="CZ7" s="65">
        <v>1704</v>
      </c>
      <c r="DA7" s="65">
        <v>1130</v>
      </c>
      <c r="DB7" s="65">
        <v>1296</v>
      </c>
      <c r="DC7" s="65">
        <v>1688</v>
      </c>
      <c r="DD7" s="65">
        <v>580</v>
      </c>
      <c r="DE7" s="70">
        <v>1854</v>
      </c>
      <c r="DF7" s="65">
        <v>14819</v>
      </c>
      <c r="DG7" s="65">
        <v>4111</v>
      </c>
      <c r="DH7" s="65">
        <v>2932</v>
      </c>
      <c r="DI7" s="65">
        <v>1720</v>
      </c>
      <c r="DJ7" s="65">
        <v>915</v>
      </c>
      <c r="DK7" s="65">
        <v>1114</v>
      </c>
      <c r="DL7" s="65">
        <v>1703</v>
      </c>
      <c r="DM7" s="65">
        <v>671</v>
      </c>
      <c r="DN7" s="70">
        <v>1653</v>
      </c>
      <c r="DO7" s="65">
        <v>15790</v>
      </c>
      <c r="DP7" s="65">
        <v>4359</v>
      </c>
      <c r="DQ7" s="65">
        <v>3247</v>
      </c>
      <c r="DR7" s="65">
        <v>1782</v>
      </c>
      <c r="DS7" s="65">
        <v>1185</v>
      </c>
      <c r="DT7" s="65">
        <v>1144</v>
      </c>
      <c r="DU7" s="65">
        <v>1860</v>
      </c>
      <c r="DV7" s="65">
        <v>437</v>
      </c>
      <c r="DW7" s="70">
        <v>1777</v>
      </c>
      <c r="DX7" s="65">
        <v>15788</v>
      </c>
      <c r="DY7" s="65">
        <v>4344</v>
      </c>
      <c r="DZ7" s="65">
        <v>3598</v>
      </c>
      <c r="EA7" s="65">
        <v>1805</v>
      </c>
      <c r="EB7" s="65">
        <v>1280</v>
      </c>
      <c r="EC7" s="65">
        <v>1044</v>
      </c>
      <c r="ED7" s="65">
        <v>1662</v>
      </c>
      <c r="EE7" s="65">
        <v>343</v>
      </c>
      <c r="EF7" s="70">
        <v>1712</v>
      </c>
      <c r="EG7" s="65">
        <v>16156</v>
      </c>
      <c r="EH7" s="65">
        <v>4529</v>
      </c>
      <c r="EI7" s="65">
        <v>3747</v>
      </c>
      <c r="EJ7" s="65">
        <v>1675</v>
      </c>
      <c r="EK7" s="65">
        <v>1012</v>
      </c>
      <c r="EL7" s="65">
        <v>1027</v>
      </c>
      <c r="EM7" s="65">
        <v>1699</v>
      </c>
      <c r="EN7" s="65">
        <v>598</v>
      </c>
      <c r="EO7" s="70">
        <v>1869</v>
      </c>
      <c r="EP7" s="65">
        <v>15223</v>
      </c>
      <c r="EQ7" s="65">
        <v>4378</v>
      </c>
      <c r="ER7" s="65">
        <v>3160</v>
      </c>
      <c r="ES7" s="65">
        <v>1668</v>
      </c>
      <c r="ET7" s="65">
        <v>1056</v>
      </c>
      <c r="EU7" s="65">
        <v>973</v>
      </c>
      <c r="EV7" s="65">
        <v>1752</v>
      </c>
      <c r="EW7" s="65">
        <v>631</v>
      </c>
      <c r="EX7" s="70">
        <v>1606</v>
      </c>
      <c r="EY7" s="65">
        <v>15845</v>
      </c>
      <c r="EZ7" s="65">
        <v>4313</v>
      </c>
      <c r="FA7" s="65">
        <v>3424</v>
      </c>
      <c r="FB7" s="65">
        <v>1733</v>
      </c>
      <c r="FC7" s="65">
        <v>1459</v>
      </c>
      <c r="FD7" s="65">
        <v>904</v>
      </c>
      <c r="FE7" s="65">
        <v>1843</v>
      </c>
      <c r="FF7" s="65">
        <v>401</v>
      </c>
      <c r="FG7" s="70">
        <v>1768</v>
      </c>
      <c r="FH7" s="65">
        <v>15942</v>
      </c>
      <c r="FI7" s="65">
        <v>4431</v>
      </c>
      <c r="FJ7" s="65">
        <v>3441</v>
      </c>
      <c r="FK7" s="65">
        <v>1821</v>
      </c>
      <c r="FL7" s="65">
        <v>1482</v>
      </c>
      <c r="FM7" s="65">
        <v>975</v>
      </c>
      <c r="FN7" s="65">
        <v>1771</v>
      </c>
      <c r="FO7" s="65">
        <v>358</v>
      </c>
      <c r="FP7" s="70">
        <v>1664</v>
      </c>
      <c r="FQ7" s="65">
        <v>15455</v>
      </c>
      <c r="FR7" s="65">
        <v>4295</v>
      </c>
      <c r="FS7" s="65">
        <v>3400</v>
      </c>
      <c r="FT7" s="65">
        <v>1655</v>
      </c>
      <c r="FU7" s="65">
        <v>1034</v>
      </c>
      <c r="FV7" s="65">
        <v>1041</v>
      </c>
      <c r="FW7" s="65">
        <v>1616</v>
      </c>
      <c r="FX7" s="65">
        <v>657</v>
      </c>
      <c r="FY7" s="70">
        <v>1757</v>
      </c>
      <c r="FZ7" s="65">
        <v>13575.25</v>
      </c>
      <c r="GA7" s="65">
        <v>3804.46</v>
      </c>
      <c r="GB7" s="65">
        <v>2728.6</v>
      </c>
      <c r="GC7" s="65">
        <v>1834.63</v>
      </c>
      <c r="GD7" s="65">
        <v>913.23</v>
      </c>
      <c r="GE7" s="65">
        <v>788.36</v>
      </c>
      <c r="GF7" s="65">
        <v>1576.11</v>
      </c>
      <c r="GG7" s="65">
        <v>659.49</v>
      </c>
      <c r="GH7" s="70">
        <v>1270.3800000000001</v>
      </c>
      <c r="GI7" s="65">
        <v>14692.62</v>
      </c>
      <c r="GJ7" s="65">
        <v>4017.74</v>
      </c>
      <c r="GK7" s="65">
        <v>2794.76</v>
      </c>
      <c r="GL7" s="65">
        <v>1961.97</v>
      </c>
      <c r="GM7" s="65">
        <v>1357.49</v>
      </c>
      <c r="GN7" s="65">
        <v>813.82</v>
      </c>
      <c r="GO7" s="65">
        <v>1711.82</v>
      </c>
      <c r="GP7" s="65">
        <v>401.2</v>
      </c>
      <c r="GQ7" s="70">
        <v>1633.81</v>
      </c>
      <c r="GR7" s="65">
        <v>16095.21</v>
      </c>
      <c r="GS7" s="65">
        <v>4483.5600000000004</v>
      </c>
      <c r="GT7" s="65">
        <v>3334.44</v>
      </c>
      <c r="GU7" s="65">
        <v>2008.06</v>
      </c>
      <c r="GV7" s="65">
        <v>1590.2</v>
      </c>
      <c r="GW7" s="65">
        <v>826.16</v>
      </c>
      <c r="GX7" s="65">
        <v>1701.76</v>
      </c>
      <c r="GY7" s="65">
        <v>360.78</v>
      </c>
      <c r="GZ7" s="70">
        <v>1790.24</v>
      </c>
      <c r="HA7" s="65">
        <v>15980.41</v>
      </c>
      <c r="HB7" s="65">
        <v>4269.63</v>
      </c>
      <c r="HC7" s="65">
        <v>3741.52</v>
      </c>
      <c r="HD7" s="65">
        <v>1638.95</v>
      </c>
      <c r="HE7" s="65">
        <v>1268.02</v>
      </c>
      <c r="HF7" s="65">
        <v>804.5</v>
      </c>
      <c r="HG7" s="65">
        <v>1457.19</v>
      </c>
      <c r="HH7" s="65">
        <v>631.16999999999996</v>
      </c>
      <c r="HI7" s="70">
        <v>2169.42</v>
      </c>
    </row>
    <row r="8" spans="1:217" ht="16.5" customHeight="1" x14ac:dyDescent="0.35">
      <c r="A8" s="62" t="s">
        <v>193</v>
      </c>
      <c r="B8" s="65">
        <v>6270</v>
      </c>
      <c r="C8" s="65">
        <v>1213</v>
      </c>
      <c r="D8" s="65">
        <v>2182</v>
      </c>
      <c r="E8" s="65">
        <v>164</v>
      </c>
      <c r="F8" s="65">
        <v>1537</v>
      </c>
      <c r="G8" s="65">
        <v>144</v>
      </c>
      <c r="H8" s="65">
        <v>135</v>
      </c>
      <c r="I8" s="65">
        <v>200</v>
      </c>
      <c r="J8" s="66">
        <v>695</v>
      </c>
      <c r="K8" s="65">
        <v>6843</v>
      </c>
      <c r="L8" s="65">
        <v>1130</v>
      </c>
      <c r="M8" s="65">
        <v>2328</v>
      </c>
      <c r="N8" s="65">
        <v>166</v>
      </c>
      <c r="O8" s="65">
        <v>2068</v>
      </c>
      <c r="P8" s="65">
        <v>275</v>
      </c>
      <c r="Q8" s="65">
        <v>80</v>
      </c>
      <c r="R8" s="65">
        <v>93</v>
      </c>
      <c r="S8" s="66">
        <v>705</v>
      </c>
      <c r="T8" s="65">
        <v>6738</v>
      </c>
      <c r="U8" s="65">
        <v>959</v>
      </c>
      <c r="V8" s="65">
        <v>2425</v>
      </c>
      <c r="W8" s="65">
        <v>185</v>
      </c>
      <c r="X8" s="65">
        <v>2133</v>
      </c>
      <c r="Y8" s="65">
        <v>130</v>
      </c>
      <c r="Z8" s="65">
        <v>64</v>
      </c>
      <c r="AA8" s="65">
        <v>75</v>
      </c>
      <c r="AB8" s="66">
        <v>767</v>
      </c>
      <c r="AC8" s="65">
        <v>8566</v>
      </c>
      <c r="AD8" s="65">
        <v>1140</v>
      </c>
      <c r="AE8" s="65">
        <v>3180</v>
      </c>
      <c r="AF8" s="65">
        <v>341</v>
      </c>
      <c r="AG8" s="65">
        <v>2481</v>
      </c>
      <c r="AH8" s="65">
        <v>71</v>
      </c>
      <c r="AI8" s="65">
        <v>153</v>
      </c>
      <c r="AJ8" s="65">
        <v>310</v>
      </c>
      <c r="AK8" s="66">
        <v>890</v>
      </c>
      <c r="AL8" s="65">
        <v>7009</v>
      </c>
      <c r="AM8" s="65">
        <v>918</v>
      </c>
      <c r="AN8" s="65">
        <v>2680</v>
      </c>
      <c r="AO8" s="65">
        <v>276</v>
      </c>
      <c r="AP8" s="65">
        <v>1871</v>
      </c>
      <c r="AQ8" s="65">
        <v>291</v>
      </c>
      <c r="AR8" s="65">
        <v>162</v>
      </c>
      <c r="AS8" s="65">
        <v>199</v>
      </c>
      <c r="AT8" s="66">
        <v>612</v>
      </c>
      <c r="AU8" s="65">
        <v>7427</v>
      </c>
      <c r="AV8" s="65">
        <v>905</v>
      </c>
      <c r="AW8" s="65">
        <v>3096</v>
      </c>
      <c r="AX8" s="65">
        <v>317</v>
      </c>
      <c r="AY8" s="65">
        <v>1853</v>
      </c>
      <c r="AZ8" s="65">
        <v>278</v>
      </c>
      <c r="BA8" s="65">
        <v>154</v>
      </c>
      <c r="BB8" s="65">
        <v>66</v>
      </c>
      <c r="BC8" s="66">
        <v>759</v>
      </c>
      <c r="BD8" s="65">
        <v>7659</v>
      </c>
      <c r="BE8" s="65">
        <v>792</v>
      </c>
      <c r="BF8" s="65">
        <v>2796</v>
      </c>
      <c r="BG8" s="65">
        <v>438</v>
      </c>
      <c r="BH8" s="65">
        <v>2516</v>
      </c>
      <c r="BI8" s="65">
        <v>281</v>
      </c>
      <c r="BJ8" s="65">
        <v>57</v>
      </c>
      <c r="BK8" s="65">
        <v>100</v>
      </c>
      <c r="BL8" s="66">
        <v>679</v>
      </c>
      <c r="BM8" s="65">
        <v>7289</v>
      </c>
      <c r="BN8" s="65">
        <v>911</v>
      </c>
      <c r="BO8" s="65">
        <v>2898</v>
      </c>
      <c r="BP8" s="65">
        <v>394</v>
      </c>
      <c r="BQ8" s="65">
        <v>1917</v>
      </c>
      <c r="BR8" s="65">
        <v>243</v>
      </c>
      <c r="BS8" s="65">
        <v>92</v>
      </c>
      <c r="BT8" s="65">
        <v>274</v>
      </c>
      <c r="BU8" s="66">
        <v>560</v>
      </c>
      <c r="BV8" s="65">
        <v>7732</v>
      </c>
      <c r="BW8" s="65">
        <v>1204</v>
      </c>
      <c r="BX8" s="65">
        <v>2904</v>
      </c>
      <c r="BY8" s="65">
        <v>440</v>
      </c>
      <c r="BZ8" s="65">
        <v>1867</v>
      </c>
      <c r="CA8" s="65">
        <v>251</v>
      </c>
      <c r="CB8" s="65">
        <v>247</v>
      </c>
      <c r="CC8" s="65">
        <v>335</v>
      </c>
      <c r="CD8" s="66">
        <v>484</v>
      </c>
      <c r="CE8" s="65">
        <v>8482</v>
      </c>
      <c r="CF8" s="65">
        <v>814</v>
      </c>
      <c r="CG8" s="65">
        <v>3804</v>
      </c>
      <c r="CH8" s="65">
        <v>671</v>
      </c>
      <c r="CI8" s="65">
        <v>2052</v>
      </c>
      <c r="CJ8" s="65">
        <v>257</v>
      </c>
      <c r="CK8" s="65">
        <v>103</v>
      </c>
      <c r="CL8" s="65">
        <v>148</v>
      </c>
      <c r="CM8" s="66">
        <v>632</v>
      </c>
      <c r="CN8" s="65">
        <v>8094</v>
      </c>
      <c r="CO8" s="65">
        <v>825</v>
      </c>
      <c r="CP8" s="65">
        <v>3045</v>
      </c>
      <c r="CQ8" s="65">
        <v>575</v>
      </c>
      <c r="CR8" s="65">
        <v>2333</v>
      </c>
      <c r="CS8" s="65">
        <v>337</v>
      </c>
      <c r="CT8" s="65">
        <v>142</v>
      </c>
      <c r="CU8" s="65">
        <v>157</v>
      </c>
      <c r="CV8" s="66">
        <v>680</v>
      </c>
      <c r="CW8" s="65">
        <v>7982</v>
      </c>
      <c r="CX8" s="65">
        <v>1062</v>
      </c>
      <c r="CY8" s="65">
        <v>2722</v>
      </c>
      <c r="CZ8" s="65">
        <v>717</v>
      </c>
      <c r="DA8" s="65">
        <v>1983</v>
      </c>
      <c r="DB8" s="65">
        <v>217</v>
      </c>
      <c r="DC8" s="65">
        <v>192</v>
      </c>
      <c r="DD8" s="65">
        <v>250</v>
      </c>
      <c r="DE8" s="66">
        <v>839</v>
      </c>
      <c r="DF8" s="65">
        <v>8847</v>
      </c>
      <c r="DG8" s="65">
        <v>959</v>
      </c>
      <c r="DH8" s="65">
        <v>3552</v>
      </c>
      <c r="DI8" s="65">
        <v>557</v>
      </c>
      <c r="DJ8" s="65">
        <v>2095</v>
      </c>
      <c r="DK8" s="65">
        <v>285</v>
      </c>
      <c r="DL8" s="65">
        <v>212</v>
      </c>
      <c r="DM8" s="65">
        <v>361</v>
      </c>
      <c r="DN8" s="66">
        <v>826</v>
      </c>
      <c r="DO8" s="65">
        <v>9195</v>
      </c>
      <c r="DP8" s="65">
        <v>1111</v>
      </c>
      <c r="DQ8" s="65">
        <v>3803</v>
      </c>
      <c r="DR8" s="65">
        <v>785</v>
      </c>
      <c r="DS8" s="65">
        <v>1989</v>
      </c>
      <c r="DT8" s="65">
        <v>397</v>
      </c>
      <c r="DU8" s="65">
        <v>217</v>
      </c>
      <c r="DV8" s="65">
        <v>174</v>
      </c>
      <c r="DW8" s="66">
        <v>719</v>
      </c>
      <c r="DX8" s="65">
        <v>8635</v>
      </c>
      <c r="DY8" s="65">
        <v>975</v>
      </c>
      <c r="DZ8" s="65">
        <v>3345</v>
      </c>
      <c r="EA8" s="65">
        <v>584</v>
      </c>
      <c r="EB8" s="65">
        <v>2340</v>
      </c>
      <c r="EC8" s="65">
        <v>352</v>
      </c>
      <c r="ED8" s="65">
        <v>287</v>
      </c>
      <c r="EE8" s="65">
        <v>130</v>
      </c>
      <c r="EF8" s="66">
        <v>622</v>
      </c>
      <c r="EG8" s="65">
        <v>8466</v>
      </c>
      <c r="EH8" s="65">
        <v>855</v>
      </c>
      <c r="EI8" s="65">
        <v>3451</v>
      </c>
      <c r="EJ8" s="65">
        <v>608</v>
      </c>
      <c r="EK8" s="65">
        <v>2343</v>
      </c>
      <c r="EL8" s="65">
        <v>249</v>
      </c>
      <c r="EM8" s="65">
        <v>195</v>
      </c>
      <c r="EN8" s="65">
        <v>165</v>
      </c>
      <c r="EO8" s="66">
        <v>599</v>
      </c>
      <c r="EP8" s="65">
        <v>8646</v>
      </c>
      <c r="EQ8" s="65">
        <v>771</v>
      </c>
      <c r="ER8" s="65">
        <v>3314</v>
      </c>
      <c r="ES8" s="65">
        <v>302</v>
      </c>
      <c r="ET8" s="65">
        <v>2538</v>
      </c>
      <c r="EU8" s="65">
        <v>282</v>
      </c>
      <c r="EV8" s="65">
        <v>183</v>
      </c>
      <c r="EW8" s="65">
        <v>302</v>
      </c>
      <c r="EX8" s="66">
        <v>954</v>
      </c>
      <c r="EY8" s="65">
        <v>8234</v>
      </c>
      <c r="EZ8" s="65">
        <v>842</v>
      </c>
      <c r="FA8" s="65">
        <v>3420</v>
      </c>
      <c r="FB8" s="65">
        <v>508</v>
      </c>
      <c r="FC8" s="65">
        <v>1960</v>
      </c>
      <c r="FD8" s="65">
        <v>289</v>
      </c>
      <c r="FE8" s="65">
        <v>232</v>
      </c>
      <c r="FF8" s="65">
        <v>71</v>
      </c>
      <c r="FG8" s="66">
        <v>912</v>
      </c>
      <c r="FH8" s="65">
        <v>8489</v>
      </c>
      <c r="FI8" s="65">
        <v>725</v>
      </c>
      <c r="FJ8" s="65">
        <v>3246</v>
      </c>
      <c r="FK8" s="65">
        <v>544</v>
      </c>
      <c r="FL8" s="65">
        <v>2214</v>
      </c>
      <c r="FM8" s="65">
        <v>315</v>
      </c>
      <c r="FN8" s="65">
        <v>335</v>
      </c>
      <c r="FO8" s="65">
        <v>50</v>
      </c>
      <c r="FP8" s="66">
        <v>1061</v>
      </c>
      <c r="FQ8" s="65">
        <v>9266</v>
      </c>
      <c r="FR8" s="65">
        <v>941</v>
      </c>
      <c r="FS8" s="65">
        <v>3794</v>
      </c>
      <c r="FT8" s="65">
        <v>501</v>
      </c>
      <c r="FU8" s="65">
        <v>2382</v>
      </c>
      <c r="FV8" s="65">
        <v>137</v>
      </c>
      <c r="FW8" s="65">
        <v>242</v>
      </c>
      <c r="FX8" s="65">
        <v>249</v>
      </c>
      <c r="FY8" s="66">
        <v>1022</v>
      </c>
      <c r="FZ8" s="65">
        <v>9244.7199999999993</v>
      </c>
      <c r="GA8" s="65">
        <v>905.95</v>
      </c>
      <c r="GB8" s="65">
        <v>3849.57</v>
      </c>
      <c r="GC8" s="65">
        <v>361.21</v>
      </c>
      <c r="GD8" s="65">
        <v>2462.6</v>
      </c>
      <c r="GE8" s="65">
        <v>178.25</v>
      </c>
      <c r="GF8" s="65">
        <v>295.42</v>
      </c>
      <c r="GG8" s="65">
        <v>262.45</v>
      </c>
      <c r="GH8" s="66">
        <v>929.26</v>
      </c>
      <c r="GI8" s="65">
        <v>9125.89</v>
      </c>
      <c r="GJ8" s="65">
        <v>1102.94</v>
      </c>
      <c r="GK8" s="65">
        <v>3826.56</v>
      </c>
      <c r="GL8" s="65">
        <v>449.08</v>
      </c>
      <c r="GM8" s="65">
        <v>2242.6799999999998</v>
      </c>
      <c r="GN8" s="65">
        <v>192.44</v>
      </c>
      <c r="GO8" s="65">
        <v>253.53</v>
      </c>
      <c r="GP8" s="65">
        <v>154.71</v>
      </c>
      <c r="GQ8" s="66">
        <v>903.95</v>
      </c>
      <c r="GR8" s="65">
        <v>8677.42</v>
      </c>
      <c r="GS8" s="65">
        <v>775.49</v>
      </c>
      <c r="GT8" s="65">
        <v>3588.41</v>
      </c>
      <c r="GU8" s="65">
        <v>500.92</v>
      </c>
      <c r="GV8" s="65">
        <v>2499.4299999999998</v>
      </c>
      <c r="GW8" s="65">
        <v>230.28</v>
      </c>
      <c r="GX8" s="65">
        <v>192.34</v>
      </c>
      <c r="GY8" s="65">
        <v>49.53</v>
      </c>
      <c r="GZ8" s="66">
        <v>841.02</v>
      </c>
      <c r="HA8" s="65">
        <v>8187.48</v>
      </c>
      <c r="HB8" s="65">
        <v>644.5</v>
      </c>
      <c r="HC8" s="65">
        <v>3138.24</v>
      </c>
      <c r="HD8" s="65">
        <v>556.37</v>
      </c>
      <c r="HE8" s="65">
        <v>2167.4299999999998</v>
      </c>
      <c r="HF8" s="65">
        <v>191.59</v>
      </c>
      <c r="HG8" s="65">
        <v>302.62</v>
      </c>
      <c r="HH8" s="65">
        <v>200.78</v>
      </c>
      <c r="HI8" s="66">
        <v>985.95</v>
      </c>
    </row>
    <row r="9" spans="1:217" ht="15.5" x14ac:dyDescent="0.35">
      <c r="A9" s="62" t="s">
        <v>194</v>
      </c>
      <c r="B9" s="65">
        <v>7010</v>
      </c>
      <c r="C9" s="65">
        <v>2556</v>
      </c>
      <c r="D9" s="65">
        <v>798</v>
      </c>
      <c r="E9" s="65">
        <v>933</v>
      </c>
      <c r="F9" s="65">
        <v>245</v>
      </c>
      <c r="G9" s="65">
        <v>1219</v>
      </c>
      <c r="H9" s="65">
        <v>336</v>
      </c>
      <c r="I9" s="65">
        <v>130</v>
      </c>
      <c r="J9" s="66">
        <v>793</v>
      </c>
      <c r="K9" s="65">
        <v>7025</v>
      </c>
      <c r="L9" s="65">
        <v>2941</v>
      </c>
      <c r="M9" s="65">
        <v>640</v>
      </c>
      <c r="N9" s="65">
        <v>814</v>
      </c>
      <c r="O9" s="65">
        <v>157</v>
      </c>
      <c r="P9" s="65">
        <v>1368</v>
      </c>
      <c r="Q9" s="65">
        <v>343</v>
      </c>
      <c r="R9" s="65">
        <v>72</v>
      </c>
      <c r="S9" s="66">
        <v>691</v>
      </c>
      <c r="T9" s="65">
        <v>6718</v>
      </c>
      <c r="U9" s="65">
        <v>2731</v>
      </c>
      <c r="V9" s="65">
        <v>716</v>
      </c>
      <c r="W9" s="65">
        <v>781</v>
      </c>
      <c r="X9" s="65">
        <v>371</v>
      </c>
      <c r="Y9" s="65">
        <v>1102</v>
      </c>
      <c r="Z9" s="65">
        <v>293</v>
      </c>
      <c r="AA9" s="65">
        <v>94</v>
      </c>
      <c r="AB9" s="66">
        <v>630</v>
      </c>
      <c r="AC9" s="65">
        <v>6157</v>
      </c>
      <c r="AD9" s="65">
        <v>2581</v>
      </c>
      <c r="AE9" s="65">
        <v>689</v>
      </c>
      <c r="AF9" s="65">
        <v>782</v>
      </c>
      <c r="AG9" s="65">
        <v>197</v>
      </c>
      <c r="AH9" s="65">
        <v>988</v>
      </c>
      <c r="AI9" s="65">
        <v>194</v>
      </c>
      <c r="AJ9" s="65">
        <v>85</v>
      </c>
      <c r="AK9" s="66">
        <v>642</v>
      </c>
      <c r="AL9" s="65">
        <v>6353</v>
      </c>
      <c r="AM9" s="65">
        <v>2647</v>
      </c>
      <c r="AN9" s="65">
        <v>610</v>
      </c>
      <c r="AO9" s="65">
        <v>880</v>
      </c>
      <c r="AP9" s="65">
        <v>240</v>
      </c>
      <c r="AQ9" s="65">
        <v>1013</v>
      </c>
      <c r="AR9" s="65">
        <v>232</v>
      </c>
      <c r="AS9" s="65">
        <v>94</v>
      </c>
      <c r="AT9" s="66">
        <v>637</v>
      </c>
      <c r="AU9" s="65">
        <v>5796</v>
      </c>
      <c r="AV9" s="65">
        <v>2378</v>
      </c>
      <c r="AW9" s="65">
        <v>531</v>
      </c>
      <c r="AX9" s="65">
        <v>908</v>
      </c>
      <c r="AY9" s="65">
        <v>167</v>
      </c>
      <c r="AZ9" s="65">
        <v>1055</v>
      </c>
      <c r="BA9" s="65">
        <v>304</v>
      </c>
      <c r="BB9" s="65">
        <v>29</v>
      </c>
      <c r="BC9" s="66">
        <v>424</v>
      </c>
      <c r="BD9" s="65">
        <v>5212</v>
      </c>
      <c r="BE9" s="65">
        <v>1809</v>
      </c>
      <c r="BF9" s="65">
        <v>476</v>
      </c>
      <c r="BG9" s="65">
        <v>844</v>
      </c>
      <c r="BH9" s="65">
        <v>319</v>
      </c>
      <c r="BI9" s="65">
        <v>835</v>
      </c>
      <c r="BJ9" s="65">
        <v>213</v>
      </c>
      <c r="BK9" s="65">
        <v>26</v>
      </c>
      <c r="BL9" s="66">
        <v>689</v>
      </c>
      <c r="BM9" s="65">
        <v>5387</v>
      </c>
      <c r="BN9" s="65">
        <v>1850</v>
      </c>
      <c r="BO9" s="65">
        <v>325</v>
      </c>
      <c r="BP9" s="65">
        <v>830</v>
      </c>
      <c r="BQ9" s="65">
        <v>346</v>
      </c>
      <c r="BR9" s="65">
        <v>1244</v>
      </c>
      <c r="BS9" s="65">
        <v>150</v>
      </c>
      <c r="BT9" s="65">
        <v>15</v>
      </c>
      <c r="BU9" s="66">
        <v>627</v>
      </c>
      <c r="BV9" s="65">
        <v>5038</v>
      </c>
      <c r="BW9" s="65">
        <v>2306</v>
      </c>
      <c r="BX9" s="65">
        <v>349</v>
      </c>
      <c r="BY9" s="65">
        <v>660</v>
      </c>
      <c r="BZ9" s="65">
        <v>284</v>
      </c>
      <c r="CA9" s="65">
        <v>642</v>
      </c>
      <c r="CB9" s="65">
        <v>207</v>
      </c>
      <c r="CC9" s="65">
        <v>43</v>
      </c>
      <c r="CD9" s="66">
        <v>548</v>
      </c>
      <c r="CE9" s="65">
        <v>5212</v>
      </c>
      <c r="CF9" s="65">
        <v>2173</v>
      </c>
      <c r="CG9" s="65">
        <v>384</v>
      </c>
      <c r="CH9" s="65">
        <v>729</v>
      </c>
      <c r="CI9" s="65">
        <v>245</v>
      </c>
      <c r="CJ9" s="65">
        <v>877</v>
      </c>
      <c r="CK9" s="65">
        <v>244</v>
      </c>
      <c r="CL9" s="65">
        <v>15</v>
      </c>
      <c r="CM9" s="66">
        <v>544</v>
      </c>
      <c r="CN9" s="65">
        <v>6260</v>
      </c>
      <c r="CO9" s="65">
        <v>2856</v>
      </c>
      <c r="CP9" s="65">
        <v>530</v>
      </c>
      <c r="CQ9" s="65">
        <v>679</v>
      </c>
      <c r="CR9" s="65">
        <v>368</v>
      </c>
      <c r="CS9" s="65">
        <v>941</v>
      </c>
      <c r="CT9" s="65">
        <v>231</v>
      </c>
      <c r="CU9" s="65">
        <v>48</v>
      </c>
      <c r="CV9" s="66">
        <v>608</v>
      </c>
      <c r="CW9" s="65">
        <v>6416</v>
      </c>
      <c r="CX9" s="65">
        <v>3005</v>
      </c>
      <c r="CY9" s="65">
        <v>531</v>
      </c>
      <c r="CZ9" s="65">
        <v>738</v>
      </c>
      <c r="DA9" s="65">
        <v>305</v>
      </c>
      <c r="DB9" s="65">
        <v>972</v>
      </c>
      <c r="DC9" s="65">
        <v>170</v>
      </c>
      <c r="DD9" s="65">
        <v>45</v>
      </c>
      <c r="DE9" s="66">
        <v>651</v>
      </c>
      <c r="DF9" s="65">
        <v>5935</v>
      </c>
      <c r="DG9" s="65">
        <v>2707</v>
      </c>
      <c r="DH9" s="65">
        <v>559</v>
      </c>
      <c r="DI9" s="65">
        <v>621</v>
      </c>
      <c r="DJ9" s="65">
        <v>307</v>
      </c>
      <c r="DK9" s="65">
        <v>905</v>
      </c>
      <c r="DL9" s="65">
        <v>182</v>
      </c>
      <c r="DM9" s="65">
        <v>45</v>
      </c>
      <c r="DN9" s="66">
        <v>609</v>
      </c>
      <c r="DO9" s="65">
        <v>6251</v>
      </c>
      <c r="DP9" s="65">
        <v>2744</v>
      </c>
      <c r="DQ9" s="65">
        <v>567</v>
      </c>
      <c r="DR9" s="65">
        <v>765</v>
      </c>
      <c r="DS9" s="65">
        <v>288</v>
      </c>
      <c r="DT9" s="65">
        <v>895</v>
      </c>
      <c r="DU9" s="65">
        <v>364</v>
      </c>
      <c r="DV9" s="65">
        <v>9</v>
      </c>
      <c r="DW9" s="66">
        <v>617</v>
      </c>
      <c r="DX9" s="65">
        <v>6153</v>
      </c>
      <c r="DY9" s="65">
        <v>2746</v>
      </c>
      <c r="DZ9" s="65">
        <v>779</v>
      </c>
      <c r="EA9" s="65">
        <v>534</v>
      </c>
      <c r="EB9" s="65">
        <v>380</v>
      </c>
      <c r="EC9" s="65">
        <v>815</v>
      </c>
      <c r="ED9" s="65">
        <v>236</v>
      </c>
      <c r="EE9" s="65">
        <v>5</v>
      </c>
      <c r="EF9" s="66">
        <v>659</v>
      </c>
      <c r="EG9" s="65">
        <v>5926</v>
      </c>
      <c r="EH9" s="65">
        <v>2934</v>
      </c>
      <c r="EI9" s="65">
        <v>475</v>
      </c>
      <c r="EJ9" s="65">
        <v>585</v>
      </c>
      <c r="EK9" s="65">
        <v>251</v>
      </c>
      <c r="EL9" s="65">
        <v>776</v>
      </c>
      <c r="EM9" s="65">
        <v>190</v>
      </c>
      <c r="EN9" s="65">
        <v>27</v>
      </c>
      <c r="EO9" s="66">
        <v>689</v>
      </c>
      <c r="EP9" s="65">
        <v>5650</v>
      </c>
      <c r="EQ9" s="65">
        <v>2708</v>
      </c>
      <c r="ER9" s="65">
        <v>477</v>
      </c>
      <c r="ES9" s="65">
        <v>533</v>
      </c>
      <c r="ET9" s="65">
        <v>268</v>
      </c>
      <c r="EU9" s="65">
        <v>783</v>
      </c>
      <c r="EV9" s="65">
        <v>204</v>
      </c>
      <c r="EW9" s="65">
        <v>31</v>
      </c>
      <c r="EX9" s="66">
        <v>646</v>
      </c>
      <c r="EY9" s="65">
        <v>5805</v>
      </c>
      <c r="EZ9" s="65">
        <v>2783</v>
      </c>
      <c r="FA9" s="65">
        <v>318</v>
      </c>
      <c r="FB9" s="65">
        <v>545</v>
      </c>
      <c r="FC9" s="65">
        <v>290</v>
      </c>
      <c r="FD9" s="65">
        <v>724</v>
      </c>
      <c r="FE9" s="65">
        <v>348</v>
      </c>
      <c r="FF9" s="65">
        <v>10</v>
      </c>
      <c r="FG9" s="66">
        <v>787</v>
      </c>
      <c r="FH9" s="65">
        <v>5794</v>
      </c>
      <c r="FI9" s="65">
        <v>2751</v>
      </c>
      <c r="FJ9" s="65">
        <v>389</v>
      </c>
      <c r="FK9" s="65">
        <v>557</v>
      </c>
      <c r="FL9" s="65">
        <v>352</v>
      </c>
      <c r="FM9" s="65">
        <v>787</v>
      </c>
      <c r="FN9" s="65">
        <v>293</v>
      </c>
      <c r="FO9" s="65">
        <v>22</v>
      </c>
      <c r="FP9" s="66">
        <v>642</v>
      </c>
      <c r="FQ9" s="65">
        <v>5880</v>
      </c>
      <c r="FR9" s="65">
        <v>2724</v>
      </c>
      <c r="FS9" s="65">
        <v>372</v>
      </c>
      <c r="FT9" s="65">
        <v>684</v>
      </c>
      <c r="FU9" s="65">
        <v>347</v>
      </c>
      <c r="FV9" s="65">
        <v>769</v>
      </c>
      <c r="FW9" s="65">
        <v>205</v>
      </c>
      <c r="FX9" s="65">
        <v>39</v>
      </c>
      <c r="FY9" s="66">
        <v>738</v>
      </c>
      <c r="FZ9" s="65">
        <v>5232.01</v>
      </c>
      <c r="GA9" s="65">
        <v>2261.2199999999998</v>
      </c>
      <c r="GB9" s="65">
        <v>570.82000000000005</v>
      </c>
      <c r="GC9" s="65">
        <v>694.38</v>
      </c>
      <c r="GD9" s="65">
        <v>347.15</v>
      </c>
      <c r="GE9" s="65">
        <v>586.29</v>
      </c>
      <c r="GF9" s="65">
        <v>198.07</v>
      </c>
      <c r="GG9" s="65">
        <v>43.03</v>
      </c>
      <c r="GH9" s="66">
        <v>531.07000000000005</v>
      </c>
      <c r="GI9" s="65">
        <v>5599.39</v>
      </c>
      <c r="GJ9" s="65">
        <v>2706.93</v>
      </c>
      <c r="GK9" s="65">
        <v>210.51</v>
      </c>
      <c r="GL9" s="65">
        <v>687.09</v>
      </c>
      <c r="GM9" s="65">
        <v>367.56</v>
      </c>
      <c r="GN9" s="65">
        <v>661.27</v>
      </c>
      <c r="GO9" s="65">
        <v>264.97000000000003</v>
      </c>
      <c r="GP9" s="65">
        <v>8.3699999999999992</v>
      </c>
      <c r="GQ9" s="66">
        <v>692.69</v>
      </c>
      <c r="GR9" s="65">
        <v>5965.03</v>
      </c>
      <c r="GS9" s="65">
        <v>2870.58</v>
      </c>
      <c r="GT9" s="65">
        <v>369.87</v>
      </c>
      <c r="GU9" s="65">
        <v>696.36</v>
      </c>
      <c r="GV9" s="65">
        <v>416.54</v>
      </c>
      <c r="GW9" s="65">
        <v>677.26</v>
      </c>
      <c r="GX9" s="65">
        <v>226.89</v>
      </c>
      <c r="GY9" s="65">
        <v>25.27</v>
      </c>
      <c r="GZ9" s="66">
        <v>682.26</v>
      </c>
      <c r="HA9" s="65">
        <v>5446.14</v>
      </c>
      <c r="HB9" s="65">
        <v>2452.9299999999998</v>
      </c>
      <c r="HC9" s="65">
        <v>436.34</v>
      </c>
      <c r="HD9" s="65">
        <v>633.6</v>
      </c>
      <c r="HE9" s="65">
        <v>441.03</v>
      </c>
      <c r="HF9" s="65">
        <v>602.48</v>
      </c>
      <c r="HG9" s="65">
        <v>169.97</v>
      </c>
      <c r="HH9" s="65">
        <v>1.67</v>
      </c>
      <c r="HI9" s="66">
        <v>708.12</v>
      </c>
    </row>
    <row r="10" spans="1:217" ht="15.5" x14ac:dyDescent="0.35">
      <c r="A10" s="62" t="s">
        <v>32</v>
      </c>
      <c r="B10" s="65">
        <v>629</v>
      </c>
      <c r="C10" s="65">
        <v>0</v>
      </c>
      <c r="D10" s="65">
        <v>0</v>
      </c>
      <c r="E10" s="65">
        <v>312</v>
      </c>
      <c r="F10" s="65">
        <v>0</v>
      </c>
      <c r="G10" s="65">
        <v>317</v>
      </c>
      <c r="H10" s="65">
        <v>0</v>
      </c>
      <c r="I10" s="65">
        <v>0</v>
      </c>
      <c r="J10" s="66">
        <v>0</v>
      </c>
      <c r="K10" s="65">
        <v>801</v>
      </c>
      <c r="L10" s="65">
        <v>0</v>
      </c>
      <c r="M10" s="65">
        <v>0</v>
      </c>
      <c r="N10" s="65">
        <v>369</v>
      </c>
      <c r="O10" s="65">
        <v>0</v>
      </c>
      <c r="P10" s="65">
        <v>432</v>
      </c>
      <c r="Q10" s="65">
        <v>0</v>
      </c>
      <c r="R10" s="65">
        <v>0</v>
      </c>
      <c r="S10" s="66">
        <v>0</v>
      </c>
      <c r="T10" s="65">
        <v>732</v>
      </c>
      <c r="U10" s="65">
        <v>0</v>
      </c>
      <c r="V10" s="65">
        <v>0</v>
      </c>
      <c r="W10" s="65">
        <v>381</v>
      </c>
      <c r="X10" s="65">
        <v>0</v>
      </c>
      <c r="Y10" s="65">
        <v>350</v>
      </c>
      <c r="Z10" s="65">
        <v>0</v>
      </c>
      <c r="AA10" s="65">
        <v>0</v>
      </c>
      <c r="AB10" s="66">
        <v>0</v>
      </c>
      <c r="AC10" s="65">
        <v>558</v>
      </c>
      <c r="AD10" s="65">
        <v>0</v>
      </c>
      <c r="AE10" s="65">
        <v>0</v>
      </c>
      <c r="AF10" s="65">
        <v>275</v>
      </c>
      <c r="AG10" s="65">
        <v>0</v>
      </c>
      <c r="AH10" s="65">
        <v>283</v>
      </c>
      <c r="AI10" s="65">
        <v>0</v>
      </c>
      <c r="AJ10" s="65">
        <v>0</v>
      </c>
      <c r="AK10" s="66">
        <v>0</v>
      </c>
      <c r="AL10" s="65">
        <v>698</v>
      </c>
      <c r="AM10" s="65">
        <v>0</v>
      </c>
      <c r="AN10" s="65">
        <v>0</v>
      </c>
      <c r="AO10" s="65">
        <v>370</v>
      </c>
      <c r="AP10" s="65">
        <v>0</v>
      </c>
      <c r="AQ10" s="65">
        <v>328</v>
      </c>
      <c r="AR10" s="65">
        <v>0</v>
      </c>
      <c r="AS10" s="65">
        <v>0</v>
      </c>
      <c r="AT10" s="66">
        <v>0</v>
      </c>
      <c r="AU10" s="65">
        <v>667</v>
      </c>
      <c r="AV10" s="65">
        <v>0</v>
      </c>
      <c r="AW10" s="65">
        <v>0</v>
      </c>
      <c r="AX10" s="65">
        <v>426</v>
      </c>
      <c r="AY10" s="65">
        <v>0</v>
      </c>
      <c r="AZ10" s="65">
        <v>241</v>
      </c>
      <c r="BA10" s="65">
        <v>0</v>
      </c>
      <c r="BB10" s="65">
        <v>0</v>
      </c>
      <c r="BC10" s="66">
        <v>0</v>
      </c>
      <c r="BD10" s="65">
        <v>695</v>
      </c>
      <c r="BE10" s="65">
        <v>0</v>
      </c>
      <c r="BF10" s="65">
        <v>0</v>
      </c>
      <c r="BG10" s="65">
        <v>431</v>
      </c>
      <c r="BH10" s="65">
        <v>0</v>
      </c>
      <c r="BI10" s="65">
        <v>264</v>
      </c>
      <c r="BJ10" s="65">
        <v>0</v>
      </c>
      <c r="BK10" s="65">
        <v>0</v>
      </c>
      <c r="BL10" s="66">
        <v>0</v>
      </c>
      <c r="BM10" s="65">
        <v>764</v>
      </c>
      <c r="BN10" s="65">
        <v>0</v>
      </c>
      <c r="BO10" s="65">
        <v>0</v>
      </c>
      <c r="BP10" s="65">
        <v>449</v>
      </c>
      <c r="BQ10" s="65">
        <v>0</v>
      </c>
      <c r="BR10" s="65">
        <v>315</v>
      </c>
      <c r="BS10" s="65">
        <v>0</v>
      </c>
      <c r="BT10" s="65">
        <v>0</v>
      </c>
      <c r="BU10" s="66">
        <v>0</v>
      </c>
      <c r="BV10" s="65">
        <v>551</v>
      </c>
      <c r="BW10" s="65">
        <v>0</v>
      </c>
      <c r="BX10" s="65">
        <v>0</v>
      </c>
      <c r="BY10" s="65">
        <v>408</v>
      </c>
      <c r="BZ10" s="65">
        <v>0</v>
      </c>
      <c r="CA10" s="65">
        <v>144</v>
      </c>
      <c r="CB10" s="65">
        <v>0</v>
      </c>
      <c r="CC10" s="65">
        <v>0</v>
      </c>
      <c r="CD10" s="66">
        <v>0</v>
      </c>
      <c r="CE10" s="65">
        <v>698</v>
      </c>
      <c r="CF10" s="65">
        <v>0</v>
      </c>
      <c r="CG10" s="65">
        <v>0</v>
      </c>
      <c r="CH10" s="65">
        <v>476</v>
      </c>
      <c r="CI10" s="65">
        <v>0</v>
      </c>
      <c r="CJ10" s="65">
        <v>222</v>
      </c>
      <c r="CK10" s="65">
        <v>0</v>
      </c>
      <c r="CL10" s="65">
        <v>0</v>
      </c>
      <c r="CM10" s="66">
        <v>0</v>
      </c>
      <c r="CN10" s="65">
        <v>687</v>
      </c>
      <c r="CO10" s="65">
        <v>0</v>
      </c>
      <c r="CP10" s="65">
        <v>0</v>
      </c>
      <c r="CQ10" s="65">
        <v>441</v>
      </c>
      <c r="CR10" s="65">
        <v>0</v>
      </c>
      <c r="CS10" s="65">
        <v>246</v>
      </c>
      <c r="CT10" s="65">
        <v>0</v>
      </c>
      <c r="CU10" s="65">
        <v>0</v>
      </c>
      <c r="CV10" s="66">
        <v>0</v>
      </c>
      <c r="CW10" s="65">
        <v>573</v>
      </c>
      <c r="CX10" s="65">
        <v>0</v>
      </c>
      <c r="CY10" s="65">
        <v>0</v>
      </c>
      <c r="CZ10" s="65">
        <v>350</v>
      </c>
      <c r="DA10" s="65">
        <v>0</v>
      </c>
      <c r="DB10" s="65">
        <v>223</v>
      </c>
      <c r="DC10" s="65">
        <v>0</v>
      </c>
      <c r="DD10" s="65">
        <v>0</v>
      </c>
      <c r="DE10" s="66">
        <v>0</v>
      </c>
      <c r="DF10" s="65">
        <v>538</v>
      </c>
      <c r="DG10" s="65">
        <v>0</v>
      </c>
      <c r="DH10" s="65">
        <v>0</v>
      </c>
      <c r="DI10" s="65">
        <v>345</v>
      </c>
      <c r="DJ10" s="65">
        <v>0</v>
      </c>
      <c r="DK10" s="65">
        <v>193</v>
      </c>
      <c r="DL10" s="65">
        <v>0</v>
      </c>
      <c r="DM10" s="65">
        <v>0</v>
      </c>
      <c r="DN10" s="66">
        <v>0</v>
      </c>
      <c r="DO10" s="65">
        <v>727</v>
      </c>
      <c r="DP10" s="65">
        <v>0</v>
      </c>
      <c r="DQ10" s="65">
        <v>0</v>
      </c>
      <c r="DR10" s="65">
        <v>494</v>
      </c>
      <c r="DS10" s="65">
        <v>0</v>
      </c>
      <c r="DT10" s="65">
        <v>233</v>
      </c>
      <c r="DU10" s="65">
        <v>0</v>
      </c>
      <c r="DV10" s="65">
        <v>0</v>
      </c>
      <c r="DW10" s="66">
        <v>0</v>
      </c>
      <c r="DX10" s="65">
        <v>763</v>
      </c>
      <c r="DY10" s="65">
        <v>0</v>
      </c>
      <c r="DZ10" s="65">
        <v>0</v>
      </c>
      <c r="EA10" s="65">
        <v>523</v>
      </c>
      <c r="EB10" s="65">
        <v>0</v>
      </c>
      <c r="EC10" s="65">
        <v>239</v>
      </c>
      <c r="ED10" s="65">
        <v>0</v>
      </c>
      <c r="EE10" s="65">
        <v>0</v>
      </c>
      <c r="EF10" s="66">
        <v>0</v>
      </c>
      <c r="EG10" s="65">
        <v>632</v>
      </c>
      <c r="EH10" s="65">
        <v>0</v>
      </c>
      <c r="EI10" s="65">
        <v>0</v>
      </c>
      <c r="EJ10" s="65">
        <v>409</v>
      </c>
      <c r="EK10" s="65">
        <v>0</v>
      </c>
      <c r="EL10" s="65">
        <v>223</v>
      </c>
      <c r="EM10" s="65">
        <v>0</v>
      </c>
      <c r="EN10" s="65">
        <v>0</v>
      </c>
      <c r="EO10" s="66">
        <v>0</v>
      </c>
      <c r="EP10" s="65">
        <v>511</v>
      </c>
      <c r="EQ10" s="65">
        <v>0</v>
      </c>
      <c r="ER10" s="65">
        <v>0</v>
      </c>
      <c r="ES10" s="65">
        <v>332</v>
      </c>
      <c r="ET10" s="65">
        <v>0</v>
      </c>
      <c r="EU10" s="65">
        <v>179</v>
      </c>
      <c r="EV10" s="65">
        <v>0</v>
      </c>
      <c r="EW10" s="65">
        <v>0</v>
      </c>
      <c r="EX10" s="66">
        <v>0</v>
      </c>
      <c r="EY10" s="65">
        <v>618</v>
      </c>
      <c r="EZ10" s="65">
        <v>0</v>
      </c>
      <c r="FA10" s="65">
        <v>0</v>
      </c>
      <c r="FB10" s="65">
        <v>441</v>
      </c>
      <c r="FC10" s="65">
        <v>0</v>
      </c>
      <c r="FD10" s="65">
        <v>177</v>
      </c>
      <c r="FE10" s="65">
        <v>0</v>
      </c>
      <c r="FF10" s="65">
        <v>0</v>
      </c>
      <c r="FG10" s="66">
        <v>0</v>
      </c>
      <c r="FH10" s="65">
        <v>729</v>
      </c>
      <c r="FI10" s="65">
        <v>0</v>
      </c>
      <c r="FJ10" s="65">
        <v>0</v>
      </c>
      <c r="FK10" s="65">
        <v>501</v>
      </c>
      <c r="FL10" s="65">
        <v>0</v>
      </c>
      <c r="FM10" s="65">
        <v>228</v>
      </c>
      <c r="FN10" s="65">
        <v>0</v>
      </c>
      <c r="FO10" s="65">
        <v>0</v>
      </c>
      <c r="FP10" s="66">
        <v>0</v>
      </c>
      <c r="FQ10" s="65">
        <v>593</v>
      </c>
      <c r="FR10" s="65">
        <v>0</v>
      </c>
      <c r="FS10" s="65">
        <v>0</v>
      </c>
      <c r="FT10" s="65">
        <v>393</v>
      </c>
      <c r="FU10" s="65">
        <v>0</v>
      </c>
      <c r="FV10" s="65">
        <v>200</v>
      </c>
      <c r="FW10" s="65">
        <v>0</v>
      </c>
      <c r="FX10" s="65">
        <v>0</v>
      </c>
      <c r="FY10" s="66">
        <v>0</v>
      </c>
      <c r="FZ10" s="65">
        <v>549.76</v>
      </c>
      <c r="GA10" s="65">
        <v>0</v>
      </c>
      <c r="GB10" s="65">
        <v>0</v>
      </c>
      <c r="GC10" s="65">
        <v>349.76</v>
      </c>
      <c r="GD10" s="65">
        <v>0</v>
      </c>
      <c r="GE10" s="65">
        <v>200</v>
      </c>
      <c r="GF10" s="65">
        <v>0</v>
      </c>
      <c r="GG10" s="65">
        <v>0</v>
      </c>
      <c r="GH10" s="66">
        <v>0</v>
      </c>
      <c r="GI10" s="65">
        <v>617.64</v>
      </c>
      <c r="GJ10" s="65">
        <v>0</v>
      </c>
      <c r="GK10" s="65">
        <v>0</v>
      </c>
      <c r="GL10" s="65">
        <v>414.04</v>
      </c>
      <c r="GM10" s="65">
        <v>0</v>
      </c>
      <c r="GN10" s="65">
        <v>203.6</v>
      </c>
      <c r="GO10" s="65">
        <v>0</v>
      </c>
      <c r="GP10" s="65">
        <v>0</v>
      </c>
      <c r="GQ10" s="66">
        <v>0</v>
      </c>
      <c r="GR10" s="65">
        <v>707.96</v>
      </c>
      <c r="GS10" s="65">
        <v>0</v>
      </c>
      <c r="GT10" s="65">
        <v>0</v>
      </c>
      <c r="GU10" s="65">
        <v>488.55</v>
      </c>
      <c r="GV10" s="65">
        <v>0</v>
      </c>
      <c r="GW10" s="65">
        <v>219.42</v>
      </c>
      <c r="GX10" s="65">
        <v>0</v>
      </c>
      <c r="GY10" s="65">
        <v>0</v>
      </c>
      <c r="GZ10" s="66">
        <v>0</v>
      </c>
      <c r="HA10" s="65">
        <v>572.65</v>
      </c>
      <c r="HB10" s="65">
        <v>0</v>
      </c>
      <c r="HC10" s="65">
        <v>0</v>
      </c>
      <c r="HD10" s="65">
        <v>378.12</v>
      </c>
      <c r="HE10" s="65">
        <v>0</v>
      </c>
      <c r="HF10" s="65">
        <v>194.52</v>
      </c>
      <c r="HG10" s="65">
        <v>0</v>
      </c>
      <c r="HH10" s="65">
        <v>0</v>
      </c>
      <c r="HI10" s="66">
        <v>0</v>
      </c>
    </row>
    <row r="11" spans="1:217" ht="15.5" x14ac:dyDescent="0.35">
      <c r="A11" s="62" t="s">
        <v>195</v>
      </c>
      <c r="B11" s="87">
        <v>30</v>
      </c>
      <c r="C11" s="87">
        <v>-346</v>
      </c>
      <c r="D11" s="87">
        <v>93</v>
      </c>
      <c r="E11" s="87">
        <v>119</v>
      </c>
      <c r="F11" s="87">
        <v>112</v>
      </c>
      <c r="G11" s="87">
        <v>11</v>
      </c>
      <c r="H11" s="87">
        <v>-20</v>
      </c>
      <c r="I11" s="87">
        <v>110</v>
      </c>
      <c r="J11" s="88">
        <v>-49</v>
      </c>
      <c r="K11" s="87">
        <v>53</v>
      </c>
      <c r="L11" s="87">
        <v>110</v>
      </c>
      <c r="M11" s="87">
        <v>-28</v>
      </c>
      <c r="N11" s="87">
        <v>-41</v>
      </c>
      <c r="O11" s="87">
        <v>-55</v>
      </c>
      <c r="P11" s="87">
        <v>19</v>
      </c>
      <c r="Q11" s="87">
        <v>-6</v>
      </c>
      <c r="R11" s="87">
        <v>-44</v>
      </c>
      <c r="S11" s="88">
        <v>98</v>
      </c>
      <c r="T11" s="87">
        <v>63</v>
      </c>
      <c r="U11" s="87">
        <v>-68</v>
      </c>
      <c r="V11" s="87">
        <v>-34</v>
      </c>
      <c r="W11" s="87">
        <v>29</v>
      </c>
      <c r="X11" s="87">
        <v>52</v>
      </c>
      <c r="Y11" s="87">
        <v>-6</v>
      </c>
      <c r="Z11" s="87">
        <v>3</v>
      </c>
      <c r="AA11" s="87">
        <v>18</v>
      </c>
      <c r="AB11" s="88">
        <v>69</v>
      </c>
      <c r="AC11" s="87">
        <v>-41</v>
      </c>
      <c r="AD11" s="87">
        <v>-52</v>
      </c>
      <c r="AE11" s="87">
        <v>15</v>
      </c>
      <c r="AF11" s="87">
        <v>-17</v>
      </c>
      <c r="AG11" s="87">
        <v>-128</v>
      </c>
      <c r="AH11" s="87">
        <v>69</v>
      </c>
      <c r="AI11" s="87">
        <v>34</v>
      </c>
      <c r="AJ11" s="87">
        <v>-33</v>
      </c>
      <c r="AK11" s="88">
        <v>71</v>
      </c>
      <c r="AL11" s="87">
        <v>204</v>
      </c>
      <c r="AM11" s="87">
        <v>19</v>
      </c>
      <c r="AN11" s="87">
        <v>-5</v>
      </c>
      <c r="AO11" s="87">
        <v>57</v>
      </c>
      <c r="AP11" s="87">
        <v>107</v>
      </c>
      <c r="AQ11" s="87">
        <v>31</v>
      </c>
      <c r="AR11" s="87">
        <v>-55</v>
      </c>
      <c r="AS11" s="87">
        <v>7</v>
      </c>
      <c r="AT11" s="88">
        <v>44</v>
      </c>
      <c r="AU11" s="87">
        <v>227</v>
      </c>
      <c r="AV11" s="87">
        <v>180</v>
      </c>
      <c r="AW11" s="87">
        <v>-48</v>
      </c>
      <c r="AX11" s="87">
        <v>-7</v>
      </c>
      <c r="AY11" s="87">
        <v>24</v>
      </c>
      <c r="AZ11" s="87">
        <v>71</v>
      </c>
      <c r="BA11" s="87">
        <v>19</v>
      </c>
      <c r="BB11" s="87">
        <v>5</v>
      </c>
      <c r="BC11" s="88">
        <v>-18</v>
      </c>
      <c r="BD11" s="87">
        <v>-324</v>
      </c>
      <c r="BE11" s="87">
        <v>-63</v>
      </c>
      <c r="BF11" s="87">
        <v>-32</v>
      </c>
      <c r="BG11" s="87">
        <v>-43</v>
      </c>
      <c r="BH11" s="87">
        <v>-150</v>
      </c>
      <c r="BI11" s="87">
        <v>-62</v>
      </c>
      <c r="BJ11" s="87">
        <v>2</v>
      </c>
      <c r="BK11" s="87">
        <v>5</v>
      </c>
      <c r="BL11" s="88">
        <v>19</v>
      </c>
      <c r="BM11" s="87">
        <v>184</v>
      </c>
      <c r="BN11" s="87">
        <v>-22</v>
      </c>
      <c r="BO11" s="87">
        <v>23</v>
      </c>
      <c r="BP11" s="87">
        <v>17</v>
      </c>
      <c r="BQ11" s="87">
        <v>142</v>
      </c>
      <c r="BR11" s="87">
        <v>67</v>
      </c>
      <c r="BS11" s="87">
        <v>3</v>
      </c>
      <c r="BT11" s="87">
        <v>-32</v>
      </c>
      <c r="BU11" s="88">
        <v>-14</v>
      </c>
      <c r="BV11" s="87">
        <v>-142</v>
      </c>
      <c r="BW11" s="87">
        <v>-357</v>
      </c>
      <c r="BX11" s="87">
        <v>101</v>
      </c>
      <c r="BY11" s="87">
        <v>4</v>
      </c>
      <c r="BZ11" s="87">
        <v>29</v>
      </c>
      <c r="CA11" s="87">
        <v>-31</v>
      </c>
      <c r="CB11" s="87">
        <v>32</v>
      </c>
      <c r="CC11" s="87">
        <v>6</v>
      </c>
      <c r="CD11" s="88">
        <v>72</v>
      </c>
      <c r="CE11" s="87">
        <v>-266</v>
      </c>
      <c r="CF11" s="87">
        <v>154</v>
      </c>
      <c r="CG11" s="87">
        <v>-101</v>
      </c>
      <c r="CH11" s="87">
        <v>-52</v>
      </c>
      <c r="CI11" s="87">
        <v>-117</v>
      </c>
      <c r="CJ11" s="87">
        <v>-60</v>
      </c>
      <c r="CK11" s="87">
        <v>-34</v>
      </c>
      <c r="CL11" s="87">
        <v>-6</v>
      </c>
      <c r="CM11" s="88">
        <v>-51</v>
      </c>
      <c r="CN11" s="87">
        <v>-267</v>
      </c>
      <c r="CO11" s="87">
        <v>63</v>
      </c>
      <c r="CP11" s="87">
        <v>-118</v>
      </c>
      <c r="CQ11" s="87">
        <v>-2</v>
      </c>
      <c r="CR11" s="87">
        <v>-189</v>
      </c>
      <c r="CS11" s="87">
        <v>14</v>
      </c>
      <c r="CT11" s="87">
        <v>2</v>
      </c>
      <c r="CU11" s="87">
        <v>18</v>
      </c>
      <c r="CV11" s="88">
        <v>-56</v>
      </c>
      <c r="CW11" s="87">
        <v>-68</v>
      </c>
      <c r="CX11" s="87">
        <v>3</v>
      </c>
      <c r="CY11" s="87">
        <v>23</v>
      </c>
      <c r="CZ11" s="87">
        <v>-56</v>
      </c>
      <c r="DA11" s="87">
        <v>76</v>
      </c>
      <c r="DB11" s="87">
        <v>-6</v>
      </c>
      <c r="DC11" s="87">
        <v>13</v>
      </c>
      <c r="DD11" s="87">
        <v>-65</v>
      </c>
      <c r="DE11" s="88">
        <v>-55</v>
      </c>
      <c r="DF11" s="87">
        <v>148</v>
      </c>
      <c r="DG11" s="87">
        <v>0</v>
      </c>
      <c r="DH11" s="87">
        <v>56</v>
      </c>
      <c r="DI11" s="87">
        <v>43</v>
      </c>
      <c r="DJ11" s="87">
        <v>-57</v>
      </c>
      <c r="DK11" s="87">
        <v>51</v>
      </c>
      <c r="DL11" s="87">
        <v>-12</v>
      </c>
      <c r="DM11" s="87">
        <v>26</v>
      </c>
      <c r="DN11" s="88">
        <v>41</v>
      </c>
      <c r="DO11" s="87">
        <v>-278</v>
      </c>
      <c r="DP11" s="87">
        <v>-73</v>
      </c>
      <c r="DQ11" s="87">
        <v>-186</v>
      </c>
      <c r="DR11" s="87">
        <v>-37</v>
      </c>
      <c r="DS11" s="87">
        <v>30</v>
      </c>
      <c r="DT11" s="87">
        <v>-23</v>
      </c>
      <c r="DU11" s="87">
        <v>-16</v>
      </c>
      <c r="DV11" s="87">
        <v>28</v>
      </c>
      <c r="DW11" s="88">
        <v>0</v>
      </c>
      <c r="DX11" s="87">
        <v>444</v>
      </c>
      <c r="DY11" s="87">
        <v>51</v>
      </c>
      <c r="DZ11" s="87">
        <v>116</v>
      </c>
      <c r="EA11" s="87">
        <v>61</v>
      </c>
      <c r="EB11" s="87">
        <v>176</v>
      </c>
      <c r="EC11" s="87">
        <v>14</v>
      </c>
      <c r="ED11" s="87">
        <v>0</v>
      </c>
      <c r="EE11" s="87">
        <v>-35</v>
      </c>
      <c r="EF11" s="88">
        <v>61</v>
      </c>
      <c r="EG11" s="87">
        <v>-241</v>
      </c>
      <c r="EH11" s="87">
        <v>28</v>
      </c>
      <c r="EI11" s="87">
        <v>-194</v>
      </c>
      <c r="EJ11" s="87">
        <v>-33</v>
      </c>
      <c r="EK11" s="87">
        <v>-104</v>
      </c>
      <c r="EL11" s="87">
        <v>28</v>
      </c>
      <c r="EM11" s="87">
        <v>37</v>
      </c>
      <c r="EN11" s="87">
        <v>3</v>
      </c>
      <c r="EO11" s="88">
        <v>-6</v>
      </c>
      <c r="EP11" s="87">
        <v>-315</v>
      </c>
      <c r="EQ11" s="87">
        <v>-142</v>
      </c>
      <c r="ER11" s="87">
        <v>82</v>
      </c>
      <c r="ES11" s="87">
        <v>-21</v>
      </c>
      <c r="ET11" s="87">
        <v>-240</v>
      </c>
      <c r="EU11" s="87">
        <v>-10</v>
      </c>
      <c r="EV11" s="87">
        <v>-17</v>
      </c>
      <c r="EW11" s="87">
        <v>8</v>
      </c>
      <c r="EX11" s="88">
        <v>26</v>
      </c>
      <c r="EY11" s="87">
        <v>125</v>
      </c>
      <c r="EZ11" s="87">
        <v>109</v>
      </c>
      <c r="FA11" s="87">
        <v>-85</v>
      </c>
      <c r="FB11" s="87">
        <v>-31</v>
      </c>
      <c r="FC11" s="87">
        <v>136</v>
      </c>
      <c r="FD11" s="87">
        <v>12</v>
      </c>
      <c r="FE11" s="87">
        <v>-27</v>
      </c>
      <c r="FF11" s="87">
        <v>5</v>
      </c>
      <c r="FG11" s="88">
        <v>7</v>
      </c>
      <c r="FH11" s="87">
        <v>249</v>
      </c>
      <c r="FI11" s="87">
        <v>19</v>
      </c>
      <c r="FJ11" s="87">
        <v>191</v>
      </c>
      <c r="FK11" s="87">
        <v>-69</v>
      </c>
      <c r="FL11" s="87">
        <v>82</v>
      </c>
      <c r="FM11" s="87">
        <v>-5</v>
      </c>
      <c r="FN11" s="87">
        <v>-7</v>
      </c>
      <c r="FO11" s="87">
        <v>75</v>
      </c>
      <c r="FP11" s="88">
        <v>-37</v>
      </c>
      <c r="FQ11" s="87">
        <v>-198</v>
      </c>
      <c r="FR11" s="87">
        <v>-35</v>
      </c>
      <c r="FS11" s="87">
        <v>-151</v>
      </c>
      <c r="FT11" s="87">
        <v>71</v>
      </c>
      <c r="FU11" s="87">
        <v>7</v>
      </c>
      <c r="FV11" s="87">
        <v>-10</v>
      </c>
      <c r="FW11" s="87">
        <v>32</v>
      </c>
      <c r="FX11" s="87">
        <v>-28</v>
      </c>
      <c r="FY11" s="88">
        <v>-84</v>
      </c>
      <c r="FZ11" s="87">
        <v>124.26</v>
      </c>
      <c r="GA11" s="87">
        <v>-147.4</v>
      </c>
      <c r="GB11" s="87">
        <v>51.1</v>
      </c>
      <c r="GC11" s="87">
        <v>11.29</v>
      </c>
      <c r="GD11" s="87">
        <v>159.43</v>
      </c>
      <c r="GE11" s="87">
        <v>0.21</v>
      </c>
      <c r="GF11" s="87">
        <v>2.31</v>
      </c>
      <c r="GG11" s="87">
        <v>16.03</v>
      </c>
      <c r="GH11" s="88">
        <v>31.3</v>
      </c>
      <c r="GI11" s="87">
        <v>291.81</v>
      </c>
      <c r="GJ11" s="87">
        <v>156.91999999999999</v>
      </c>
      <c r="GK11" s="87">
        <v>97.51</v>
      </c>
      <c r="GL11" s="87">
        <v>17.05</v>
      </c>
      <c r="GM11" s="87">
        <v>13.52</v>
      </c>
      <c r="GN11" s="87">
        <v>22.01</v>
      </c>
      <c r="GO11" s="87">
        <v>-4.18</v>
      </c>
      <c r="GP11" s="87">
        <v>-39.15</v>
      </c>
      <c r="GQ11" s="88">
        <v>28.13</v>
      </c>
      <c r="GR11" s="87">
        <v>-154.94999999999999</v>
      </c>
      <c r="GS11" s="87">
        <v>39.64</v>
      </c>
      <c r="GT11" s="87">
        <v>-149.44</v>
      </c>
      <c r="GU11" s="87">
        <v>-19.27</v>
      </c>
      <c r="GV11" s="87">
        <v>-112.61</v>
      </c>
      <c r="GW11" s="87">
        <v>12.86</v>
      </c>
      <c r="GX11" s="87">
        <v>-8.9</v>
      </c>
      <c r="GY11" s="87">
        <v>64.08</v>
      </c>
      <c r="GZ11" s="88">
        <v>18.690000000000001</v>
      </c>
      <c r="HA11" s="87">
        <v>24.12</v>
      </c>
      <c r="HB11" s="87">
        <v>-90.55</v>
      </c>
      <c r="HC11" s="87">
        <v>26.06</v>
      </c>
      <c r="HD11" s="87">
        <v>-6.75</v>
      </c>
      <c r="HE11" s="87">
        <v>141.31</v>
      </c>
      <c r="HF11" s="87">
        <v>7.22</v>
      </c>
      <c r="HG11" s="87">
        <v>21.55</v>
      </c>
      <c r="HH11" s="87">
        <v>-42.91</v>
      </c>
      <c r="HI11" s="88">
        <v>-31.8</v>
      </c>
    </row>
    <row r="12" spans="1:217" ht="15.5" x14ac:dyDescent="0.35">
      <c r="A12" s="62" t="s">
        <v>196</v>
      </c>
      <c r="B12" s="65">
        <v>-13</v>
      </c>
      <c r="C12" s="65">
        <v>217</v>
      </c>
      <c r="D12" s="65">
        <v>-36</v>
      </c>
      <c r="E12" s="65">
        <v>50</v>
      </c>
      <c r="F12" s="65">
        <v>-84</v>
      </c>
      <c r="G12" s="65">
        <v>-32</v>
      </c>
      <c r="H12" s="65">
        <v>6</v>
      </c>
      <c r="I12" s="65">
        <v>58</v>
      </c>
      <c r="J12" s="66">
        <v>-194</v>
      </c>
      <c r="K12" s="65">
        <v>-29</v>
      </c>
      <c r="L12" s="65">
        <v>392</v>
      </c>
      <c r="M12" s="65">
        <v>-80</v>
      </c>
      <c r="N12" s="65">
        <v>75</v>
      </c>
      <c r="O12" s="65">
        <v>-146</v>
      </c>
      <c r="P12" s="65">
        <v>-15</v>
      </c>
      <c r="Q12" s="65">
        <v>8</v>
      </c>
      <c r="R12" s="65">
        <v>136</v>
      </c>
      <c r="S12" s="66">
        <v>-398</v>
      </c>
      <c r="T12" s="65">
        <v>-49</v>
      </c>
      <c r="U12" s="65">
        <v>373</v>
      </c>
      <c r="V12" s="65">
        <v>-79</v>
      </c>
      <c r="W12" s="65">
        <v>72</v>
      </c>
      <c r="X12" s="65">
        <v>-96</v>
      </c>
      <c r="Y12" s="65">
        <v>-25</v>
      </c>
      <c r="Z12" s="65">
        <v>6</v>
      </c>
      <c r="AA12" s="65">
        <v>70</v>
      </c>
      <c r="AB12" s="66">
        <v>-370</v>
      </c>
      <c r="AC12" s="65">
        <v>-371</v>
      </c>
      <c r="AD12" s="65">
        <v>624</v>
      </c>
      <c r="AE12" s="65">
        <v>-57</v>
      </c>
      <c r="AF12" s="65">
        <v>53</v>
      </c>
      <c r="AG12" s="65">
        <v>-193</v>
      </c>
      <c r="AH12" s="65">
        <v>-330</v>
      </c>
      <c r="AI12" s="65">
        <v>3</v>
      </c>
      <c r="AJ12" s="65">
        <v>183</v>
      </c>
      <c r="AK12" s="66">
        <v>-654</v>
      </c>
      <c r="AL12" s="65">
        <v>-238</v>
      </c>
      <c r="AM12" s="65">
        <v>399</v>
      </c>
      <c r="AN12" s="65">
        <v>-125</v>
      </c>
      <c r="AO12" s="65">
        <v>121</v>
      </c>
      <c r="AP12" s="65">
        <v>-201</v>
      </c>
      <c r="AQ12" s="65">
        <v>-142</v>
      </c>
      <c r="AR12" s="65">
        <v>6</v>
      </c>
      <c r="AS12" s="65">
        <v>194</v>
      </c>
      <c r="AT12" s="66">
        <v>-490</v>
      </c>
      <c r="AU12" s="65">
        <v>-272</v>
      </c>
      <c r="AV12" s="65">
        <v>435</v>
      </c>
      <c r="AW12" s="65">
        <v>-140</v>
      </c>
      <c r="AX12" s="65">
        <v>141</v>
      </c>
      <c r="AY12" s="65">
        <v>-95</v>
      </c>
      <c r="AZ12" s="65">
        <v>-227</v>
      </c>
      <c r="BA12" s="65">
        <v>4</v>
      </c>
      <c r="BB12" s="65">
        <v>91</v>
      </c>
      <c r="BC12" s="66">
        <v>-480</v>
      </c>
      <c r="BD12" s="65">
        <v>-94</v>
      </c>
      <c r="BE12" s="65">
        <v>473</v>
      </c>
      <c r="BF12" s="65">
        <v>-136</v>
      </c>
      <c r="BG12" s="65">
        <v>123</v>
      </c>
      <c r="BH12" s="65">
        <v>-107</v>
      </c>
      <c r="BI12" s="65">
        <v>-144</v>
      </c>
      <c r="BJ12" s="65">
        <v>7</v>
      </c>
      <c r="BK12" s="65">
        <v>99</v>
      </c>
      <c r="BL12" s="66">
        <v>-409</v>
      </c>
      <c r="BM12" s="65">
        <v>-125</v>
      </c>
      <c r="BN12" s="65">
        <v>354</v>
      </c>
      <c r="BO12" s="65">
        <v>-108</v>
      </c>
      <c r="BP12" s="65">
        <v>104</v>
      </c>
      <c r="BQ12" s="65">
        <v>-238</v>
      </c>
      <c r="BR12" s="65">
        <v>-103</v>
      </c>
      <c r="BS12" s="65">
        <v>6</v>
      </c>
      <c r="BT12" s="65">
        <v>237</v>
      </c>
      <c r="BU12" s="66">
        <v>-376</v>
      </c>
      <c r="BV12" s="65">
        <v>-530</v>
      </c>
      <c r="BW12" s="65">
        <v>367</v>
      </c>
      <c r="BX12" s="65">
        <v>-106</v>
      </c>
      <c r="BY12" s="65">
        <v>63</v>
      </c>
      <c r="BZ12" s="65">
        <v>-206</v>
      </c>
      <c r="CA12" s="65">
        <v>-478</v>
      </c>
      <c r="CB12" s="65">
        <v>0</v>
      </c>
      <c r="CC12" s="65">
        <v>213</v>
      </c>
      <c r="CD12" s="66">
        <v>-382</v>
      </c>
      <c r="CE12" s="65">
        <v>-249</v>
      </c>
      <c r="CF12" s="65">
        <v>507</v>
      </c>
      <c r="CG12" s="65">
        <v>-158</v>
      </c>
      <c r="CH12" s="65">
        <v>103</v>
      </c>
      <c r="CI12" s="65">
        <v>-83</v>
      </c>
      <c r="CJ12" s="65">
        <v>-180</v>
      </c>
      <c r="CK12" s="65">
        <v>0</v>
      </c>
      <c r="CL12" s="65">
        <v>76</v>
      </c>
      <c r="CM12" s="66">
        <v>-514</v>
      </c>
      <c r="CN12" s="65">
        <v>-227</v>
      </c>
      <c r="CO12" s="65">
        <v>510</v>
      </c>
      <c r="CP12" s="65">
        <v>-72</v>
      </c>
      <c r="CQ12" s="65">
        <v>93</v>
      </c>
      <c r="CR12" s="65">
        <v>23</v>
      </c>
      <c r="CS12" s="65">
        <v>-239</v>
      </c>
      <c r="CT12" s="65">
        <v>0</v>
      </c>
      <c r="CU12" s="65">
        <v>-30</v>
      </c>
      <c r="CV12" s="66">
        <v>-512</v>
      </c>
      <c r="CW12" s="65">
        <v>-184</v>
      </c>
      <c r="CX12" s="65">
        <v>370</v>
      </c>
      <c r="CY12" s="65">
        <v>-86</v>
      </c>
      <c r="CZ12" s="65">
        <v>38</v>
      </c>
      <c r="DA12" s="65">
        <v>-217</v>
      </c>
      <c r="DB12" s="65">
        <v>-116</v>
      </c>
      <c r="DC12" s="65">
        <v>0</v>
      </c>
      <c r="DD12" s="65">
        <v>209</v>
      </c>
      <c r="DE12" s="66">
        <v>-381</v>
      </c>
      <c r="DF12" s="65">
        <v>-464</v>
      </c>
      <c r="DG12" s="65">
        <v>515</v>
      </c>
      <c r="DH12" s="65">
        <v>-92</v>
      </c>
      <c r="DI12" s="65">
        <v>-173</v>
      </c>
      <c r="DJ12" s="65">
        <v>-218</v>
      </c>
      <c r="DK12" s="65">
        <v>-139</v>
      </c>
      <c r="DL12" s="65">
        <v>0</v>
      </c>
      <c r="DM12" s="65">
        <v>210</v>
      </c>
      <c r="DN12" s="66">
        <v>-567</v>
      </c>
      <c r="DO12" s="65">
        <v>-354</v>
      </c>
      <c r="DP12" s="65">
        <v>427</v>
      </c>
      <c r="DQ12" s="65">
        <v>-107</v>
      </c>
      <c r="DR12" s="65">
        <v>61</v>
      </c>
      <c r="DS12" s="65">
        <v>-8</v>
      </c>
      <c r="DT12" s="65">
        <v>-181</v>
      </c>
      <c r="DU12" s="65">
        <v>0</v>
      </c>
      <c r="DV12" s="65">
        <v>0</v>
      </c>
      <c r="DW12" s="66">
        <v>-546</v>
      </c>
      <c r="DX12" s="65">
        <v>-264</v>
      </c>
      <c r="DY12" s="65">
        <v>400</v>
      </c>
      <c r="DZ12" s="65">
        <v>-123</v>
      </c>
      <c r="EA12" s="65">
        <v>35</v>
      </c>
      <c r="EB12" s="65">
        <v>-97</v>
      </c>
      <c r="EC12" s="65">
        <v>-167</v>
      </c>
      <c r="ED12" s="65">
        <v>-2</v>
      </c>
      <c r="EE12" s="65">
        <v>103</v>
      </c>
      <c r="EF12" s="66">
        <v>-413</v>
      </c>
      <c r="EG12" s="65">
        <v>-182</v>
      </c>
      <c r="EH12" s="65">
        <v>508</v>
      </c>
      <c r="EI12" s="65">
        <v>-116</v>
      </c>
      <c r="EJ12" s="65">
        <v>75</v>
      </c>
      <c r="EK12" s="65">
        <v>-308</v>
      </c>
      <c r="EL12" s="65">
        <v>-142</v>
      </c>
      <c r="EM12" s="65">
        <v>-21</v>
      </c>
      <c r="EN12" s="65">
        <v>298</v>
      </c>
      <c r="EO12" s="66">
        <v>-476</v>
      </c>
      <c r="EP12" s="65">
        <v>-154</v>
      </c>
      <c r="EQ12" s="65">
        <v>507</v>
      </c>
      <c r="ER12" s="65">
        <v>-183</v>
      </c>
      <c r="ES12" s="65">
        <v>122</v>
      </c>
      <c r="ET12" s="65">
        <v>-271</v>
      </c>
      <c r="EU12" s="65">
        <v>-94</v>
      </c>
      <c r="EV12" s="65">
        <v>-22</v>
      </c>
      <c r="EW12" s="65">
        <v>279</v>
      </c>
      <c r="EX12" s="66">
        <v>-493</v>
      </c>
      <c r="EY12" s="65">
        <v>-78</v>
      </c>
      <c r="EZ12" s="65">
        <v>589</v>
      </c>
      <c r="FA12" s="65">
        <v>-154</v>
      </c>
      <c r="FB12" s="65">
        <v>145</v>
      </c>
      <c r="FC12" s="65">
        <v>-142</v>
      </c>
      <c r="FD12" s="65">
        <v>-118</v>
      </c>
      <c r="FE12" s="65">
        <v>-12</v>
      </c>
      <c r="FF12" s="65">
        <v>133</v>
      </c>
      <c r="FG12" s="66">
        <v>-519</v>
      </c>
      <c r="FH12" s="65">
        <v>-193</v>
      </c>
      <c r="FI12" s="65">
        <v>556</v>
      </c>
      <c r="FJ12" s="65">
        <v>-208</v>
      </c>
      <c r="FK12" s="65">
        <v>189</v>
      </c>
      <c r="FL12" s="65">
        <v>-19</v>
      </c>
      <c r="FM12" s="65">
        <v>-72</v>
      </c>
      <c r="FN12" s="65">
        <v>-17</v>
      </c>
      <c r="FO12" s="65">
        <v>15</v>
      </c>
      <c r="FP12" s="66">
        <v>-637</v>
      </c>
      <c r="FQ12" s="65">
        <v>-138</v>
      </c>
      <c r="FR12" s="65">
        <v>471</v>
      </c>
      <c r="FS12" s="65">
        <v>-186</v>
      </c>
      <c r="FT12" s="65">
        <v>188</v>
      </c>
      <c r="FU12" s="65">
        <v>-235</v>
      </c>
      <c r="FV12" s="65">
        <v>1</v>
      </c>
      <c r="FW12" s="65">
        <v>-32</v>
      </c>
      <c r="FX12" s="65">
        <v>225</v>
      </c>
      <c r="FY12" s="66">
        <v>-571</v>
      </c>
      <c r="FZ12" s="65">
        <v>-309.33999999999997</v>
      </c>
      <c r="GA12" s="65">
        <v>399.27</v>
      </c>
      <c r="GB12" s="65">
        <v>-219.97</v>
      </c>
      <c r="GC12" s="65">
        <v>61.41</v>
      </c>
      <c r="GD12" s="65">
        <v>-405.39</v>
      </c>
      <c r="GE12" s="65">
        <v>5.04</v>
      </c>
      <c r="GF12" s="65">
        <v>-17.34</v>
      </c>
      <c r="GG12" s="65">
        <v>363.49</v>
      </c>
      <c r="GH12" s="66">
        <v>-495.85</v>
      </c>
      <c r="GI12" s="65">
        <v>-264.02999999999997</v>
      </c>
      <c r="GJ12" s="65">
        <v>430.16</v>
      </c>
      <c r="GK12" s="65">
        <v>-219.24</v>
      </c>
      <c r="GL12" s="65">
        <v>61.28</v>
      </c>
      <c r="GM12" s="65">
        <v>-91.46</v>
      </c>
      <c r="GN12" s="65">
        <v>-16.190000000000001</v>
      </c>
      <c r="GO12" s="65">
        <v>-3.77</v>
      </c>
      <c r="GP12" s="65">
        <v>85.89</v>
      </c>
      <c r="GQ12" s="66">
        <v>-510.7</v>
      </c>
      <c r="GR12" s="65">
        <v>-151.47999999999999</v>
      </c>
      <c r="GS12" s="65">
        <v>512.72</v>
      </c>
      <c r="GT12" s="65">
        <v>-217.64</v>
      </c>
      <c r="GU12" s="65">
        <v>150.5</v>
      </c>
      <c r="GV12" s="65">
        <v>-55.65</v>
      </c>
      <c r="GW12" s="65">
        <v>-9.19</v>
      </c>
      <c r="GX12" s="65">
        <v>-1.38</v>
      </c>
      <c r="GY12" s="65">
        <v>51.8</v>
      </c>
      <c r="GZ12" s="66">
        <v>-582.64</v>
      </c>
      <c r="HA12" s="65">
        <v>-638.96</v>
      </c>
      <c r="HB12" s="65">
        <v>572.02</v>
      </c>
      <c r="HC12" s="65">
        <v>-133.69999999999999</v>
      </c>
      <c r="HD12" s="65">
        <v>119.74</v>
      </c>
      <c r="HE12" s="65">
        <v>-287.27999999999997</v>
      </c>
      <c r="HF12" s="65">
        <v>-0.43</v>
      </c>
      <c r="HG12" s="65">
        <v>-19.39</v>
      </c>
      <c r="HH12" s="65">
        <v>281.55</v>
      </c>
      <c r="HI12" s="66">
        <v>-1171.48</v>
      </c>
    </row>
    <row r="13" spans="1:217" ht="15.5" x14ac:dyDescent="0.35">
      <c r="A13" s="62" t="s">
        <v>33</v>
      </c>
      <c r="B13" s="65">
        <v>15745</v>
      </c>
      <c r="C13" s="65">
        <v>2984</v>
      </c>
      <c r="D13" s="65">
        <v>5089</v>
      </c>
      <c r="E13" s="65">
        <v>1141</v>
      </c>
      <c r="F13" s="65">
        <v>2363</v>
      </c>
      <c r="G13" s="65">
        <v>260</v>
      </c>
      <c r="H13" s="65">
        <v>1410</v>
      </c>
      <c r="I13" s="65">
        <v>1146</v>
      </c>
      <c r="J13" s="66">
        <v>1351</v>
      </c>
      <c r="K13" s="65">
        <v>16897</v>
      </c>
      <c r="L13" s="65">
        <v>3268</v>
      </c>
      <c r="M13" s="65">
        <v>5597</v>
      </c>
      <c r="N13" s="65">
        <v>1089</v>
      </c>
      <c r="O13" s="65">
        <v>2952</v>
      </c>
      <c r="P13" s="65">
        <v>228</v>
      </c>
      <c r="Q13" s="65">
        <v>1644</v>
      </c>
      <c r="R13" s="65">
        <v>786</v>
      </c>
      <c r="S13" s="66">
        <v>1333</v>
      </c>
      <c r="T13" s="65">
        <v>16685</v>
      </c>
      <c r="U13" s="65">
        <v>3178</v>
      </c>
      <c r="V13" s="65">
        <v>5518</v>
      </c>
      <c r="W13" s="65">
        <v>1229</v>
      </c>
      <c r="X13" s="65">
        <v>3108</v>
      </c>
      <c r="Y13" s="65">
        <v>182</v>
      </c>
      <c r="Z13" s="65">
        <v>1538</v>
      </c>
      <c r="AA13" s="65">
        <v>563</v>
      </c>
      <c r="AB13" s="66">
        <v>1369</v>
      </c>
      <c r="AC13" s="65">
        <v>16723</v>
      </c>
      <c r="AD13" s="65">
        <v>3145</v>
      </c>
      <c r="AE13" s="65">
        <v>5691</v>
      </c>
      <c r="AF13" s="65">
        <v>1285</v>
      </c>
      <c r="AG13" s="65">
        <v>2814</v>
      </c>
      <c r="AH13" s="65">
        <v>156</v>
      </c>
      <c r="AI13" s="65">
        <v>1348</v>
      </c>
      <c r="AJ13" s="65">
        <v>1007</v>
      </c>
      <c r="AK13" s="66">
        <v>1277</v>
      </c>
      <c r="AL13" s="65">
        <v>15922</v>
      </c>
      <c r="AM13" s="65">
        <v>2984</v>
      </c>
      <c r="AN13" s="65">
        <v>5346</v>
      </c>
      <c r="AO13" s="65">
        <v>1134</v>
      </c>
      <c r="AP13" s="65">
        <v>2504</v>
      </c>
      <c r="AQ13" s="65">
        <v>172</v>
      </c>
      <c r="AR13" s="65">
        <v>1486</v>
      </c>
      <c r="AS13" s="65">
        <v>1063</v>
      </c>
      <c r="AT13" s="66">
        <v>1233</v>
      </c>
      <c r="AU13" s="65">
        <v>16475</v>
      </c>
      <c r="AV13" s="65">
        <v>3144</v>
      </c>
      <c r="AW13" s="65">
        <v>5676</v>
      </c>
      <c r="AX13" s="65">
        <v>1197</v>
      </c>
      <c r="AY13" s="65">
        <v>2763</v>
      </c>
      <c r="AZ13" s="65">
        <v>212</v>
      </c>
      <c r="BA13" s="65">
        <v>1524</v>
      </c>
      <c r="BB13" s="65">
        <v>537</v>
      </c>
      <c r="BC13" s="66">
        <v>1422</v>
      </c>
      <c r="BD13" s="65">
        <v>16849</v>
      </c>
      <c r="BE13" s="65">
        <v>3119</v>
      </c>
      <c r="BF13" s="65">
        <v>5700</v>
      </c>
      <c r="BG13" s="65">
        <v>1351</v>
      </c>
      <c r="BH13" s="65">
        <v>3275</v>
      </c>
      <c r="BI13" s="65">
        <v>152</v>
      </c>
      <c r="BJ13" s="65">
        <v>1378</v>
      </c>
      <c r="BK13" s="65">
        <v>535</v>
      </c>
      <c r="BL13" s="66">
        <v>1340</v>
      </c>
      <c r="BM13" s="65">
        <v>16775</v>
      </c>
      <c r="BN13" s="65">
        <v>3081</v>
      </c>
      <c r="BO13" s="65">
        <v>5961</v>
      </c>
      <c r="BP13" s="65">
        <v>1166</v>
      </c>
      <c r="BQ13" s="65">
        <v>2659</v>
      </c>
      <c r="BR13" s="65">
        <v>160</v>
      </c>
      <c r="BS13" s="65">
        <v>1467</v>
      </c>
      <c r="BT13" s="65">
        <v>1039</v>
      </c>
      <c r="BU13" s="66">
        <v>1243</v>
      </c>
      <c r="BV13" s="65">
        <v>16576</v>
      </c>
      <c r="BW13" s="65">
        <v>2878</v>
      </c>
      <c r="BX13" s="65">
        <v>5582</v>
      </c>
      <c r="BY13" s="65">
        <v>1218</v>
      </c>
      <c r="BZ13" s="65">
        <v>2542</v>
      </c>
      <c r="CA13" s="65">
        <v>258</v>
      </c>
      <c r="CB13" s="65">
        <v>1693</v>
      </c>
      <c r="CC13" s="65">
        <v>1185</v>
      </c>
      <c r="CD13" s="66">
        <v>1220</v>
      </c>
      <c r="CE13" s="65">
        <v>16685</v>
      </c>
      <c r="CF13" s="65">
        <v>3084</v>
      </c>
      <c r="CG13" s="65">
        <v>5997</v>
      </c>
      <c r="CH13" s="65">
        <v>1313</v>
      </c>
      <c r="CI13" s="65">
        <v>2858</v>
      </c>
      <c r="CJ13" s="65">
        <v>175</v>
      </c>
      <c r="CK13" s="65">
        <v>1485</v>
      </c>
      <c r="CL13" s="65">
        <v>574</v>
      </c>
      <c r="CM13" s="66">
        <v>1199</v>
      </c>
      <c r="CN13" s="65">
        <v>17366</v>
      </c>
      <c r="CO13" s="65">
        <v>3069</v>
      </c>
      <c r="CP13" s="65">
        <v>5972</v>
      </c>
      <c r="CQ13" s="65">
        <v>1472</v>
      </c>
      <c r="CR13" s="65">
        <v>3256</v>
      </c>
      <c r="CS13" s="65">
        <v>166</v>
      </c>
      <c r="CT13" s="65">
        <v>1584</v>
      </c>
      <c r="CU13" s="65">
        <v>503</v>
      </c>
      <c r="CV13" s="66">
        <v>1344</v>
      </c>
      <c r="CW13" s="65">
        <v>17576</v>
      </c>
      <c r="CX13" s="65">
        <v>3044</v>
      </c>
      <c r="CY13" s="65">
        <v>6096</v>
      </c>
      <c r="CZ13" s="65">
        <v>1314</v>
      </c>
      <c r="DA13" s="65">
        <v>2667</v>
      </c>
      <c r="DB13" s="65">
        <v>195</v>
      </c>
      <c r="DC13" s="65">
        <v>1723</v>
      </c>
      <c r="DD13" s="65">
        <v>929</v>
      </c>
      <c r="DE13" s="66">
        <v>1606</v>
      </c>
      <c r="DF13" s="65">
        <v>16877</v>
      </c>
      <c r="DG13" s="65">
        <v>2878</v>
      </c>
      <c r="DH13" s="65">
        <v>5890</v>
      </c>
      <c r="DI13" s="65">
        <v>1181</v>
      </c>
      <c r="DJ13" s="65">
        <v>2428</v>
      </c>
      <c r="DK13" s="65">
        <v>213</v>
      </c>
      <c r="DL13" s="65">
        <v>1721</v>
      </c>
      <c r="DM13" s="65">
        <v>1224</v>
      </c>
      <c r="DN13" s="66">
        <v>1343</v>
      </c>
      <c r="DO13" s="65">
        <v>17375</v>
      </c>
      <c r="DP13" s="65">
        <v>3080</v>
      </c>
      <c r="DQ13" s="65">
        <v>6190</v>
      </c>
      <c r="DR13" s="65">
        <v>1332</v>
      </c>
      <c r="DS13" s="65">
        <v>2908</v>
      </c>
      <c r="DT13" s="65">
        <v>208</v>
      </c>
      <c r="DU13" s="65">
        <v>1697</v>
      </c>
      <c r="DV13" s="65">
        <v>629</v>
      </c>
      <c r="DW13" s="66">
        <v>1332</v>
      </c>
      <c r="DX13" s="65">
        <v>17688</v>
      </c>
      <c r="DY13" s="65">
        <v>3024</v>
      </c>
      <c r="DZ13" s="65">
        <v>6156</v>
      </c>
      <c r="EA13" s="65">
        <v>1428</v>
      </c>
      <c r="EB13" s="65">
        <v>3319</v>
      </c>
      <c r="EC13" s="65">
        <v>190</v>
      </c>
      <c r="ED13" s="65">
        <v>1712</v>
      </c>
      <c r="EE13" s="65">
        <v>537</v>
      </c>
      <c r="EF13" s="66">
        <v>1323</v>
      </c>
      <c r="EG13" s="65">
        <v>17641</v>
      </c>
      <c r="EH13" s="65">
        <v>2987</v>
      </c>
      <c r="EI13" s="65">
        <v>6414</v>
      </c>
      <c r="EJ13" s="65">
        <v>1332</v>
      </c>
      <c r="EK13" s="65">
        <v>2692</v>
      </c>
      <c r="EL13" s="65">
        <v>162</v>
      </c>
      <c r="EM13" s="65">
        <v>1720</v>
      </c>
      <c r="EN13" s="65">
        <v>1037</v>
      </c>
      <c r="EO13" s="66">
        <v>1297</v>
      </c>
      <c r="EP13" s="65">
        <v>17239</v>
      </c>
      <c r="EQ13" s="65">
        <v>2805</v>
      </c>
      <c r="ER13" s="65">
        <v>5897</v>
      </c>
      <c r="ES13" s="65">
        <v>1207</v>
      </c>
      <c r="ET13" s="65">
        <v>2814</v>
      </c>
      <c r="EU13" s="65">
        <v>189</v>
      </c>
      <c r="EV13" s="65">
        <v>1692</v>
      </c>
      <c r="EW13" s="65">
        <v>1189</v>
      </c>
      <c r="EX13" s="66">
        <v>1446</v>
      </c>
      <c r="EY13" s="65">
        <v>17702</v>
      </c>
      <c r="EZ13" s="65">
        <v>3068</v>
      </c>
      <c r="FA13" s="65">
        <v>6286</v>
      </c>
      <c r="FB13" s="65">
        <v>1369</v>
      </c>
      <c r="FC13" s="65">
        <v>3123</v>
      </c>
      <c r="FD13" s="65">
        <v>186</v>
      </c>
      <c r="FE13" s="65">
        <v>1688</v>
      </c>
      <c r="FF13" s="65">
        <v>600</v>
      </c>
      <c r="FG13" s="66">
        <v>1383</v>
      </c>
      <c r="FH13" s="65">
        <v>17965</v>
      </c>
      <c r="FI13" s="65">
        <v>2981</v>
      </c>
      <c r="FJ13" s="65">
        <v>6280</v>
      </c>
      <c r="FK13" s="65">
        <v>1427</v>
      </c>
      <c r="FL13" s="65">
        <v>3407</v>
      </c>
      <c r="FM13" s="65">
        <v>199</v>
      </c>
      <c r="FN13" s="65">
        <v>1788</v>
      </c>
      <c r="FO13" s="65">
        <v>474</v>
      </c>
      <c r="FP13" s="66">
        <v>1409</v>
      </c>
      <c r="FQ13" s="65">
        <v>17911</v>
      </c>
      <c r="FR13" s="65">
        <v>2949</v>
      </c>
      <c r="FS13" s="65">
        <v>6484</v>
      </c>
      <c r="FT13" s="65">
        <v>1337</v>
      </c>
      <c r="FU13" s="65">
        <v>2841</v>
      </c>
      <c r="FV13" s="65">
        <v>200</v>
      </c>
      <c r="FW13" s="65">
        <v>1652</v>
      </c>
      <c r="FX13" s="65">
        <v>1063</v>
      </c>
      <c r="FY13" s="66">
        <v>1385</v>
      </c>
      <c r="FZ13" s="65">
        <v>16853.11</v>
      </c>
      <c r="GA13" s="65">
        <v>2701.06</v>
      </c>
      <c r="GB13" s="65">
        <v>5838.48</v>
      </c>
      <c r="GC13" s="65">
        <v>1224.4100000000001</v>
      </c>
      <c r="GD13" s="65">
        <v>2782.73</v>
      </c>
      <c r="GE13" s="65">
        <v>185.56</v>
      </c>
      <c r="GF13" s="65">
        <v>1658.43</v>
      </c>
      <c r="GG13" s="65">
        <v>1258.42</v>
      </c>
      <c r="GH13" s="66">
        <v>1204.02</v>
      </c>
      <c r="GI13" s="65">
        <v>17629.25</v>
      </c>
      <c r="GJ13" s="65">
        <v>3000.84</v>
      </c>
      <c r="GK13" s="65">
        <v>6289.09</v>
      </c>
      <c r="GL13" s="65">
        <v>1388.25</v>
      </c>
      <c r="GM13" s="65">
        <v>3154.67</v>
      </c>
      <c r="GN13" s="65">
        <v>147.21</v>
      </c>
      <c r="GO13" s="65">
        <v>1692.43</v>
      </c>
      <c r="GP13" s="65">
        <v>594.28</v>
      </c>
      <c r="GQ13" s="66">
        <v>1362.5</v>
      </c>
      <c r="GR13" s="65">
        <v>17793.2</v>
      </c>
      <c r="GS13" s="65">
        <v>2940.84</v>
      </c>
      <c r="GT13" s="65">
        <v>6185.89</v>
      </c>
      <c r="GU13" s="65">
        <v>1455.3</v>
      </c>
      <c r="GV13" s="65">
        <v>3504.83</v>
      </c>
      <c r="GW13" s="65">
        <v>163.43</v>
      </c>
      <c r="GX13" s="65">
        <v>1656.93</v>
      </c>
      <c r="GY13" s="65">
        <v>500.93</v>
      </c>
      <c r="GZ13" s="66">
        <v>1385.05</v>
      </c>
      <c r="HA13" s="65">
        <v>17534.27</v>
      </c>
      <c r="HB13" s="65">
        <v>2942.67</v>
      </c>
      <c r="HC13" s="65">
        <v>6335.78</v>
      </c>
      <c r="HD13" s="65">
        <v>1296.5999999999999</v>
      </c>
      <c r="HE13" s="65">
        <v>2848.45</v>
      </c>
      <c r="HF13" s="65">
        <v>205.87</v>
      </c>
      <c r="HG13" s="65">
        <v>1592.01</v>
      </c>
      <c r="HH13" s="65">
        <v>1068.92</v>
      </c>
      <c r="HI13" s="66">
        <v>1243.98</v>
      </c>
    </row>
    <row r="14" spans="1:217" ht="15.5" x14ac:dyDescent="0.35">
      <c r="A14" s="62" t="s">
        <v>197</v>
      </c>
      <c r="B14" s="65">
        <v>-42</v>
      </c>
      <c r="C14" s="65">
        <v>1</v>
      </c>
      <c r="D14" s="65">
        <v>-15</v>
      </c>
      <c r="E14" s="65">
        <v>12</v>
      </c>
      <c r="F14" s="65">
        <v>-1</v>
      </c>
      <c r="G14" s="65">
        <v>16</v>
      </c>
      <c r="H14" s="65">
        <v>-13</v>
      </c>
      <c r="I14" s="65">
        <v>-29</v>
      </c>
      <c r="J14" s="66">
        <v>-14</v>
      </c>
      <c r="K14" s="65">
        <v>12</v>
      </c>
      <c r="L14" s="65">
        <v>-1</v>
      </c>
      <c r="M14" s="65">
        <v>0</v>
      </c>
      <c r="N14" s="65">
        <v>0</v>
      </c>
      <c r="O14" s="65">
        <v>2</v>
      </c>
      <c r="P14" s="65">
        <v>6</v>
      </c>
      <c r="Q14" s="65">
        <v>1</v>
      </c>
      <c r="R14" s="65">
        <v>16</v>
      </c>
      <c r="S14" s="66">
        <v>-14</v>
      </c>
      <c r="T14" s="65">
        <v>-23</v>
      </c>
      <c r="U14" s="65">
        <v>1</v>
      </c>
      <c r="V14" s="65">
        <v>0</v>
      </c>
      <c r="W14" s="65">
        <v>0</v>
      </c>
      <c r="X14" s="65">
        <v>-6</v>
      </c>
      <c r="Y14" s="65">
        <v>-19</v>
      </c>
      <c r="Z14" s="65">
        <v>27</v>
      </c>
      <c r="AA14" s="65">
        <v>-13</v>
      </c>
      <c r="AB14" s="66">
        <v>-12</v>
      </c>
      <c r="AC14" s="65">
        <v>-54</v>
      </c>
      <c r="AD14" s="65">
        <v>0</v>
      </c>
      <c r="AE14" s="65">
        <v>-15</v>
      </c>
      <c r="AF14" s="65">
        <v>-1</v>
      </c>
      <c r="AG14" s="65">
        <v>0</v>
      </c>
      <c r="AH14" s="65">
        <v>0</v>
      </c>
      <c r="AI14" s="65">
        <v>-45</v>
      </c>
      <c r="AJ14" s="65">
        <v>20</v>
      </c>
      <c r="AK14" s="66">
        <v>-14</v>
      </c>
      <c r="AL14" s="65">
        <v>-29</v>
      </c>
      <c r="AM14" s="65">
        <v>10</v>
      </c>
      <c r="AN14" s="65">
        <v>5</v>
      </c>
      <c r="AO14" s="65">
        <v>2</v>
      </c>
      <c r="AP14" s="65">
        <v>0</v>
      </c>
      <c r="AQ14" s="65">
        <v>0</v>
      </c>
      <c r="AR14" s="65">
        <v>-48</v>
      </c>
      <c r="AS14" s="65">
        <v>2</v>
      </c>
      <c r="AT14" s="66">
        <v>-1</v>
      </c>
      <c r="AU14" s="65">
        <v>18</v>
      </c>
      <c r="AV14" s="65">
        <v>-19</v>
      </c>
      <c r="AW14" s="65">
        <v>3</v>
      </c>
      <c r="AX14" s="65">
        <v>3</v>
      </c>
      <c r="AY14" s="65">
        <v>-21</v>
      </c>
      <c r="AZ14" s="65">
        <v>4</v>
      </c>
      <c r="BA14" s="65">
        <v>50</v>
      </c>
      <c r="BB14" s="65">
        <v>-2</v>
      </c>
      <c r="BC14" s="66">
        <v>0</v>
      </c>
      <c r="BD14" s="65">
        <v>13</v>
      </c>
      <c r="BE14" s="65">
        <v>15</v>
      </c>
      <c r="BF14" s="65">
        <v>-1</v>
      </c>
      <c r="BG14" s="65">
        <v>4</v>
      </c>
      <c r="BH14" s="65">
        <v>-5</v>
      </c>
      <c r="BI14" s="65">
        <v>-4</v>
      </c>
      <c r="BJ14" s="65">
        <v>19</v>
      </c>
      <c r="BK14" s="65">
        <v>-3</v>
      </c>
      <c r="BL14" s="66">
        <v>-12</v>
      </c>
      <c r="BM14" s="65">
        <v>-31</v>
      </c>
      <c r="BN14" s="65">
        <v>-6</v>
      </c>
      <c r="BO14" s="65">
        <v>1</v>
      </c>
      <c r="BP14" s="65">
        <v>3</v>
      </c>
      <c r="BQ14" s="65">
        <v>7</v>
      </c>
      <c r="BR14" s="65">
        <v>-1</v>
      </c>
      <c r="BS14" s="65">
        <v>-31</v>
      </c>
      <c r="BT14" s="65">
        <v>-10</v>
      </c>
      <c r="BU14" s="66">
        <v>6</v>
      </c>
      <c r="BV14" s="65">
        <v>72</v>
      </c>
      <c r="BW14" s="65">
        <v>-15</v>
      </c>
      <c r="BX14" s="65">
        <v>7</v>
      </c>
      <c r="BY14" s="65">
        <v>13</v>
      </c>
      <c r="BZ14" s="65">
        <v>6</v>
      </c>
      <c r="CA14" s="65">
        <v>18</v>
      </c>
      <c r="CB14" s="65">
        <v>44</v>
      </c>
      <c r="CC14" s="65">
        <v>0</v>
      </c>
      <c r="CD14" s="66">
        <v>-1</v>
      </c>
      <c r="CE14" s="65">
        <v>8</v>
      </c>
      <c r="CF14" s="65">
        <v>8</v>
      </c>
      <c r="CG14" s="65">
        <v>0</v>
      </c>
      <c r="CH14" s="65">
        <v>21</v>
      </c>
      <c r="CI14" s="65">
        <v>-10</v>
      </c>
      <c r="CJ14" s="65">
        <v>-5</v>
      </c>
      <c r="CK14" s="65">
        <v>-10</v>
      </c>
      <c r="CL14" s="65">
        <v>8</v>
      </c>
      <c r="CM14" s="66">
        <v>-4</v>
      </c>
      <c r="CN14" s="65">
        <v>-42</v>
      </c>
      <c r="CO14" s="65">
        <v>-3</v>
      </c>
      <c r="CP14" s="65">
        <v>0</v>
      </c>
      <c r="CQ14" s="65">
        <v>9</v>
      </c>
      <c r="CR14" s="65">
        <v>5</v>
      </c>
      <c r="CS14" s="65">
        <v>-18</v>
      </c>
      <c r="CT14" s="65">
        <v>-8</v>
      </c>
      <c r="CU14" s="65">
        <v>-1</v>
      </c>
      <c r="CV14" s="66">
        <v>-24</v>
      </c>
      <c r="CW14" s="65">
        <v>-22</v>
      </c>
      <c r="CX14" s="65">
        <v>4</v>
      </c>
      <c r="CY14" s="65">
        <v>0</v>
      </c>
      <c r="CZ14" s="65">
        <v>0</v>
      </c>
      <c r="DA14" s="65">
        <v>-9</v>
      </c>
      <c r="DB14" s="65">
        <v>-11</v>
      </c>
      <c r="DC14" s="65">
        <v>-1</v>
      </c>
      <c r="DD14" s="65">
        <v>-5</v>
      </c>
      <c r="DE14" s="66">
        <v>-1</v>
      </c>
      <c r="DF14" s="65">
        <v>-25</v>
      </c>
      <c r="DG14" s="65">
        <v>1</v>
      </c>
      <c r="DH14" s="65">
        <v>0</v>
      </c>
      <c r="DI14" s="65">
        <v>0</v>
      </c>
      <c r="DJ14" s="65">
        <v>2</v>
      </c>
      <c r="DK14" s="65">
        <v>2</v>
      </c>
      <c r="DL14" s="65">
        <v>-15</v>
      </c>
      <c r="DM14" s="65">
        <v>-4</v>
      </c>
      <c r="DN14" s="66">
        <v>-11</v>
      </c>
      <c r="DO14" s="65">
        <v>13</v>
      </c>
      <c r="DP14" s="65">
        <v>7</v>
      </c>
      <c r="DQ14" s="65">
        <v>0</v>
      </c>
      <c r="DR14" s="65">
        <v>2</v>
      </c>
      <c r="DS14" s="65">
        <v>0</v>
      </c>
      <c r="DT14" s="65">
        <v>-1</v>
      </c>
      <c r="DU14" s="65">
        <v>-4</v>
      </c>
      <c r="DV14" s="65">
        <v>-7</v>
      </c>
      <c r="DW14" s="66">
        <v>15</v>
      </c>
      <c r="DX14" s="65">
        <v>11</v>
      </c>
      <c r="DY14" s="65">
        <v>10</v>
      </c>
      <c r="DZ14" s="65">
        <v>0</v>
      </c>
      <c r="EA14" s="65">
        <v>4</v>
      </c>
      <c r="EB14" s="65">
        <v>6</v>
      </c>
      <c r="EC14" s="65">
        <v>-1</v>
      </c>
      <c r="ED14" s="65">
        <v>5</v>
      </c>
      <c r="EE14" s="65">
        <v>-10</v>
      </c>
      <c r="EF14" s="66">
        <v>-3</v>
      </c>
      <c r="EG14" s="65">
        <v>11</v>
      </c>
      <c r="EH14" s="65">
        <v>-1</v>
      </c>
      <c r="EI14" s="65">
        <v>0</v>
      </c>
      <c r="EJ14" s="65">
        <v>2</v>
      </c>
      <c r="EK14" s="65">
        <v>0</v>
      </c>
      <c r="EL14" s="65">
        <v>2</v>
      </c>
      <c r="EM14" s="65">
        <v>-1</v>
      </c>
      <c r="EN14" s="65">
        <v>-2</v>
      </c>
      <c r="EO14" s="66">
        <v>11</v>
      </c>
      <c r="EP14" s="65">
        <v>-17</v>
      </c>
      <c r="EQ14" s="65">
        <v>-10</v>
      </c>
      <c r="ER14" s="65">
        <v>-7</v>
      </c>
      <c r="ES14" s="65">
        <v>-3</v>
      </c>
      <c r="ET14" s="65">
        <v>0</v>
      </c>
      <c r="EU14" s="65">
        <v>1</v>
      </c>
      <c r="EV14" s="65">
        <v>-4</v>
      </c>
      <c r="EW14" s="65">
        <v>4</v>
      </c>
      <c r="EX14" s="66">
        <v>1</v>
      </c>
      <c r="EY14" s="65">
        <v>19</v>
      </c>
      <c r="EZ14" s="65">
        <v>5</v>
      </c>
      <c r="FA14" s="65">
        <v>7</v>
      </c>
      <c r="FB14" s="65">
        <v>-2</v>
      </c>
      <c r="FC14" s="65">
        <v>-3</v>
      </c>
      <c r="FD14" s="65">
        <v>0</v>
      </c>
      <c r="FE14" s="65">
        <v>-1</v>
      </c>
      <c r="FF14" s="65">
        <v>3</v>
      </c>
      <c r="FG14" s="66">
        <v>10</v>
      </c>
      <c r="FH14" s="65">
        <v>77</v>
      </c>
      <c r="FI14" s="65">
        <v>8</v>
      </c>
      <c r="FJ14" s="65">
        <v>15</v>
      </c>
      <c r="FK14" s="65">
        <v>-4</v>
      </c>
      <c r="FL14" s="65">
        <v>4</v>
      </c>
      <c r="FM14" s="65">
        <v>4</v>
      </c>
      <c r="FN14" s="65">
        <v>24</v>
      </c>
      <c r="FO14" s="65">
        <v>4</v>
      </c>
      <c r="FP14" s="66">
        <v>21</v>
      </c>
      <c r="FQ14" s="65">
        <v>32</v>
      </c>
      <c r="FR14" s="65">
        <v>6</v>
      </c>
      <c r="FS14" s="65">
        <v>22</v>
      </c>
      <c r="FT14" s="65">
        <v>-7</v>
      </c>
      <c r="FU14" s="65">
        <v>-3</v>
      </c>
      <c r="FV14" s="65">
        <v>3</v>
      </c>
      <c r="FW14" s="65">
        <v>1</v>
      </c>
      <c r="FX14" s="65">
        <v>4</v>
      </c>
      <c r="FY14" s="66">
        <v>6</v>
      </c>
      <c r="FZ14" s="65">
        <v>0.55000000000000004</v>
      </c>
      <c r="GA14" s="65">
        <v>2.34</v>
      </c>
      <c r="GB14" s="65">
        <v>7.29</v>
      </c>
      <c r="GC14" s="65">
        <v>-0.47</v>
      </c>
      <c r="GD14" s="65">
        <v>6.76</v>
      </c>
      <c r="GE14" s="65">
        <v>-3.54</v>
      </c>
      <c r="GF14" s="65">
        <v>0.46</v>
      </c>
      <c r="GG14" s="65">
        <v>-2.5</v>
      </c>
      <c r="GH14" s="66">
        <v>-9.7899999999999991</v>
      </c>
      <c r="GI14" s="65">
        <v>9.49</v>
      </c>
      <c r="GJ14" s="65">
        <v>-9.44</v>
      </c>
      <c r="GK14" s="65">
        <v>3.24</v>
      </c>
      <c r="GL14" s="65">
        <v>10.75</v>
      </c>
      <c r="GM14" s="65">
        <v>3.64</v>
      </c>
      <c r="GN14" s="65">
        <v>3.55</v>
      </c>
      <c r="GO14" s="65">
        <v>-6.93</v>
      </c>
      <c r="GP14" s="65">
        <v>-3.34</v>
      </c>
      <c r="GQ14" s="66">
        <v>8.01</v>
      </c>
      <c r="GR14" s="65">
        <v>-19.489999999999998</v>
      </c>
      <c r="GS14" s="65">
        <v>3.7</v>
      </c>
      <c r="GT14" s="65">
        <v>14.22</v>
      </c>
      <c r="GU14" s="65">
        <v>-2.72</v>
      </c>
      <c r="GV14" s="65">
        <v>3.12</v>
      </c>
      <c r="GW14" s="65">
        <v>-10.09</v>
      </c>
      <c r="GX14" s="65">
        <v>-9.4700000000000006</v>
      </c>
      <c r="GY14" s="65">
        <v>-5.39</v>
      </c>
      <c r="GZ14" s="66">
        <v>-12.86</v>
      </c>
      <c r="HA14" s="65">
        <v>12.81</v>
      </c>
      <c r="HB14" s="65">
        <v>4.8</v>
      </c>
      <c r="HC14" s="65">
        <v>1.39</v>
      </c>
      <c r="HD14" s="65">
        <v>5.19</v>
      </c>
      <c r="HE14" s="65">
        <v>5.0199999999999996</v>
      </c>
      <c r="HF14" s="65">
        <v>1.35</v>
      </c>
      <c r="HG14" s="65">
        <v>-0.5</v>
      </c>
      <c r="HH14" s="65">
        <v>-5.05</v>
      </c>
      <c r="HI14" s="66">
        <v>0.61</v>
      </c>
    </row>
    <row r="15" spans="1:217" ht="15.5" x14ac:dyDescent="0.35">
      <c r="A15" s="62" t="s">
        <v>34</v>
      </c>
      <c r="B15" s="65">
        <v>15786</v>
      </c>
      <c r="C15" s="65">
        <v>2983</v>
      </c>
      <c r="D15" s="65">
        <v>5104</v>
      </c>
      <c r="E15" s="65">
        <v>1129</v>
      </c>
      <c r="F15" s="65">
        <v>2365</v>
      </c>
      <c r="G15" s="65">
        <v>244</v>
      </c>
      <c r="H15" s="65">
        <v>1423</v>
      </c>
      <c r="I15" s="65">
        <v>1175</v>
      </c>
      <c r="J15" s="66">
        <v>1364</v>
      </c>
      <c r="K15" s="65">
        <v>16885</v>
      </c>
      <c r="L15" s="65">
        <v>3268</v>
      </c>
      <c r="M15" s="65">
        <v>5598</v>
      </c>
      <c r="N15" s="65">
        <v>1089</v>
      </c>
      <c r="O15" s="65">
        <v>2950</v>
      </c>
      <c r="P15" s="65">
        <v>221</v>
      </c>
      <c r="Q15" s="65">
        <v>1643</v>
      </c>
      <c r="R15" s="65">
        <v>770</v>
      </c>
      <c r="S15" s="66">
        <v>1347</v>
      </c>
      <c r="T15" s="65">
        <v>16707</v>
      </c>
      <c r="U15" s="65">
        <v>3178</v>
      </c>
      <c r="V15" s="65">
        <v>5518</v>
      </c>
      <c r="W15" s="65">
        <v>1229</v>
      </c>
      <c r="X15" s="65">
        <v>3113</v>
      </c>
      <c r="Y15" s="65">
        <v>202</v>
      </c>
      <c r="Z15" s="65">
        <v>1511</v>
      </c>
      <c r="AA15" s="65">
        <v>576</v>
      </c>
      <c r="AB15" s="66">
        <v>1381</v>
      </c>
      <c r="AC15" s="65">
        <v>16777</v>
      </c>
      <c r="AD15" s="65">
        <v>3145</v>
      </c>
      <c r="AE15" s="65">
        <v>5706</v>
      </c>
      <c r="AF15" s="65">
        <v>1286</v>
      </c>
      <c r="AG15" s="65">
        <v>2814</v>
      </c>
      <c r="AH15" s="65">
        <v>156</v>
      </c>
      <c r="AI15" s="65">
        <v>1393</v>
      </c>
      <c r="AJ15" s="65">
        <v>987</v>
      </c>
      <c r="AK15" s="66">
        <v>1291</v>
      </c>
      <c r="AL15" s="65">
        <v>15951</v>
      </c>
      <c r="AM15" s="65">
        <v>2974</v>
      </c>
      <c r="AN15" s="65">
        <v>5341</v>
      </c>
      <c r="AO15" s="65">
        <v>1132</v>
      </c>
      <c r="AP15" s="65">
        <v>2504</v>
      </c>
      <c r="AQ15" s="65">
        <v>172</v>
      </c>
      <c r="AR15" s="65">
        <v>1534</v>
      </c>
      <c r="AS15" s="65">
        <v>1061</v>
      </c>
      <c r="AT15" s="66">
        <v>1234</v>
      </c>
      <c r="AU15" s="65">
        <v>16458</v>
      </c>
      <c r="AV15" s="65">
        <v>3163</v>
      </c>
      <c r="AW15" s="65">
        <v>5674</v>
      </c>
      <c r="AX15" s="65">
        <v>1195</v>
      </c>
      <c r="AY15" s="65">
        <v>2784</v>
      </c>
      <c r="AZ15" s="65">
        <v>207</v>
      </c>
      <c r="BA15" s="65">
        <v>1474</v>
      </c>
      <c r="BB15" s="65">
        <v>538</v>
      </c>
      <c r="BC15" s="66">
        <v>1423</v>
      </c>
      <c r="BD15" s="65">
        <v>16836</v>
      </c>
      <c r="BE15" s="65">
        <v>3103</v>
      </c>
      <c r="BF15" s="65">
        <v>5701</v>
      </c>
      <c r="BG15" s="65">
        <v>1347</v>
      </c>
      <c r="BH15" s="65">
        <v>3280</v>
      </c>
      <c r="BI15" s="65">
        <v>155</v>
      </c>
      <c r="BJ15" s="65">
        <v>1359</v>
      </c>
      <c r="BK15" s="65">
        <v>538</v>
      </c>
      <c r="BL15" s="66">
        <v>1352</v>
      </c>
      <c r="BM15" s="65">
        <v>16806</v>
      </c>
      <c r="BN15" s="65">
        <v>3086</v>
      </c>
      <c r="BO15" s="65">
        <v>5960</v>
      </c>
      <c r="BP15" s="65">
        <v>1164</v>
      </c>
      <c r="BQ15" s="65">
        <v>2652</v>
      </c>
      <c r="BR15" s="65">
        <v>160</v>
      </c>
      <c r="BS15" s="65">
        <v>1498</v>
      </c>
      <c r="BT15" s="65">
        <v>1049</v>
      </c>
      <c r="BU15" s="66">
        <v>1237</v>
      </c>
      <c r="BV15" s="65">
        <v>16504</v>
      </c>
      <c r="BW15" s="65">
        <v>2893</v>
      </c>
      <c r="BX15" s="65">
        <v>5575</v>
      </c>
      <c r="BY15" s="65">
        <v>1205</v>
      </c>
      <c r="BZ15" s="65">
        <v>2536</v>
      </c>
      <c r="CA15" s="65">
        <v>240</v>
      </c>
      <c r="CB15" s="65">
        <v>1649</v>
      </c>
      <c r="CC15" s="65">
        <v>1186</v>
      </c>
      <c r="CD15" s="66">
        <v>1220</v>
      </c>
      <c r="CE15" s="65">
        <v>16677</v>
      </c>
      <c r="CF15" s="65">
        <v>3076</v>
      </c>
      <c r="CG15" s="65">
        <v>5998</v>
      </c>
      <c r="CH15" s="65">
        <v>1292</v>
      </c>
      <c r="CI15" s="65">
        <v>2867</v>
      </c>
      <c r="CJ15" s="65">
        <v>179</v>
      </c>
      <c r="CK15" s="65">
        <v>1495</v>
      </c>
      <c r="CL15" s="65">
        <v>566</v>
      </c>
      <c r="CM15" s="66">
        <v>1202</v>
      </c>
      <c r="CN15" s="65">
        <v>17408</v>
      </c>
      <c r="CO15" s="65">
        <v>3072</v>
      </c>
      <c r="CP15" s="65">
        <v>5976</v>
      </c>
      <c r="CQ15" s="65">
        <v>1463</v>
      </c>
      <c r="CR15" s="65">
        <v>3252</v>
      </c>
      <c r="CS15" s="65">
        <v>184</v>
      </c>
      <c r="CT15" s="65">
        <v>1592</v>
      </c>
      <c r="CU15" s="65">
        <v>504</v>
      </c>
      <c r="CV15" s="66">
        <v>1365</v>
      </c>
      <c r="CW15" s="65">
        <v>17598</v>
      </c>
      <c r="CX15" s="65">
        <v>3040</v>
      </c>
      <c r="CY15" s="65">
        <v>6106</v>
      </c>
      <c r="CZ15" s="65">
        <v>1314</v>
      </c>
      <c r="DA15" s="65">
        <v>2676</v>
      </c>
      <c r="DB15" s="65">
        <v>207</v>
      </c>
      <c r="DC15" s="65">
        <v>1724</v>
      </c>
      <c r="DD15" s="65">
        <v>933</v>
      </c>
      <c r="DE15" s="66">
        <v>1597</v>
      </c>
      <c r="DF15" s="65">
        <v>16902</v>
      </c>
      <c r="DG15" s="65">
        <v>2877</v>
      </c>
      <c r="DH15" s="65">
        <v>5889</v>
      </c>
      <c r="DI15" s="65">
        <v>1181</v>
      </c>
      <c r="DJ15" s="65">
        <v>2426</v>
      </c>
      <c r="DK15" s="65">
        <v>211</v>
      </c>
      <c r="DL15" s="65">
        <v>1736</v>
      </c>
      <c r="DM15" s="65">
        <v>1227</v>
      </c>
      <c r="DN15" s="66">
        <v>1355</v>
      </c>
      <c r="DO15" s="65">
        <v>17362</v>
      </c>
      <c r="DP15" s="65">
        <v>3072</v>
      </c>
      <c r="DQ15" s="65">
        <v>6173</v>
      </c>
      <c r="DR15" s="65">
        <v>1330</v>
      </c>
      <c r="DS15" s="65">
        <v>2908</v>
      </c>
      <c r="DT15" s="65">
        <v>209</v>
      </c>
      <c r="DU15" s="65">
        <v>1700</v>
      </c>
      <c r="DV15" s="65">
        <v>636</v>
      </c>
      <c r="DW15" s="66">
        <v>1333</v>
      </c>
      <c r="DX15" s="65">
        <v>17677</v>
      </c>
      <c r="DY15" s="65">
        <v>3014</v>
      </c>
      <c r="DZ15" s="65">
        <v>6167</v>
      </c>
      <c r="EA15" s="65">
        <v>1424</v>
      </c>
      <c r="EB15" s="65">
        <v>3313</v>
      </c>
      <c r="EC15" s="65">
        <v>190</v>
      </c>
      <c r="ED15" s="65">
        <v>1707</v>
      </c>
      <c r="EE15" s="65">
        <v>547</v>
      </c>
      <c r="EF15" s="66">
        <v>1315</v>
      </c>
      <c r="EG15" s="65">
        <v>17630</v>
      </c>
      <c r="EH15" s="65">
        <v>2988</v>
      </c>
      <c r="EI15" s="65">
        <v>6419</v>
      </c>
      <c r="EJ15" s="65">
        <v>1330</v>
      </c>
      <c r="EK15" s="65">
        <v>2692</v>
      </c>
      <c r="EL15" s="65">
        <v>160</v>
      </c>
      <c r="EM15" s="65">
        <v>1720</v>
      </c>
      <c r="EN15" s="65">
        <v>1039</v>
      </c>
      <c r="EO15" s="66">
        <v>1281</v>
      </c>
      <c r="EP15" s="65">
        <v>17257</v>
      </c>
      <c r="EQ15" s="65">
        <v>2815</v>
      </c>
      <c r="ER15" s="65">
        <v>5903</v>
      </c>
      <c r="ES15" s="65">
        <v>1210</v>
      </c>
      <c r="ET15" s="65">
        <v>2814</v>
      </c>
      <c r="EU15" s="65">
        <v>188</v>
      </c>
      <c r="EV15" s="65">
        <v>1696</v>
      </c>
      <c r="EW15" s="65">
        <v>1185</v>
      </c>
      <c r="EX15" s="66">
        <v>1446</v>
      </c>
      <c r="EY15" s="65">
        <v>17683</v>
      </c>
      <c r="EZ15" s="65">
        <v>3063</v>
      </c>
      <c r="FA15" s="65">
        <v>6280</v>
      </c>
      <c r="FB15" s="65">
        <v>1371</v>
      </c>
      <c r="FC15" s="65">
        <v>3126</v>
      </c>
      <c r="FD15" s="65">
        <v>185</v>
      </c>
      <c r="FE15" s="65">
        <v>1689</v>
      </c>
      <c r="FF15" s="65">
        <v>597</v>
      </c>
      <c r="FG15" s="66">
        <v>1373</v>
      </c>
      <c r="FH15" s="65">
        <v>17888</v>
      </c>
      <c r="FI15" s="65">
        <v>2972</v>
      </c>
      <c r="FJ15" s="65">
        <v>6265</v>
      </c>
      <c r="FK15" s="65">
        <v>1431</v>
      </c>
      <c r="FL15" s="65">
        <v>3402</v>
      </c>
      <c r="FM15" s="65">
        <v>195</v>
      </c>
      <c r="FN15" s="65">
        <v>1764</v>
      </c>
      <c r="FO15" s="65">
        <v>470</v>
      </c>
      <c r="FP15" s="66">
        <v>1388</v>
      </c>
      <c r="FQ15" s="65">
        <v>17880</v>
      </c>
      <c r="FR15" s="65">
        <v>2943</v>
      </c>
      <c r="FS15" s="65">
        <v>6462</v>
      </c>
      <c r="FT15" s="65">
        <v>1343</v>
      </c>
      <c r="FU15" s="65">
        <v>2844</v>
      </c>
      <c r="FV15" s="65">
        <v>197</v>
      </c>
      <c r="FW15" s="65">
        <v>1651</v>
      </c>
      <c r="FX15" s="65">
        <v>1060</v>
      </c>
      <c r="FY15" s="66">
        <v>1379</v>
      </c>
      <c r="FZ15" s="65">
        <v>16852.57</v>
      </c>
      <c r="GA15" s="65">
        <v>2698.72</v>
      </c>
      <c r="GB15" s="65">
        <v>5831.19</v>
      </c>
      <c r="GC15" s="65">
        <v>1224.8699999999999</v>
      </c>
      <c r="GD15" s="65">
        <v>2775.97</v>
      </c>
      <c r="GE15" s="65">
        <v>189.1</v>
      </c>
      <c r="GF15" s="65">
        <v>1657.97</v>
      </c>
      <c r="GG15" s="65">
        <v>1260.92</v>
      </c>
      <c r="GH15" s="66">
        <v>1213.82</v>
      </c>
      <c r="GI15" s="65">
        <v>17619.77</v>
      </c>
      <c r="GJ15" s="65">
        <v>3010.28</v>
      </c>
      <c r="GK15" s="65">
        <v>6285.85</v>
      </c>
      <c r="GL15" s="65">
        <v>1377.49</v>
      </c>
      <c r="GM15" s="65">
        <v>3151.03</v>
      </c>
      <c r="GN15" s="65">
        <v>143.66</v>
      </c>
      <c r="GO15" s="65">
        <v>1699.36</v>
      </c>
      <c r="GP15" s="65">
        <v>597.62</v>
      </c>
      <c r="GQ15" s="66">
        <v>1354.49</v>
      </c>
      <c r="GR15" s="65">
        <v>17812.7</v>
      </c>
      <c r="GS15" s="65">
        <v>2937.14</v>
      </c>
      <c r="GT15" s="65">
        <v>6171.68</v>
      </c>
      <c r="GU15" s="65">
        <v>1458.03</v>
      </c>
      <c r="GV15" s="65">
        <v>3501.71</v>
      </c>
      <c r="GW15" s="65">
        <v>173.53</v>
      </c>
      <c r="GX15" s="65">
        <v>1666.4</v>
      </c>
      <c r="GY15" s="65">
        <v>506.31</v>
      </c>
      <c r="GZ15" s="66">
        <v>1397.91</v>
      </c>
      <c r="HA15" s="65">
        <v>17521.46</v>
      </c>
      <c r="HB15" s="65">
        <v>2937.87</v>
      </c>
      <c r="HC15" s="65">
        <v>6334.39</v>
      </c>
      <c r="HD15" s="65">
        <v>1291.4100000000001</v>
      </c>
      <c r="HE15" s="65">
        <v>2843.43</v>
      </c>
      <c r="HF15" s="65">
        <v>204.52</v>
      </c>
      <c r="HG15" s="65">
        <v>1592.51</v>
      </c>
      <c r="HH15" s="65">
        <v>1073.97</v>
      </c>
      <c r="HI15" s="66">
        <v>1243.3599999999999</v>
      </c>
    </row>
    <row r="16" spans="1:217" ht="15.5" x14ac:dyDescent="0.35">
      <c r="A16" s="62" t="s">
        <v>35</v>
      </c>
      <c r="B16" s="65">
        <v>318</v>
      </c>
      <c r="C16" s="65">
        <v>0</v>
      </c>
      <c r="D16" s="65">
        <v>0</v>
      </c>
      <c r="E16" s="65">
        <v>25</v>
      </c>
      <c r="F16" s="65">
        <v>0</v>
      </c>
      <c r="G16" s="65">
        <v>70</v>
      </c>
      <c r="H16" s="65">
        <v>175</v>
      </c>
      <c r="I16" s="65">
        <v>0</v>
      </c>
      <c r="J16" s="66">
        <v>48</v>
      </c>
      <c r="K16" s="65">
        <v>255</v>
      </c>
      <c r="L16" s="65">
        <v>0</v>
      </c>
      <c r="M16" s="65">
        <v>0</v>
      </c>
      <c r="N16" s="65">
        <v>22</v>
      </c>
      <c r="O16" s="65">
        <v>0</v>
      </c>
      <c r="P16" s="65">
        <v>47</v>
      </c>
      <c r="Q16" s="65">
        <v>157</v>
      </c>
      <c r="R16" s="65">
        <v>0</v>
      </c>
      <c r="S16" s="66">
        <v>29</v>
      </c>
      <c r="T16" s="65">
        <v>298</v>
      </c>
      <c r="U16" s="65">
        <v>0</v>
      </c>
      <c r="V16" s="65">
        <v>0</v>
      </c>
      <c r="W16" s="65">
        <v>22</v>
      </c>
      <c r="X16" s="65">
        <v>0</v>
      </c>
      <c r="Y16" s="65">
        <v>54</v>
      </c>
      <c r="Z16" s="65">
        <v>167</v>
      </c>
      <c r="AA16" s="65">
        <v>0</v>
      </c>
      <c r="AB16" s="66">
        <v>55</v>
      </c>
      <c r="AC16" s="65">
        <v>306</v>
      </c>
      <c r="AD16" s="65">
        <v>0</v>
      </c>
      <c r="AE16" s="65">
        <v>0</v>
      </c>
      <c r="AF16" s="65">
        <v>25</v>
      </c>
      <c r="AG16" s="65">
        <v>0</v>
      </c>
      <c r="AH16" s="65">
        <v>53</v>
      </c>
      <c r="AI16" s="65">
        <v>183</v>
      </c>
      <c r="AJ16" s="65">
        <v>0</v>
      </c>
      <c r="AK16" s="66">
        <v>45</v>
      </c>
      <c r="AL16" s="65">
        <v>293</v>
      </c>
      <c r="AM16" s="65">
        <v>0</v>
      </c>
      <c r="AN16" s="65">
        <v>0</v>
      </c>
      <c r="AO16" s="65">
        <v>31</v>
      </c>
      <c r="AP16" s="65">
        <v>0</v>
      </c>
      <c r="AQ16" s="65">
        <v>55</v>
      </c>
      <c r="AR16" s="65">
        <v>173</v>
      </c>
      <c r="AS16" s="65">
        <v>0</v>
      </c>
      <c r="AT16" s="66">
        <v>32</v>
      </c>
      <c r="AU16" s="65">
        <v>237</v>
      </c>
      <c r="AV16" s="65">
        <v>0</v>
      </c>
      <c r="AW16" s="65">
        <v>0</v>
      </c>
      <c r="AX16" s="65">
        <v>29</v>
      </c>
      <c r="AY16" s="65">
        <v>0</v>
      </c>
      <c r="AZ16" s="65">
        <v>42</v>
      </c>
      <c r="BA16" s="65">
        <v>142</v>
      </c>
      <c r="BB16" s="65">
        <v>0</v>
      </c>
      <c r="BC16" s="66">
        <v>25</v>
      </c>
      <c r="BD16" s="65">
        <v>254</v>
      </c>
      <c r="BE16" s="65">
        <v>0</v>
      </c>
      <c r="BF16" s="65">
        <v>0</v>
      </c>
      <c r="BG16" s="65">
        <v>26</v>
      </c>
      <c r="BH16" s="65">
        <v>0</v>
      </c>
      <c r="BI16" s="65">
        <v>42</v>
      </c>
      <c r="BJ16" s="65">
        <v>162</v>
      </c>
      <c r="BK16" s="65">
        <v>0</v>
      </c>
      <c r="BL16" s="66">
        <v>24</v>
      </c>
      <c r="BM16" s="65">
        <v>271</v>
      </c>
      <c r="BN16" s="65">
        <v>0</v>
      </c>
      <c r="BO16" s="65">
        <v>0</v>
      </c>
      <c r="BP16" s="65">
        <v>31</v>
      </c>
      <c r="BQ16" s="65">
        <v>0</v>
      </c>
      <c r="BR16" s="65">
        <v>47</v>
      </c>
      <c r="BS16" s="65">
        <v>168</v>
      </c>
      <c r="BT16" s="65">
        <v>0</v>
      </c>
      <c r="BU16" s="66">
        <v>24</v>
      </c>
      <c r="BV16" s="65">
        <v>256</v>
      </c>
      <c r="BW16" s="65">
        <v>0</v>
      </c>
      <c r="BX16" s="65">
        <v>0</v>
      </c>
      <c r="BY16" s="65">
        <v>28</v>
      </c>
      <c r="BZ16" s="65">
        <v>0</v>
      </c>
      <c r="CA16" s="65">
        <v>50</v>
      </c>
      <c r="CB16" s="65">
        <v>159</v>
      </c>
      <c r="CC16" s="65">
        <v>0</v>
      </c>
      <c r="CD16" s="66">
        <v>20</v>
      </c>
      <c r="CE16" s="65">
        <v>249</v>
      </c>
      <c r="CF16" s="65">
        <v>0</v>
      </c>
      <c r="CG16" s="65">
        <v>0</v>
      </c>
      <c r="CH16" s="65">
        <v>24</v>
      </c>
      <c r="CI16" s="65">
        <v>0</v>
      </c>
      <c r="CJ16" s="65">
        <v>40</v>
      </c>
      <c r="CK16" s="65">
        <v>152</v>
      </c>
      <c r="CL16" s="65">
        <v>0</v>
      </c>
      <c r="CM16" s="66">
        <v>33</v>
      </c>
      <c r="CN16" s="65">
        <v>285</v>
      </c>
      <c r="CO16" s="65">
        <v>0</v>
      </c>
      <c r="CP16" s="65">
        <v>0</v>
      </c>
      <c r="CQ16" s="65">
        <v>23</v>
      </c>
      <c r="CR16" s="65">
        <v>0</v>
      </c>
      <c r="CS16" s="65">
        <v>47</v>
      </c>
      <c r="CT16" s="65">
        <v>176</v>
      </c>
      <c r="CU16" s="65">
        <v>0</v>
      </c>
      <c r="CV16" s="66">
        <v>40</v>
      </c>
      <c r="CW16" s="65">
        <v>307</v>
      </c>
      <c r="CX16" s="65">
        <v>0</v>
      </c>
      <c r="CY16" s="65">
        <v>0</v>
      </c>
      <c r="CZ16" s="65">
        <v>27</v>
      </c>
      <c r="DA16" s="65">
        <v>0</v>
      </c>
      <c r="DB16" s="65">
        <v>61</v>
      </c>
      <c r="DC16" s="65">
        <v>178</v>
      </c>
      <c r="DD16" s="65">
        <v>0</v>
      </c>
      <c r="DE16" s="66">
        <v>41</v>
      </c>
      <c r="DF16" s="65">
        <v>298</v>
      </c>
      <c r="DG16" s="65">
        <v>0</v>
      </c>
      <c r="DH16" s="65">
        <v>0</v>
      </c>
      <c r="DI16" s="65">
        <v>25</v>
      </c>
      <c r="DJ16" s="65">
        <v>0</v>
      </c>
      <c r="DK16" s="65">
        <v>67</v>
      </c>
      <c r="DL16" s="65">
        <v>181</v>
      </c>
      <c r="DM16" s="65">
        <v>0</v>
      </c>
      <c r="DN16" s="66">
        <v>26</v>
      </c>
      <c r="DO16" s="65">
        <v>250</v>
      </c>
      <c r="DP16" s="65">
        <v>0</v>
      </c>
      <c r="DQ16" s="65">
        <v>0</v>
      </c>
      <c r="DR16" s="65">
        <v>19</v>
      </c>
      <c r="DS16" s="65">
        <v>0</v>
      </c>
      <c r="DT16" s="65">
        <v>37</v>
      </c>
      <c r="DU16" s="65">
        <v>170</v>
      </c>
      <c r="DV16" s="65">
        <v>0</v>
      </c>
      <c r="DW16" s="66">
        <v>25</v>
      </c>
      <c r="DX16" s="65">
        <v>246</v>
      </c>
      <c r="DY16" s="65">
        <v>0</v>
      </c>
      <c r="DZ16" s="65">
        <v>0</v>
      </c>
      <c r="EA16" s="65">
        <v>20</v>
      </c>
      <c r="EB16" s="65">
        <v>0</v>
      </c>
      <c r="EC16" s="65">
        <v>40</v>
      </c>
      <c r="ED16" s="65">
        <v>163</v>
      </c>
      <c r="EE16" s="65">
        <v>0</v>
      </c>
      <c r="EF16" s="66">
        <v>22</v>
      </c>
      <c r="EG16" s="65">
        <v>284</v>
      </c>
      <c r="EH16" s="65">
        <v>0</v>
      </c>
      <c r="EI16" s="65">
        <v>0</v>
      </c>
      <c r="EJ16" s="65">
        <v>28</v>
      </c>
      <c r="EK16" s="65">
        <v>0</v>
      </c>
      <c r="EL16" s="65">
        <v>48</v>
      </c>
      <c r="EM16" s="65">
        <v>168</v>
      </c>
      <c r="EN16" s="65">
        <v>0</v>
      </c>
      <c r="EO16" s="66">
        <v>40</v>
      </c>
      <c r="EP16" s="65">
        <v>267</v>
      </c>
      <c r="EQ16" s="65">
        <v>0</v>
      </c>
      <c r="ER16" s="65">
        <v>0</v>
      </c>
      <c r="ES16" s="65">
        <v>27</v>
      </c>
      <c r="ET16" s="65">
        <v>0</v>
      </c>
      <c r="EU16" s="65">
        <v>39</v>
      </c>
      <c r="EV16" s="65">
        <v>173</v>
      </c>
      <c r="EW16" s="65">
        <v>0</v>
      </c>
      <c r="EX16" s="66">
        <v>28</v>
      </c>
      <c r="EY16" s="65">
        <v>242</v>
      </c>
      <c r="EZ16" s="65">
        <v>0</v>
      </c>
      <c r="FA16" s="65">
        <v>0</v>
      </c>
      <c r="FB16" s="65">
        <v>22</v>
      </c>
      <c r="FC16" s="65">
        <v>0</v>
      </c>
      <c r="FD16" s="65">
        <v>27</v>
      </c>
      <c r="FE16" s="65">
        <v>168</v>
      </c>
      <c r="FF16" s="65">
        <v>0</v>
      </c>
      <c r="FG16" s="66">
        <v>25</v>
      </c>
      <c r="FH16" s="65">
        <v>243</v>
      </c>
      <c r="FI16" s="65">
        <v>0</v>
      </c>
      <c r="FJ16" s="65">
        <v>0</v>
      </c>
      <c r="FK16" s="65">
        <v>22</v>
      </c>
      <c r="FL16" s="65">
        <v>0</v>
      </c>
      <c r="FM16" s="65">
        <v>31</v>
      </c>
      <c r="FN16" s="65">
        <v>166</v>
      </c>
      <c r="FO16" s="65">
        <v>0</v>
      </c>
      <c r="FP16" s="66">
        <v>25</v>
      </c>
      <c r="FQ16" s="65">
        <v>264</v>
      </c>
      <c r="FR16" s="65">
        <v>0</v>
      </c>
      <c r="FS16" s="65">
        <v>0</v>
      </c>
      <c r="FT16" s="65">
        <v>27</v>
      </c>
      <c r="FU16" s="65">
        <v>0</v>
      </c>
      <c r="FV16" s="65">
        <v>49</v>
      </c>
      <c r="FW16" s="65">
        <v>165</v>
      </c>
      <c r="FX16" s="65">
        <v>0</v>
      </c>
      <c r="FY16" s="66">
        <v>23</v>
      </c>
      <c r="FZ16" s="65">
        <v>246.64</v>
      </c>
      <c r="GA16" s="65">
        <v>0</v>
      </c>
      <c r="GB16" s="65">
        <v>0</v>
      </c>
      <c r="GC16" s="65">
        <v>25.9</v>
      </c>
      <c r="GD16" s="65">
        <v>0</v>
      </c>
      <c r="GE16" s="65">
        <v>46.18</v>
      </c>
      <c r="GF16" s="65">
        <v>149.88999999999999</v>
      </c>
      <c r="GG16" s="65">
        <v>0</v>
      </c>
      <c r="GH16" s="66">
        <v>24.67</v>
      </c>
      <c r="GI16" s="65">
        <v>223.13</v>
      </c>
      <c r="GJ16" s="65">
        <v>0</v>
      </c>
      <c r="GK16" s="65">
        <v>0</v>
      </c>
      <c r="GL16" s="65">
        <v>20.71</v>
      </c>
      <c r="GM16" s="65">
        <v>0</v>
      </c>
      <c r="GN16" s="65">
        <v>33.21</v>
      </c>
      <c r="GO16" s="65">
        <v>148.94</v>
      </c>
      <c r="GP16" s="65">
        <v>0</v>
      </c>
      <c r="GQ16" s="66">
        <v>20.27</v>
      </c>
      <c r="GR16" s="65">
        <v>213.41</v>
      </c>
      <c r="GS16" s="65">
        <v>0</v>
      </c>
      <c r="GT16" s="65">
        <v>0</v>
      </c>
      <c r="GU16" s="65">
        <v>19.48</v>
      </c>
      <c r="GV16" s="65">
        <v>0</v>
      </c>
      <c r="GW16" s="65">
        <v>31.34</v>
      </c>
      <c r="GX16" s="65">
        <v>145.37</v>
      </c>
      <c r="GY16" s="65">
        <v>0</v>
      </c>
      <c r="GZ16" s="66">
        <v>17.22</v>
      </c>
      <c r="HA16" s="65">
        <v>193.35</v>
      </c>
      <c r="HB16" s="65">
        <v>0</v>
      </c>
      <c r="HC16" s="65">
        <v>0</v>
      </c>
      <c r="HD16" s="65">
        <v>24.03</v>
      </c>
      <c r="HE16" s="65">
        <v>0</v>
      </c>
      <c r="HF16" s="65">
        <v>35.31</v>
      </c>
      <c r="HG16" s="65">
        <v>116.43</v>
      </c>
      <c r="HH16" s="65">
        <v>0</v>
      </c>
      <c r="HI16" s="66">
        <v>17.579999999999998</v>
      </c>
    </row>
    <row r="17" spans="1:217" ht="15.5" x14ac:dyDescent="0.35">
      <c r="A17" s="62" t="s">
        <v>36</v>
      </c>
      <c r="B17" s="65">
        <v>153</v>
      </c>
      <c r="C17" s="65">
        <v>0</v>
      </c>
      <c r="D17" s="65">
        <v>0</v>
      </c>
      <c r="E17" s="65">
        <v>24</v>
      </c>
      <c r="F17" s="65">
        <v>0</v>
      </c>
      <c r="G17" s="65">
        <v>59</v>
      </c>
      <c r="H17" s="65">
        <v>56</v>
      </c>
      <c r="I17" s="65">
        <v>0</v>
      </c>
      <c r="J17" s="66">
        <v>15</v>
      </c>
      <c r="K17" s="65">
        <v>112</v>
      </c>
      <c r="L17" s="65">
        <v>0</v>
      </c>
      <c r="M17" s="65">
        <v>0</v>
      </c>
      <c r="N17" s="65">
        <v>21</v>
      </c>
      <c r="O17" s="65">
        <v>0</v>
      </c>
      <c r="P17" s="65">
        <v>36</v>
      </c>
      <c r="Q17" s="65">
        <v>56</v>
      </c>
      <c r="R17" s="65">
        <v>0</v>
      </c>
      <c r="S17" s="66">
        <v>0</v>
      </c>
      <c r="T17" s="65">
        <v>146</v>
      </c>
      <c r="U17" s="65">
        <v>0</v>
      </c>
      <c r="V17" s="65">
        <v>0</v>
      </c>
      <c r="W17" s="65">
        <v>20</v>
      </c>
      <c r="X17" s="65">
        <v>0</v>
      </c>
      <c r="Y17" s="65">
        <v>43</v>
      </c>
      <c r="Z17" s="65">
        <v>56</v>
      </c>
      <c r="AA17" s="65">
        <v>0</v>
      </c>
      <c r="AB17" s="66">
        <v>27</v>
      </c>
      <c r="AC17" s="65">
        <v>130</v>
      </c>
      <c r="AD17" s="65">
        <v>0</v>
      </c>
      <c r="AE17" s="65">
        <v>0</v>
      </c>
      <c r="AF17" s="65">
        <v>23</v>
      </c>
      <c r="AG17" s="65">
        <v>0</v>
      </c>
      <c r="AH17" s="65">
        <v>42</v>
      </c>
      <c r="AI17" s="65">
        <v>56</v>
      </c>
      <c r="AJ17" s="65">
        <v>0</v>
      </c>
      <c r="AK17" s="66">
        <v>9</v>
      </c>
      <c r="AL17" s="65">
        <v>133</v>
      </c>
      <c r="AM17" s="65">
        <v>0</v>
      </c>
      <c r="AN17" s="65">
        <v>0</v>
      </c>
      <c r="AO17" s="65">
        <v>30</v>
      </c>
      <c r="AP17" s="65">
        <v>0</v>
      </c>
      <c r="AQ17" s="65">
        <v>44</v>
      </c>
      <c r="AR17" s="65">
        <v>59</v>
      </c>
      <c r="AS17" s="65">
        <v>0</v>
      </c>
      <c r="AT17" s="66">
        <v>0</v>
      </c>
      <c r="AU17" s="65">
        <v>117</v>
      </c>
      <c r="AV17" s="65">
        <v>0</v>
      </c>
      <c r="AW17" s="65">
        <v>0</v>
      </c>
      <c r="AX17" s="65">
        <v>28</v>
      </c>
      <c r="AY17" s="65">
        <v>0</v>
      </c>
      <c r="AZ17" s="65">
        <v>30</v>
      </c>
      <c r="BA17" s="65">
        <v>59</v>
      </c>
      <c r="BB17" s="65">
        <v>0</v>
      </c>
      <c r="BC17" s="66">
        <v>0</v>
      </c>
      <c r="BD17" s="65">
        <v>115</v>
      </c>
      <c r="BE17" s="65">
        <v>0</v>
      </c>
      <c r="BF17" s="65">
        <v>0</v>
      </c>
      <c r="BG17" s="65">
        <v>25</v>
      </c>
      <c r="BH17" s="65">
        <v>0</v>
      </c>
      <c r="BI17" s="65">
        <v>31</v>
      </c>
      <c r="BJ17" s="65">
        <v>59</v>
      </c>
      <c r="BK17" s="65">
        <v>0</v>
      </c>
      <c r="BL17" s="66">
        <v>0</v>
      </c>
      <c r="BM17" s="65">
        <v>124</v>
      </c>
      <c r="BN17" s="65">
        <v>0</v>
      </c>
      <c r="BO17" s="65">
        <v>0</v>
      </c>
      <c r="BP17" s="65">
        <v>30</v>
      </c>
      <c r="BQ17" s="65">
        <v>0</v>
      </c>
      <c r="BR17" s="65">
        <v>36</v>
      </c>
      <c r="BS17" s="65">
        <v>59</v>
      </c>
      <c r="BT17" s="65">
        <v>0</v>
      </c>
      <c r="BU17" s="66">
        <v>0</v>
      </c>
      <c r="BV17" s="65">
        <v>129</v>
      </c>
      <c r="BW17" s="65">
        <v>0</v>
      </c>
      <c r="BX17" s="65">
        <v>0</v>
      </c>
      <c r="BY17" s="65">
        <v>27</v>
      </c>
      <c r="BZ17" s="65">
        <v>0</v>
      </c>
      <c r="CA17" s="65">
        <v>41</v>
      </c>
      <c r="CB17" s="65">
        <v>61</v>
      </c>
      <c r="CC17" s="65">
        <v>0</v>
      </c>
      <c r="CD17" s="66">
        <v>0</v>
      </c>
      <c r="CE17" s="65">
        <v>125</v>
      </c>
      <c r="CF17" s="65">
        <v>0</v>
      </c>
      <c r="CG17" s="65">
        <v>0</v>
      </c>
      <c r="CH17" s="65">
        <v>23</v>
      </c>
      <c r="CI17" s="65">
        <v>0</v>
      </c>
      <c r="CJ17" s="65">
        <v>32</v>
      </c>
      <c r="CK17" s="65">
        <v>61</v>
      </c>
      <c r="CL17" s="65">
        <v>0</v>
      </c>
      <c r="CM17" s="66">
        <v>9</v>
      </c>
      <c r="CN17" s="65">
        <v>138</v>
      </c>
      <c r="CO17" s="65">
        <v>0</v>
      </c>
      <c r="CP17" s="65">
        <v>0</v>
      </c>
      <c r="CQ17" s="65">
        <v>22</v>
      </c>
      <c r="CR17" s="65">
        <v>0</v>
      </c>
      <c r="CS17" s="65">
        <v>39</v>
      </c>
      <c r="CT17" s="65">
        <v>61</v>
      </c>
      <c r="CU17" s="65">
        <v>0</v>
      </c>
      <c r="CV17" s="66">
        <v>16</v>
      </c>
      <c r="CW17" s="65">
        <v>155</v>
      </c>
      <c r="CX17" s="65">
        <v>0</v>
      </c>
      <c r="CY17" s="65">
        <v>0</v>
      </c>
      <c r="CZ17" s="65">
        <v>26</v>
      </c>
      <c r="DA17" s="65">
        <v>0</v>
      </c>
      <c r="DB17" s="65">
        <v>53</v>
      </c>
      <c r="DC17" s="65">
        <v>61</v>
      </c>
      <c r="DD17" s="65">
        <v>0</v>
      </c>
      <c r="DE17" s="66">
        <v>14</v>
      </c>
      <c r="DF17" s="65">
        <v>146</v>
      </c>
      <c r="DG17" s="65">
        <v>0</v>
      </c>
      <c r="DH17" s="65">
        <v>0</v>
      </c>
      <c r="DI17" s="65">
        <v>24</v>
      </c>
      <c r="DJ17" s="65">
        <v>0</v>
      </c>
      <c r="DK17" s="65">
        <v>59</v>
      </c>
      <c r="DL17" s="65">
        <v>63</v>
      </c>
      <c r="DM17" s="65">
        <v>0</v>
      </c>
      <c r="DN17" s="66">
        <v>0</v>
      </c>
      <c r="DO17" s="65">
        <v>110</v>
      </c>
      <c r="DP17" s="65">
        <v>0</v>
      </c>
      <c r="DQ17" s="65">
        <v>0</v>
      </c>
      <c r="DR17" s="65">
        <v>18</v>
      </c>
      <c r="DS17" s="65">
        <v>0</v>
      </c>
      <c r="DT17" s="65">
        <v>29</v>
      </c>
      <c r="DU17" s="65">
        <v>63</v>
      </c>
      <c r="DV17" s="65">
        <v>0</v>
      </c>
      <c r="DW17" s="66">
        <v>0</v>
      </c>
      <c r="DX17" s="65">
        <v>115</v>
      </c>
      <c r="DY17" s="65">
        <v>0</v>
      </c>
      <c r="DZ17" s="65">
        <v>0</v>
      </c>
      <c r="EA17" s="65">
        <v>19</v>
      </c>
      <c r="EB17" s="65">
        <v>0</v>
      </c>
      <c r="EC17" s="65">
        <v>33</v>
      </c>
      <c r="ED17" s="65">
        <v>63</v>
      </c>
      <c r="EE17" s="65">
        <v>0</v>
      </c>
      <c r="EF17" s="66">
        <v>0</v>
      </c>
      <c r="EG17" s="65">
        <v>130</v>
      </c>
      <c r="EH17" s="65">
        <v>0</v>
      </c>
      <c r="EI17" s="65">
        <v>0</v>
      </c>
      <c r="EJ17" s="65">
        <v>27</v>
      </c>
      <c r="EK17" s="65">
        <v>0</v>
      </c>
      <c r="EL17" s="65">
        <v>40</v>
      </c>
      <c r="EM17" s="65">
        <v>63</v>
      </c>
      <c r="EN17" s="65">
        <v>0</v>
      </c>
      <c r="EO17" s="66">
        <v>0</v>
      </c>
      <c r="EP17" s="65">
        <v>124</v>
      </c>
      <c r="EQ17" s="65">
        <v>0</v>
      </c>
      <c r="ER17" s="65">
        <v>0</v>
      </c>
      <c r="ES17" s="65">
        <v>26</v>
      </c>
      <c r="ET17" s="65">
        <v>0</v>
      </c>
      <c r="EU17" s="65">
        <v>31</v>
      </c>
      <c r="EV17" s="65">
        <v>66</v>
      </c>
      <c r="EW17" s="65">
        <v>0</v>
      </c>
      <c r="EX17" s="66">
        <v>0</v>
      </c>
      <c r="EY17" s="65">
        <v>107</v>
      </c>
      <c r="EZ17" s="65">
        <v>0</v>
      </c>
      <c r="FA17" s="65">
        <v>0</v>
      </c>
      <c r="FB17" s="65">
        <v>21</v>
      </c>
      <c r="FC17" s="65">
        <v>0</v>
      </c>
      <c r="FD17" s="65">
        <v>20</v>
      </c>
      <c r="FE17" s="65">
        <v>66</v>
      </c>
      <c r="FF17" s="65">
        <v>0</v>
      </c>
      <c r="FG17" s="66">
        <v>0</v>
      </c>
      <c r="FH17" s="65">
        <v>111</v>
      </c>
      <c r="FI17" s="65">
        <v>0</v>
      </c>
      <c r="FJ17" s="65">
        <v>0</v>
      </c>
      <c r="FK17" s="65">
        <v>21</v>
      </c>
      <c r="FL17" s="65">
        <v>0</v>
      </c>
      <c r="FM17" s="65">
        <v>24</v>
      </c>
      <c r="FN17" s="65">
        <v>66</v>
      </c>
      <c r="FO17" s="65">
        <v>0</v>
      </c>
      <c r="FP17" s="66">
        <v>0</v>
      </c>
      <c r="FQ17" s="65">
        <v>133</v>
      </c>
      <c r="FR17" s="65">
        <v>0</v>
      </c>
      <c r="FS17" s="65">
        <v>0</v>
      </c>
      <c r="FT17" s="65">
        <v>26</v>
      </c>
      <c r="FU17" s="65">
        <v>0</v>
      </c>
      <c r="FV17" s="65">
        <v>41</v>
      </c>
      <c r="FW17" s="65">
        <v>66</v>
      </c>
      <c r="FX17" s="65">
        <v>0</v>
      </c>
      <c r="FY17" s="66">
        <v>0</v>
      </c>
      <c r="FZ17" s="65">
        <v>110.54</v>
      </c>
      <c r="GA17" s="65">
        <v>0</v>
      </c>
      <c r="GB17" s="65">
        <v>0</v>
      </c>
      <c r="GC17" s="65">
        <v>24.97</v>
      </c>
      <c r="GD17" s="65">
        <v>0</v>
      </c>
      <c r="GE17" s="65">
        <v>38.619999999999997</v>
      </c>
      <c r="GF17" s="65">
        <v>46.96</v>
      </c>
      <c r="GG17" s="65">
        <v>0</v>
      </c>
      <c r="GH17" s="66">
        <v>0</v>
      </c>
      <c r="GI17" s="65">
        <v>92.47</v>
      </c>
      <c r="GJ17" s="65">
        <v>0</v>
      </c>
      <c r="GK17" s="65">
        <v>0</v>
      </c>
      <c r="GL17" s="65">
        <v>19.87</v>
      </c>
      <c r="GM17" s="65">
        <v>0</v>
      </c>
      <c r="GN17" s="65">
        <v>25.65</v>
      </c>
      <c r="GO17" s="65">
        <v>46.96</v>
      </c>
      <c r="GP17" s="65">
        <v>0</v>
      </c>
      <c r="GQ17" s="66">
        <v>0</v>
      </c>
      <c r="GR17" s="65">
        <v>89.4</v>
      </c>
      <c r="GS17" s="65">
        <v>0</v>
      </c>
      <c r="GT17" s="65">
        <v>0</v>
      </c>
      <c r="GU17" s="65">
        <v>18.66</v>
      </c>
      <c r="GV17" s="65">
        <v>0</v>
      </c>
      <c r="GW17" s="65">
        <v>23.78</v>
      </c>
      <c r="GX17" s="65">
        <v>46.96</v>
      </c>
      <c r="GY17" s="65">
        <v>0</v>
      </c>
      <c r="GZ17" s="66">
        <v>0</v>
      </c>
      <c r="HA17" s="65">
        <v>97.84</v>
      </c>
      <c r="HB17" s="65">
        <v>0</v>
      </c>
      <c r="HC17" s="65">
        <v>0</v>
      </c>
      <c r="HD17" s="65">
        <v>23.14</v>
      </c>
      <c r="HE17" s="65">
        <v>0</v>
      </c>
      <c r="HF17" s="65">
        <v>27.75</v>
      </c>
      <c r="HG17" s="65">
        <v>46.96</v>
      </c>
      <c r="HH17" s="65">
        <v>0</v>
      </c>
      <c r="HI17" s="66">
        <v>0</v>
      </c>
    </row>
    <row r="18" spans="1:217" ht="15.5" x14ac:dyDescent="0.35">
      <c r="A18" s="62" t="s">
        <v>37</v>
      </c>
      <c r="B18" s="65">
        <v>14</v>
      </c>
      <c r="C18" s="65">
        <v>0</v>
      </c>
      <c r="D18" s="65">
        <v>0</v>
      </c>
      <c r="E18" s="65">
        <v>1</v>
      </c>
      <c r="F18" s="65">
        <v>0</v>
      </c>
      <c r="G18" s="65">
        <v>11</v>
      </c>
      <c r="H18" s="65">
        <v>2</v>
      </c>
      <c r="I18" s="65">
        <v>0</v>
      </c>
      <c r="J18" s="66">
        <v>0</v>
      </c>
      <c r="K18" s="65">
        <v>14</v>
      </c>
      <c r="L18" s="65">
        <v>0</v>
      </c>
      <c r="M18" s="65">
        <v>0</v>
      </c>
      <c r="N18" s="65">
        <v>1</v>
      </c>
      <c r="O18" s="65">
        <v>0</v>
      </c>
      <c r="P18" s="65">
        <v>11</v>
      </c>
      <c r="Q18" s="65">
        <v>2</v>
      </c>
      <c r="R18" s="65">
        <v>0</v>
      </c>
      <c r="S18" s="66">
        <v>0</v>
      </c>
      <c r="T18" s="65">
        <v>14</v>
      </c>
      <c r="U18" s="65">
        <v>0</v>
      </c>
      <c r="V18" s="65">
        <v>0</v>
      </c>
      <c r="W18" s="65">
        <v>1</v>
      </c>
      <c r="X18" s="65">
        <v>0</v>
      </c>
      <c r="Y18" s="65">
        <v>11</v>
      </c>
      <c r="Z18" s="65">
        <v>2</v>
      </c>
      <c r="AA18" s="65">
        <v>0</v>
      </c>
      <c r="AB18" s="66">
        <v>0</v>
      </c>
      <c r="AC18" s="65">
        <v>14</v>
      </c>
      <c r="AD18" s="65">
        <v>0</v>
      </c>
      <c r="AE18" s="65">
        <v>0</v>
      </c>
      <c r="AF18" s="65">
        <v>1</v>
      </c>
      <c r="AG18" s="65">
        <v>0</v>
      </c>
      <c r="AH18" s="65">
        <v>11</v>
      </c>
      <c r="AI18" s="65">
        <v>2</v>
      </c>
      <c r="AJ18" s="65">
        <v>0</v>
      </c>
      <c r="AK18" s="66">
        <v>0</v>
      </c>
      <c r="AL18" s="65">
        <v>15</v>
      </c>
      <c r="AM18" s="65">
        <v>0</v>
      </c>
      <c r="AN18" s="65">
        <v>0</v>
      </c>
      <c r="AO18" s="65">
        <v>1</v>
      </c>
      <c r="AP18" s="65">
        <v>0</v>
      </c>
      <c r="AQ18" s="65">
        <v>11</v>
      </c>
      <c r="AR18" s="65">
        <v>3</v>
      </c>
      <c r="AS18" s="65">
        <v>0</v>
      </c>
      <c r="AT18" s="66">
        <v>0</v>
      </c>
      <c r="AU18" s="65">
        <v>15</v>
      </c>
      <c r="AV18" s="65">
        <v>0</v>
      </c>
      <c r="AW18" s="65">
        <v>0</v>
      </c>
      <c r="AX18" s="65">
        <v>1</v>
      </c>
      <c r="AY18" s="65">
        <v>0</v>
      </c>
      <c r="AZ18" s="65">
        <v>11</v>
      </c>
      <c r="BA18" s="65">
        <v>3</v>
      </c>
      <c r="BB18" s="65">
        <v>0</v>
      </c>
      <c r="BC18" s="66">
        <v>0</v>
      </c>
      <c r="BD18" s="65">
        <v>15</v>
      </c>
      <c r="BE18" s="65">
        <v>0</v>
      </c>
      <c r="BF18" s="65">
        <v>0</v>
      </c>
      <c r="BG18" s="65">
        <v>1</v>
      </c>
      <c r="BH18" s="65">
        <v>0</v>
      </c>
      <c r="BI18" s="65">
        <v>11</v>
      </c>
      <c r="BJ18" s="65">
        <v>3</v>
      </c>
      <c r="BK18" s="65">
        <v>0</v>
      </c>
      <c r="BL18" s="66">
        <v>0</v>
      </c>
      <c r="BM18" s="65">
        <v>15</v>
      </c>
      <c r="BN18" s="65">
        <v>0</v>
      </c>
      <c r="BO18" s="65">
        <v>0</v>
      </c>
      <c r="BP18" s="65">
        <v>1</v>
      </c>
      <c r="BQ18" s="65">
        <v>0</v>
      </c>
      <c r="BR18" s="65">
        <v>11</v>
      </c>
      <c r="BS18" s="65">
        <v>3</v>
      </c>
      <c r="BT18" s="65">
        <v>0</v>
      </c>
      <c r="BU18" s="66">
        <v>0</v>
      </c>
      <c r="BV18" s="65">
        <v>12</v>
      </c>
      <c r="BW18" s="65">
        <v>0</v>
      </c>
      <c r="BX18" s="65">
        <v>0</v>
      </c>
      <c r="BY18" s="65">
        <v>1</v>
      </c>
      <c r="BZ18" s="65">
        <v>0</v>
      </c>
      <c r="CA18" s="65">
        <v>9</v>
      </c>
      <c r="CB18" s="65">
        <v>2</v>
      </c>
      <c r="CC18" s="65">
        <v>0</v>
      </c>
      <c r="CD18" s="66">
        <v>0</v>
      </c>
      <c r="CE18" s="65">
        <v>11</v>
      </c>
      <c r="CF18" s="65">
        <v>0</v>
      </c>
      <c r="CG18" s="65">
        <v>0</v>
      </c>
      <c r="CH18" s="65">
        <v>1</v>
      </c>
      <c r="CI18" s="65">
        <v>0</v>
      </c>
      <c r="CJ18" s="65">
        <v>8</v>
      </c>
      <c r="CK18" s="65">
        <v>2</v>
      </c>
      <c r="CL18" s="65">
        <v>0</v>
      </c>
      <c r="CM18" s="66">
        <v>0</v>
      </c>
      <c r="CN18" s="65">
        <v>11</v>
      </c>
      <c r="CO18" s="65">
        <v>0</v>
      </c>
      <c r="CP18" s="65">
        <v>0</v>
      </c>
      <c r="CQ18" s="65">
        <v>1</v>
      </c>
      <c r="CR18" s="65">
        <v>0</v>
      </c>
      <c r="CS18" s="65">
        <v>8</v>
      </c>
      <c r="CT18" s="65">
        <v>2</v>
      </c>
      <c r="CU18" s="65">
        <v>0</v>
      </c>
      <c r="CV18" s="66">
        <v>0</v>
      </c>
      <c r="CW18" s="65">
        <v>11</v>
      </c>
      <c r="CX18" s="65">
        <v>0</v>
      </c>
      <c r="CY18" s="65">
        <v>0</v>
      </c>
      <c r="CZ18" s="65">
        <v>1</v>
      </c>
      <c r="DA18" s="65">
        <v>0</v>
      </c>
      <c r="DB18" s="65">
        <v>8</v>
      </c>
      <c r="DC18" s="65">
        <v>2</v>
      </c>
      <c r="DD18" s="65">
        <v>0</v>
      </c>
      <c r="DE18" s="66">
        <v>0</v>
      </c>
      <c r="DF18" s="65">
        <v>11</v>
      </c>
      <c r="DG18" s="65">
        <v>0</v>
      </c>
      <c r="DH18" s="65">
        <v>0</v>
      </c>
      <c r="DI18" s="65">
        <v>1</v>
      </c>
      <c r="DJ18" s="65">
        <v>0</v>
      </c>
      <c r="DK18" s="65">
        <v>8</v>
      </c>
      <c r="DL18" s="65">
        <v>2</v>
      </c>
      <c r="DM18" s="65">
        <v>0</v>
      </c>
      <c r="DN18" s="66">
        <v>0</v>
      </c>
      <c r="DO18" s="65">
        <v>11</v>
      </c>
      <c r="DP18" s="65">
        <v>0</v>
      </c>
      <c r="DQ18" s="65">
        <v>0</v>
      </c>
      <c r="DR18" s="65">
        <v>1</v>
      </c>
      <c r="DS18" s="65">
        <v>0</v>
      </c>
      <c r="DT18" s="65">
        <v>8</v>
      </c>
      <c r="DU18" s="65">
        <v>2</v>
      </c>
      <c r="DV18" s="65">
        <v>0</v>
      </c>
      <c r="DW18" s="66">
        <v>0</v>
      </c>
      <c r="DX18" s="65">
        <v>11</v>
      </c>
      <c r="DY18" s="65">
        <v>0</v>
      </c>
      <c r="DZ18" s="65">
        <v>0</v>
      </c>
      <c r="EA18" s="65">
        <v>1</v>
      </c>
      <c r="EB18" s="65">
        <v>0</v>
      </c>
      <c r="EC18" s="65">
        <v>8</v>
      </c>
      <c r="ED18" s="65">
        <v>2</v>
      </c>
      <c r="EE18" s="65">
        <v>0</v>
      </c>
      <c r="EF18" s="66">
        <v>0</v>
      </c>
      <c r="EG18" s="65">
        <v>11</v>
      </c>
      <c r="EH18" s="65">
        <v>0</v>
      </c>
      <c r="EI18" s="65">
        <v>0</v>
      </c>
      <c r="EJ18" s="65">
        <v>1</v>
      </c>
      <c r="EK18" s="65">
        <v>0</v>
      </c>
      <c r="EL18" s="65">
        <v>8</v>
      </c>
      <c r="EM18" s="65">
        <v>2</v>
      </c>
      <c r="EN18" s="65">
        <v>0</v>
      </c>
      <c r="EO18" s="66">
        <v>0</v>
      </c>
      <c r="EP18" s="65">
        <v>11</v>
      </c>
      <c r="EQ18" s="65">
        <v>0</v>
      </c>
      <c r="ER18" s="65">
        <v>0</v>
      </c>
      <c r="ES18" s="65">
        <v>1</v>
      </c>
      <c r="ET18" s="65">
        <v>0</v>
      </c>
      <c r="EU18" s="65">
        <v>8</v>
      </c>
      <c r="EV18" s="65">
        <v>2</v>
      </c>
      <c r="EW18" s="65">
        <v>0</v>
      </c>
      <c r="EX18" s="66">
        <v>0</v>
      </c>
      <c r="EY18" s="65">
        <v>11</v>
      </c>
      <c r="EZ18" s="65">
        <v>0</v>
      </c>
      <c r="FA18" s="65">
        <v>0</v>
      </c>
      <c r="FB18" s="65">
        <v>1</v>
      </c>
      <c r="FC18" s="65">
        <v>0</v>
      </c>
      <c r="FD18" s="65">
        <v>8</v>
      </c>
      <c r="FE18" s="65">
        <v>2</v>
      </c>
      <c r="FF18" s="65">
        <v>0</v>
      </c>
      <c r="FG18" s="66">
        <v>0</v>
      </c>
      <c r="FH18" s="65">
        <v>11</v>
      </c>
      <c r="FI18" s="65">
        <v>0</v>
      </c>
      <c r="FJ18" s="65">
        <v>0</v>
      </c>
      <c r="FK18" s="65">
        <v>1</v>
      </c>
      <c r="FL18" s="65">
        <v>0</v>
      </c>
      <c r="FM18" s="65">
        <v>8</v>
      </c>
      <c r="FN18" s="65">
        <v>2</v>
      </c>
      <c r="FO18" s="65">
        <v>0</v>
      </c>
      <c r="FP18" s="66">
        <v>0</v>
      </c>
      <c r="FQ18" s="65">
        <v>11</v>
      </c>
      <c r="FR18" s="65">
        <v>0</v>
      </c>
      <c r="FS18" s="65">
        <v>0</v>
      </c>
      <c r="FT18" s="65">
        <v>1</v>
      </c>
      <c r="FU18" s="65">
        <v>0</v>
      </c>
      <c r="FV18" s="65">
        <v>8</v>
      </c>
      <c r="FW18" s="65">
        <v>2</v>
      </c>
      <c r="FX18" s="65">
        <v>0</v>
      </c>
      <c r="FY18" s="66">
        <v>0</v>
      </c>
      <c r="FZ18" s="65">
        <v>11.23</v>
      </c>
      <c r="GA18" s="65">
        <v>0</v>
      </c>
      <c r="GB18" s="65">
        <v>0</v>
      </c>
      <c r="GC18" s="65">
        <v>0.93</v>
      </c>
      <c r="GD18" s="65">
        <v>0</v>
      </c>
      <c r="GE18" s="65">
        <v>7.56</v>
      </c>
      <c r="GF18" s="65">
        <v>2.74</v>
      </c>
      <c r="GG18" s="65">
        <v>0</v>
      </c>
      <c r="GH18" s="66">
        <v>0</v>
      </c>
      <c r="GI18" s="65">
        <v>11.14</v>
      </c>
      <c r="GJ18" s="65">
        <v>0</v>
      </c>
      <c r="GK18" s="65">
        <v>0</v>
      </c>
      <c r="GL18" s="65">
        <v>0.84</v>
      </c>
      <c r="GM18" s="65">
        <v>0</v>
      </c>
      <c r="GN18" s="65">
        <v>7.56</v>
      </c>
      <c r="GO18" s="65">
        <v>2.74</v>
      </c>
      <c r="GP18" s="65">
        <v>0</v>
      </c>
      <c r="GQ18" s="66">
        <v>0</v>
      </c>
      <c r="GR18" s="65">
        <v>11.12</v>
      </c>
      <c r="GS18" s="65">
        <v>0</v>
      </c>
      <c r="GT18" s="65">
        <v>0</v>
      </c>
      <c r="GU18" s="65">
        <v>0.82</v>
      </c>
      <c r="GV18" s="65">
        <v>0</v>
      </c>
      <c r="GW18" s="65">
        <v>7.56</v>
      </c>
      <c r="GX18" s="65">
        <v>2.74</v>
      </c>
      <c r="GY18" s="65">
        <v>0</v>
      </c>
      <c r="GZ18" s="66">
        <v>0</v>
      </c>
      <c r="HA18" s="65">
        <v>11.19</v>
      </c>
      <c r="HB18" s="65">
        <v>0</v>
      </c>
      <c r="HC18" s="65">
        <v>0</v>
      </c>
      <c r="HD18" s="65">
        <v>0.89</v>
      </c>
      <c r="HE18" s="65">
        <v>0</v>
      </c>
      <c r="HF18" s="65">
        <v>7.56</v>
      </c>
      <c r="HG18" s="65">
        <v>2.74</v>
      </c>
      <c r="HH18" s="65">
        <v>0</v>
      </c>
      <c r="HI18" s="66">
        <v>0</v>
      </c>
    </row>
    <row r="19" spans="1:217" ht="15.5" x14ac:dyDescent="0.35">
      <c r="A19" s="62" t="s">
        <v>38</v>
      </c>
      <c r="B19" s="65">
        <v>0</v>
      </c>
      <c r="C19" s="65">
        <v>0</v>
      </c>
      <c r="D19" s="65">
        <v>0</v>
      </c>
      <c r="E19" s="65">
        <v>0</v>
      </c>
      <c r="F19" s="65">
        <v>0</v>
      </c>
      <c r="G19" s="65">
        <v>0</v>
      </c>
      <c r="H19" s="65">
        <v>0</v>
      </c>
      <c r="I19" s="65">
        <v>0</v>
      </c>
      <c r="J19" s="66">
        <v>0</v>
      </c>
      <c r="K19" s="65">
        <v>0</v>
      </c>
      <c r="L19" s="65">
        <v>0</v>
      </c>
      <c r="M19" s="65">
        <v>0</v>
      </c>
      <c r="N19" s="65">
        <v>0</v>
      </c>
      <c r="O19" s="65">
        <v>0</v>
      </c>
      <c r="P19" s="65">
        <v>0</v>
      </c>
      <c r="Q19" s="65">
        <v>0</v>
      </c>
      <c r="R19" s="65">
        <v>0</v>
      </c>
      <c r="S19" s="66">
        <v>0</v>
      </c>
      <c r="T19" s="65">
        <v>0</v>
      </c>
      <c r="U19" s="65">
        <v>0</v>
      </c>
      <c r="V19" s="65">
        <v>0</v>
      </c>
      <c r="W19" s="65">
        <v>0</v>
      </c>
      <c r="X19" s="65">
        <v>0</v>
      </c>
      <c r="Y19" s="65">
        <v>0</v>
      </c>
      <c r="Z19" s="65">
        <v>0</v>
      </c>
      <c r="AA19" s="65">
        <v>0</v>
      </c>
      <c r="AB19" s="66">
        <v>0</v>
      </c>
      <c r="AC19" s="65">
        <v>0</v>
      </c>
      <c r="AD19" s="65">
        <v>0</v>
      </c>
      <c r="AE19" s="65">
        <v>0</v>
      </c>
      <c r="AF19" s="65">
        <v>0</v>
      </c>
      <c r="AG19" s="65">
        <v>0</v>
      </c>
      <c r="AH19" s="65">
        <v>0</v>
      </c>
      <c r="AI19" s="65">
        <v>0</v>
      </c>
      <c r="AJ19" s="65">
        <v>0</v>
      </c>
      <c r="AK19" s="66">
        <v>0</v>
      </c>
      <c r="AL19" s="65">
        <v>0</v>
      </c>
      <c r="AM19" s="65">
        <v>0</v>
      </c>
      <c r="AN19" s="65">
        <v>0</v>
      </c>
      <c r="AO19" s="65">
        <v>0</v>
      </c>
      <c r="AP19" s="65">
        <v>0</v>
      </c>
      <c r="AQ19" s="65">
        <v>0</v>
      </c>
      <c r="AR19" s="65">
        <v>0</v>
      </c>
      <c r="AS19" s="65">
        <v>0</v>
      </c>
      <c r="AT19" s="66">
        <v>0</v>
      </c>
      <c r="AU19" s="65">
        <v>0</v>
      </c>
      <c r="AV19" s="65">
        <v>0</v>
      </c>
      <c r="AW19" s="65">
        <v>0</v>
      </c>
      <c r="AX19" s="65">
        <v>0</v>
      </c>
      <c r="AY19" s="65">
        <v>0</v>
      </c>
      <c r="AZ19" s="65">
        <v>0</v>
      </c>
      <c r="BA19" s="65">
        <v>0</v>
      </c>
      <c r="BB19" s="65">
        <v>0</v>
      </c>
      <c r="BC19" s="66">
        <v>0</v>
      </c>
      <c r="BD19" s="65">
        <v>0</v>
      </c>
      <c r="BE19" s="65">
        <v>0</v>
      </c>
      <c r="BF19" s="65">
        <v>0</v>
      </c>
      <c r="BG19" s="65">
        <v>0</v>
      </c>
      <c r="BH19" s="65">
        <v>0</v>
      </c>
      <c r="BI19" s="65">
        <v>0</v>
      </c>
      <c r="BJ19" s="65">
        <v>0</v>
      </c>
      <c r="BK19" s="65">
        <v>0</v>
      </c>
      <c r="BL19" s="66">
        <v>0</v>
      </c>
      <c r="BM19" s="65">
        <v>0</v>
      </c>
      <c r="BN19" s="65">
        <v>0</v>
      </c>
      <c r="BO19" s="65">
        <v>0</v>
      </c>
      <c r="BP19" s="65">
        <v>0</v>
      </c>
      <c r="BQ19" s="65">
        <v>0</v>
      </c>
      <c r="BR19" s="65">
        <v>0</v>
      </c>
      <c r="BS19" s="65">
        <v>0</v>
      </c>
      <c r="BT19" s="65">
        <v>0</v>
      </c>
      <c r="BU19" s="66">
        <v>0</v>
      </c>
      <c r="BV19" s="65">
        <v>0</v>
      </c>
      <c r="BW19" s="65">
        <v>0</v>
      </c>
      <c r="BX19" s="65">
        <v>0</v>
      </c>
      <c r="BY19" s="65">
        <v>0</v>
      </c>
      <c r="BZ19" s="65">
        <v>0</v>
      </c>
      <c r="CA19" s="65">
        <v>0</v>
      </c>
      <c r="CB19" s="65">
        <v>0</v>
      </c>
      <c r="CC19" s="65">
        <v>0</v>
      </c>
      <c r="CD19" s="66">
        <v>0</v>
      </c>
      <c r="CE19" s="65">
        <v>0</v>
      </c>
      <c r="CF19" s="65">
        <v>0</v>
      </c>
      <c r="CG19" s="65">
        <v>0</v>
      </c>
      <c r="CH19" s="65">
        <v>0</v>
      </c>
      <c r="CI19" s="65">
        <v>0</v>
      </c>
      <c r="CJ19" s="65">
        <v>0</v>
      </c>
      <c r="CK19" s="65">
        <v>0</v>
      </c>
      <c r="CL19" s="65">
        <v>0</v>
      </c>
      <c r="CM19" s="66">
        <v>0</v>
      </c>
      <c r="CN19" s="65">
        <v>0</v>
      </c>
      <c r="CO19" s="65">
        <v>0</v>
      </c>
      <c r="CP19" s="65">
        <v>0</v>
      </c>
      <c r="CQ19" s="65">
        <v>0</v>
      </c>
      <c r="CR19" s="65">
        <v>0</v>
      </c>
      <c r="CS19" s="65">
        <v>0</v>
      </c>
      <c r="CT19" s="65">
        <v>0</v>
      </c>
      <c r="CU19" s="65">
        <v>0</v>
      </c>
      <c r="CV19" s="66">
        <v>0</v>
      </c>
      <c r="CW19" s="65">
        <v>0</v>
      </c>
      <c r="CX19" s="65">
        <v>0</v>
      </c>
      <c r="CY19" s="65">
        <v>0</v>
      </c>
      <c r="CZ19" s="65">
        <v>0</v>
      </c>
      <c r="DA19" s="65">
        <v>0</v>
      </c>
      <c r="DB19" s="65">
        <v>0</v>
      </c>
      <c r="DC19" s="65">
        <v>0</v>
      </c>
      <c r="DD19" s="65">
        <v>0</v>
      </c>
      <c r="DE19" s="66">
        <v>0</v>
      </c>
      <c r="DF19" s="65">
        <v>0</v>
      </c>
      <c r="DG19" s="65">
        <v>0</v>
      </c>
      <c r="DH19" s="65">
        <v>0</v>
      </c>
      <c r="DI19" s="65">
        <v>0</v>
      </c>
      <c r="DJ19" s="65">
        <v>0</v>
      </c>
      <c r="DK19" s="65">
        <v>0</v>
      </c>
      <c r="DL19" s="65">
        <v>0</v>
      </c>
      <c r="DM19" s="65">
        <v>0</v>
      </c>
      <c r="DN19" s="66">
        <v>0</v>
      </c>
      <c r="DO19" s="65">
        <v>0</v>
      </c>
      <c r="DP19" s="65">
        <v>0</v>
      </c>
      <c r="DQ19" s="65">
        <v>0</v>
      </c>
      <c r="DR19" s="65">
        <v>0</v>
      </c>
      <c r="DS19" s="65">
        <v>0</v>
      </c>
      <c r="DT19" s="65">
        <v>0</v>
      </c>
      <c r="DU19" s="65">
        <v>0</v>
      </c>
      <c r="DV19" s="65">
        <v>0</v>
      </c>
      <c r="DW19" s="66">
        <v>0</v>
      </c>
      <c r="DX19" s="65">
        <v>0</v>
      </c>
      <c r="DY19" s="65">
        <v>0</v>
      </c>
      <c r="DZ19" s="65">
        <v>0</v>
      </c>
      <c r="EA19" s="65">
        <v>0</v>
      </c>
      <c r="EB19" s="65">
        <v>0</v>
      </c>
      <c r="EC19" s="65">
        <v>0</v>
      </c>
      <c r="ED19" s="65">
        <v>0</v>
      </c>
      <c r="EE19" s="65">
        <v>0</v>
      </c>
      <c r="EF19" s="66">
        <v>0</v>
      </c>
      <c r="EG19" s="65">
        <v>0</v>
      </c>
      <c r="EH19" s="65">
        <v>0</v>
      </c>
      <c r="EI19" s="65">
        <v>0</v>
      </c>
      <c r="EJ19" s="65">
        <v>0</v>
      </c>
      <c r="EK19" s="65">
        <v>0</v>
      </c>
      <c r="EL19" s="65">
        <v>0</v>
      </c>
      <c r="EM19" s="65">
        <v>0</v>
      </c>
      <c r="EN19" s="65">
        <v>0</v>
      </c>
      <c r="EO19" s="66">
        <v>0</v>
      </c>
      <c r="EP19" s="65">
        <v>0</v>
      </c>
      <c r="EQ19" s="65">
        <v>0</v>
      </c>
      <c r="ER19" s="65">
        <v>0</v>
      </c>
      <c r="ES19" s="65">
        <v>0</v>
      </c>
      <c r="ET19" s="65">
        <v>0</v>
      </c>
      <c r="EU19" s="65">
        <v>0</v>
      </c>
      <c r="EV19" s="65">
        <v>0</v>
      </c>
      <c r="EW19" s="65">
        <v>0</v>
      </c>
      <c r="EX19" s="66">
        <v>0</v>
      </c>
      <c r="EY19" s="65">
        <v>0</v>
      </c>
      <c r="EZ19" s="65">
        <v>0</v>
      </c>
      <c r="FA19" s="65">
        <v>0</v>
      </c>
      <c r="FB19" s="65">
        <v>0</v>
      </c>
      <c r="FC19" s="65">
        <v>0</v>
      </c>
      <c r="FD19" s="65">
        <v>0</v>
      </c>
      <c r="FE19" s="65">
        <v>0</v>
      </c>
      <c r="FF19" s="65">
        <v>0</v>
      </c>
      <c r="FG19" s="66">
        <v>0</v>
      </c>
      <c r="FH19" s="65">
        <v>0</v>
      </c>
      <c r="FI19" s="65">
        <v>0</v>
      </c>
      <c r="FJ19" s="65">
        <v>0</v>
      </c>
      <c r="FK19" s="65">
        <v>0</v>
      </c>
      <c r="FL19" s="65">
        <v>0</v>
      </c>
      <c r="FM19" s="65">
        <v>0</v>
      </c>
      <c r="FN19" s="65">
        <v>0</v>
      </c>
      <c r="FO19" s="65">
        <v>0</v>
      </c>
      <c r="FP19" s="66">
        <v>0</v>
      </c>
      <c r="FQ19" s="65">
        <v>0</v>
      </c>
      <c r="FR19" s="65">
        <v>0</v>
      </c>
      <c r="FS19" s="65">
        <v>0</v>
      </c>
      <c r="FT19" s="65">
        <v>0</v>
      </c>
      <c r="FU19" s="65">
        <v>0</v>
      </c>
      <c r="FV19" s="65">
        <v>0</v>
      </c>
      <c r="FW19" s="65">
        <v>0</v>
      </c>
      <c r="FX19" s="65">
        <v>0</v>
      </c>
      <c r="FY19" s="66">
        <v>0</v>
      </c>
      <c r="FZ19" s="65">
        <v>0</v>
      </c>
      <c r="GA19" s="65">
        <v>0</v>
      </c>
      <c r="GB19" s="65">
        <v>0</v>
      </c>
      <c r="GC19" s="65">
        <v>0</v>
      </c>
      <c r="GD19" s="65">
        <v>0</v>
      </c>
      <c r="GE19" s="65">
        <v>0</v>
      </c>
      <c r="GF19" s="65">
        <v>0</v>
      </c>
      <c r="GG19" s="65">
        <v>0</v>
      </c>
      <c r="GH19" s="66">
        <v>0</v>
      </c>
      <c r="GI19" s="65">
        <v>0</v>
      </c>
      <c r="GJ19" s="65">
        <v>0</v>
      </c>
      <c r="GK19" s="65">
        <v>0</v>
      </c>
      <c r="GL19" s="65">
        <v>0</v>
      </c>
      <c r="GM19" s="65">
        <v>0</v>
      </c>
      <c r="GN19" s="65">
        <v>0</v>
      </c>
      <c r="GO19" s="65">
        <v>0</v>
      </c>
      <c r="GP19" s="65">
        <v>0</v>
      </c>
      <c r="GQ19" s="66">
        <v>0</v>
      </c>
      <c r="GR19" s="65">
        <v>0</v>
      </c>
      <c r="GS19" s="65">
        <v>0</v>
      </c>
      <c r="GT19" s="65">
        <v>0</v>
      </c>
      <c r="GU19" s="65">
        <v>0</v>
      </c>
      <c r="GV19" s="65">
        <v>0</v>
      </c>
      <c r="GW19" s="65">
        <v>0</v>
      </c>
      <c r="GX19" s="65">
        <v>0</v>
      </c>
      <c r="GY19" s="65">
        <v>0</v>
      </c>
      <c r="GZ19" s="66">
        <v>0</v>
      </c>
      <c r="HA19" s="65">
        <v>0</v>
      </c>
      <c r="HB19" s="65">
        <v>0</v>
      </c>
      <c r="HC19" s="65">
        <v>0</v>
      </c>
      <c r="HD19" s="65">
        <v>0</v>
      </c>
      <c r="HE19" s="65">
        <v>0</v>
      </c>
      <c r="HF19" s="65">
        <v>0</v>
      </c>
      <c r="HG19" s="65">
        <v>0</v>
      </c>
      <c r="HH19" s="65">
        <v>0</v>
      </c>
      <c r="HI19" s="66">
        <v>0</v>
      </c>
    </row>
    <row r="20" spans="1:217" ht="15.5" x14ac:dyDescent="0.35">
      <c r="A20" s="62" t="s">
        <v>39</v>
      </c>
      <c r="B20" s="65">
        <v>0</v>
      </c>
      <c r="C20" s="65">
        <v>0</v>
      </c>
      <c r="D20" s="65">
        <v>0</v>
      </c>
      <c r="E20" s="65">
        <v>0</v>
      </c>
      <c r="F20" s="65">
        <v>0</v>
      </c>
      <c r="G20" s="65">
        <v>0</v>
      </c>
      <c r="H20" s="65">
        <v>0</v>
      </c>
      <c r="I20" s="65">
        <v>0</v>
      </c>
      <c r="J20" s="66">
        <v>0</v>
      </c>
      <c r="K20" s="65">
        <v>0</v>
      </c>
      <c r="L20" s="65">
        <v>0</v>
      </c>
      <c r="M20" s="65">
        <v>0</v>
      </c>
      <c r="N20" s="65">
        <v>0</v>
      </c>
      <c r="O20" s="65">
        <v>0</v>
      </c>
      <c r="P20" s="65">
        <v>0</v>
      </c>
      <c r="Q20" s="65">
        <v>0</v>
      </c>
      <c r="R20" s="65">
        <v>0</v>
      </c>
      <c r="S20" s="66">
        <v>0</v>
      </c>
      <c r="T20" s="65">
        <v>0</v>
      </c>
      <c r="U20" s="65">
        <v>0</v>
      </c>
      <c r="V20" s="65">
        <v>0</v>
      </c>
      <c r="W20" s="65">
        <v>0</v>
      </c>
      <c r="X20" s="65">
        <v>0</v>
      </c>
      <c r="Y20" s="65">
        <v>0</v>
      </c>
      <c r="Z20" s="65">
        <v>0</v>
      </c>
      <c r="AA20" s="65">
        <v>0</v>
      </c>
      <c r="AB20" s="66">
        <v>0</v>
      </c>
      <c r="AC20" s="65">
        <v>0</v>
      </c>
      <c r="AD20" s="65">
        <v>0</v>
      </c>
      <c r="AE20" s="65">
        <v>0</v>
      </c>
      <c r="AF20" s="65">
        <v>0</v>
      </c>
      <c r="AG20" s="65">
        <v>0</v>
      </c>
      <c r="AH20" s="65">
        <v>0</v>
      </c>
      <c r="AI20" s="65">
        <v>0</v>
      </c>
      <c r="AJ20" s="65">
        <v>0</v>
      </c>
      <c r="AK20" s="66">
        <v>0</v>
      </c>
      <c r="AL20" s="65">
        <v>0</v>
      </c>
      <c r="AM20" s="65">
        <v>0</v>
      </c>
      <c r="AN20" s="65">
        <v>0</v>
      </c>
      <c r="AO20" s="65">
        <v>0</v>
      </c>
      <c r="AP20" s="65">
        <v>0</v>
      </c>
      <c r="AQ20" s="65">
        <v>0</v>
      </c>
      <c r="AR20" s="65">
        <v>0</v>
      </c>
      <c r="AS20" s="65">
        <v>0</v>
      </c>
      <c r="AT20" s="66">
        <v>0</v>
      </c>
      <c r="AU20" s="65">
        <v>0</v>
      </c>
      <c r="AV20" s="65">
        <v>0</v>
      </c>
      <c r="AW20" s="65">
        <v>0</v>
      </c>
      <c r="AX20" s="65">
        <v>0</v>
      </c>
      <c r="AY20" s="65">
        <v>0</v>
      </c>
      <c r="AZ20" s="65">
        <v>0</v>
      </c>
      <c r="BA20" s="65">
        <v>0</v>
      </c>
      <c r="BB20" s="65">
        <v>0</v>
      </c>
      <c r="BC20" s="66">
        <v>0</v>
      </c>
      <c r="BD20" s="65">
        <v>0</v>
      </c>
      <c r="BE20" s="65">
        <v>0</v>
      </c>
      <c r="BF20" s="65">
        <v>0</v>
      </c>
      <c r="BG20" s="65">
        <v>0</v>
      </c>
      <c r="BH20" s="65">
        <v>0</v>
      </c>
      <c r="BI20" s="65">
        <v>0</v>
      </c>
      <c r="BJ20" s="65">
        <v>0</v>
      </c>
      <c r="BK20" s="65">
        <v>0</v>
      </c>
      <c r="BL20" s="66">
        <v>0</v>
      </c>
      <c r="BM20" s="65">
        <v>0</v>
      </c>
      <c r="BN20" s="65">
        <v>0</v>
      </c>
      <c r="BO20" s="65">
        <v>0</v>
      </c>
      <c r="BP20" s="65">
        <v>0</v>
      </c>
      <c r="BQ20" s="65">
        <v>0</v>
      </c>
      <c r="BR20" s="65">
        <v>0</v>
      </c>
      <c r="BS20" s="65">
        <v>0</v>
      </c>
      <c r="BT20" s="65">
        <v>0</v>
      </c>
      <c r="BU20" s="66">
        <v>0</v>
      </c>
      <c r="BV20" s="65">
        <v>0</v>
      </c>
      <c r="BW20" s="65">
        <v>0</v>
      </c>
      <c r="BX20" s="65">
        <v>0</v>
      </c>
      <c r="BY20" s="65">
        <v>0</v>
      </c>
      <c r="BZ20" s="65">
        <v>0</v>
      </c>
      <c r="CA20" s="65">
        <v>0</v>
      </c>
      <c r="CB20" s="65">
        <v>0</v>
      </c>
      <c r="CC20" s="65">
        <v>0</v>
      </c>
      <c r="CD20" s="66">
        <v>0</v>
      </c>
      <c r="CE20" s="65">
        <v>0</v>
      </c>
      <c r="CF20" s="65">
        <v>0</v>
      </c>
      <c r="CG20" s="65">
        <v>0</v>
      </c>
      <c r="CH20" s="65">
        <v>0</v>
      </c>
      <c r="CI20" s="65">
        <v>0</v>
      </c>
      <c r="CJ20" s="65">
        <v>0</v>
      </c>
      <c r="CK20" s="65">
        <v>0</v>
      </c>
      <c r="CL20" s="65">
        <v>0</v>
      </c>
      <c r="CM20" s="66">
        <v>0</v>
      </c>
      <c r="CN20" s="65">
        <v>0</v>
      </c>
      <c r="CO20" s="65">
        <v>0</v>
      </c>
      <c r="CP20" s="65">
        <v>0</v>
      </c>
      <c r="CQ20" s="65">
        <v>0</v>
      </c>
      <c r="CR20" s="65">
        <v>0</v>
      </c>
      <c r="CS20" s="65">
        <v>0</v>
      </c>
      <c r="CT20" s="65">
        <v>0</v>
      </c>
      <c r="CU20" s="65">
        <v>0</v>
      </c>
      <c r="CV20" s="66">
        <v>0</v>
      </c>
      <c r="CW20" s="65">
        <v>0</v>
      </c>
      <c r="CX20" s="65">
        <v>0</v>
      </c>
      <c r="CY20" s="65">
        <v>0</v>
      </c>
      <c r="CZ20" s="65">
        <v>0</v>
      </c>
      <c r="DA20" s="65">
        <v>0</v>
      </c>
      <c r="DB20" s="65">
        <v>0</v>
      </c>
      <c r="DC20" s="65">
        <v>0</v>
      </c>
      <c r="DD20" s="65">
        <v>0</v>
      </c>
      <c r="DE20" s="66">
        <v>0</v>
      </c>
      <c r="DF20" s="65">
        <v>0</v>
      </c>
      <c r="DG20" s="65">
        <v>0</v>
      </c>
      <c r="DH20" s="65">
        <v>0</v>
      </c>
      <c r="DI20" s="65">
        <v>0</v>
      </c>
      <c r="DJ20" s="65">
        <v>0</v>
      </c>
      <c r="DK20" s="65">
        <v>0</v>
      </c>
      <c r="DL20" s="65">
        <v>0</v>
      </c>
      <c r="DM20" s="65">
        <v>0</v>
      </c>
      <c r="DN20" s="66">
        <v>0</v>
      </c>
      <c r="DO20" s="65">
        <v>0</v>
      </c>
      <c r="DP20" s="65">
        <v>0</v>
      </c>
      <c r="DQ20" s="65">
        <v>0</v>
      </c>
      <c r="DR20" s="65">
        <v>0</v>
      </c>
      <c r="DS20" s="65">
        <v>0</v>
      </c>
      <c r="DT20" s="65">
        <v>0</v>
      </c>
      <c r="DU20" s="65">
        <v>0</v>
      </c>
      <c r="DV20" s="65">
        <v>0</v>
      </c>
      <c r="DW20" s="66">
        <v>0</v>
      </c>
      <c r="DX20" s="65">
        <v>0</v>
      </c>
      <c r="DY20" s="65">
        <v>0</v>
      </c>
      <c r="DZ20" s="65">
        <v>0</v>
      </c>
      <c r="EA20" s="65">
        <v>0</v>
      </c>
      <c r="EB20" s="65">
        <v>0</v>
      </c>
      <c r="EC20" s="65">
        <v>0</v>
      </c>
      <c r="ED20" s="65">
        <v>0</v>
      </c>
      <c r="EE20" s="65">
        <v>0</v>
      </c>
      <c r="EF20" s="66">
        <v>0</v>
      </c>
      <c r="EG20" s="65">
        <v>0</v>
      </c>
      <c r="EH20" s="65">
        <v>0</v>
      </c>
      <c r="EI20" s="65">
        <v>0</v>
      </c>
      <c r="EJ20" s="65">
        <v>0</v>
      </c>
      <c r="EK20" s="65">
        <v>0</v>
      </c>
      <c r="EL20" s="65">
        <v>0</v>
      </c>
      <c r="EM20" s="65">
        <v>0</v>
      </c>
      <c r="EN20" s="65">
        <v>0</v>
      </c>
      <c r="EO20" s="66">
        <v>0</v>
      </c>
      <c r="EP20" s="65">
        <v>0</v>
      </c>
      <c r="EQ20" s="65">
        <v>0</v>
      </c>
      <c r="ER20" s="65">
        <v>0</v>
      </c>
      <c r="ES20" s="65">
        <v>0</v>
      </c>
      <c r="ET20" s="65">
        <v>0</v>
      </c>
      <c r="EU20" s="65">
        <v>0</v>
      </c>
      <c r="EV20" s="65">
        <v>0</v>
      </c>
      <c r="EW20" s="65">
        <v>0</v>
      </c>
      <c r="EX20" s="66">
        <v>0</v>
      </c>
      <c r="EY20" s="65">
        <v>0</v>
      </c>
      <c r="EZ20" s="65">
        <v>0</v>
      </c>
      <c r="FA20" s="65">
        <v>0</v>
      </c>
      <c r="FB20" s="65">
        <v>0</v>
      </c>
      <c r="FC20" s="65">
        <v>0</v>
      </c>
      <c r="FD20" s="65">
        <v>0</v>
      </c>
      <c r="FE20" s="65">
        <v>0</v>
      </c>
      <c r="FF20" s="65">
        <v>0</v>
      </c>
      <c r="FG20" s="66">
        <v>0</v>
      </c>
      <c r="FH20" s="65">
        <v>0</v>
      </c>
      <c r="FI20" s="65">
        <v>0</v>
      </c>
      <c r="FJ20" s="65">
        <v>0</v>
      </c>
      <c r="FK20" s="65">
        <v>0</v>
      </c>
      <c r="FL20" s="65">
        <v>0</v>
      </c>
      <c r="FM20" s="65">
        <v>0</v>
      </c>
      <c r="FN20" s="65">
        <v>0</v>
      </c>
      <c r="FO20" s="65">
        <v>0</v>
      </c>
      <c r="FP20" s="66">
        <v>0</v>
      </c>
      <c r="FQ20" s="65">
        <v>0</v>
      </c>
      <c r="FR20" s="65">
        <v>0</v>
      </c>
      <c r="FS20" s="65">
        <v>0</v>
      </c>
      <c r="FT20" s="65">
        <v>0</v>
      </c>
      <c r="FU20" s="65">
        <v>0</v>
      </c>
      <c r="FV20" s="65">
        <v>0</v>
      </c>
      <c r="FW20" s="65">
        <v>0</v>
      </c>
      <c r="FX20" s="65">
        <v>0</v>
      </c>
      <c r="FY20" s="66">
        <v>0</v>
      </c>
      <c r="FZ20" s="65">
        <v>0</v>
      </c>
      <c r="GA20" s="65">
        <v>0</v>
      </c>
      <c r="GB20" s="65">
        <v>0</v>
      </c>
      <c r="GC20" s="65">
        <v>0</v>
      </c>
      <c r="GD20" s="65">
        <v>0</v>
      </c>
      <c r="GE20" s="65">
        <v>0</v>
      </c>
      <c r="GF20" s="65">
        <v>0</v>
      </c>
      <c r="GG20" s="65">
        <v>0</v>
      </c>
      <c r="GH20" s="66">
        <v>0</v>
      </c>
      <c r="GI20" s="65">
        <v>0</v>
      </c>
      <c r="GJ20" s="65">
        <v>0</v>
      </c>
      <c r="GK20" s="65">
        <v>0</v>
      </c>
      <c r="GL20" s="65">
        <v>0</v>
      </c>
      <c r="GM20" s="65">
        <v>0</v>
      </c>
      <c r="GN20" s="65">
        <v>0</v>
      </c>
      <c r="GO20" s="65">
        <v>0</v>
      </c>
      <c r="GP20" s="65">
        <v>0</v>
      </c>
      <c r="GQ20" s="66">
        <v>0</v>
      </c>
      <c r="GR20" s="65">
        <v>0</v>
      </c>
      <c r="GS20" s="65">
        <v>0</v>
      </c>
      <c r="GT20" s="65">
        <v>0</v>
      </c>
      <c r="GU20" s="65">
        <v>0</v>
      </c>
      <c r="GV20" s="65">
        <v>0</v>
      </c>
      <c r="GW20" s="65">
        <v>0</v>
      </c>
      <c r="GX20" s="65">
        <v>0</v>
      </c>
      <c r="GY20" s="65">
        <v>0</v>
      </c>
      <c r="GZ20" s="66">
        <v>0</v>
      </c>
      <c r="HA20" s="65">
        <v>0</v>
      </c>
      <c r="HB20" s="65">
        <v>0</v>
      </c>
      <c r="HC20" s="65">
        <v>0</v>
      </c>
      <c r="HD20" s="65">
        <v>0</v>
      </c>
      <c r="HE20" s="65">
        <v>0</v>
      </c>
      <c r="HF20" s="65">
        <v>0</v>
      </c>
      <c r="HG20" s="65">
        <v>0</v>
      </c>
      <c r="HH20" s="65">
        <v>0</v>
      </c>
      <c r="HI20" s="66">
        <v>0</v>
      </c>
    </row>
    <row r="21" spans="1:217" ht="15.5" x14ac:dyDescent="0.35">
      <c r="A21" s="62" t="s">
        <v>40</v>
      </c>
      <c r="B21" s="65">
        <v>0</v>
      </c>
      <c r="C21" s="65">
        <v>0</v>
      </c>
      <c r="D21" s="65">
        <v>0</v>
      </c>
      <c r="E21" s="65">
        <v>0</v>
      </c>
      <c r="F21" s="65">
        <v>0</v>
      </c>
      <c r="G21" s="65">
        <v>0</v>
      </c>
      <c r="H21" s="65">
        <v>0</v>
      </c>
      <c r="I21" s="65">
        <v>0</v>
      </c>
      <c r="J21" s="66">
        <v>0</v>
      </c>
      <c r="K21" s="65">
        <v>0</v>
      </c>
      <c r="L21" s="65">
        <v>0</v>
      </c>
      <c r="M21" s="65">
        <v>0</v>
      </c>
      <c r="N21" s="65">
        <v>0</v>
      </c>
      <c r="O21" s="65">
        <v>0</v>
      </c>
      <c r="P21" s="65">
        <v>0</v>
      </c>
      <c r="Q21" s="65">
        <v>0</v>
      </c>
      <c r="R21" s="65">
        <v>0</v>
      </c>
      <c r="S21" s="66">
        <v>0</v>
      </c>
      <c r="T21" s="65">
        <v>0</v>
      </c>
      <c r="U21" s="65">
        <v>0</v>
      </c>
      <c r="V21" s="65">
        <v>0</v>
      </c>
      <c r="W21" s="65">
        <v>0</v>
      </c>
      <c r="X21" s="65">
        <v>0</v>
      </c>
      <c r="Y21" s="65">
        <v>0</v>
      </c>
      <c r="Z21" s="65">
        <v>0</v>
      </c>
      <c r="AA21" s="65">
        <v>0</v>
      </c>
      <c r="AB21" s="66">
        <v>0</v>
      </c>
      <c r="AC21" s="65">
        <v>0</v>
      </c>
      <c r="AD21" s="65">
        <v>0</v>
      </c>
      <c r="AE21" s="65">
        <v>0</v>
      </c>
      <c r="AF21" s="65">
        <v>0</v>
      </c>
      <c r="AG21" s="65">
        <v>0</v>
      </c>
      <c r="AH21" s="65">
        <v>0</v>
      </c>
      <c r="AI21" s="65">
        <v>0</v>
      </c>
      <c r="AJ21" s="65">
        <v>0</v>
      </c>
      <c r="AK21" s="66">
        <v>0</v>
      </c>
      <c r="AL21" s="65">
        <v>0</v>
      </c>
      <c r="AM21" s="65">
        <v>0</v>
      </c>
      <c r="AN21" s="65">
        <v>0</v>
      </c>
      <c r="AO21" s="65">
        <v>0</v>
      </c>
      <c r="AP21" s="65">
        <v>0</v>
      </c>
      <c r="AQ21" s="65">
        <v>0</v>
      </c>
      <c r="AR21" s="65">
        <v>0</v>
      </c>
      <c r="AS21" s="65">
        <v>0</v>
      </c>
      <c r="AT21" s="66">
        <v>0</v>
      </c>
      <c r="AU21" s="65">
        <v>0</v>
      </c>
      <c r="AV21" s="65">
        <v>0</v>
      </c>
      <c r="AW21" s="65">
        <v>0</v>
      </c>
      <c r="AX21" s="65">
        <v>0</v>
      </c>
      <c r="AY21" s="65">
        <v>0</v>
      </c>
      <c r="AZ21" s="65">
        <v>0</v>
      </c>
      <c r="BA21" s="65">
        <v>0</v>
      </c>
      <c r="BB21" s="65">
        <v>0</v>
      </c>
      <c r="BC21" s="66">
        <v>0</v>
      </c>
      <c r="BD21" s="65">
        <v>0</v>
      </c>
      <c r="BE21" s="65">
        <v>0</v>
      </c>
      <c r="BF21" s="65">
        <v>0</v>
      </c>
      <c r="BG21" s="65">
        <v>0</v>
      </c>
      <c r="BH21" s="65">
        <v>0</v>
      </c>
      <c r="BI21" s="65">
        <v>0</v>
      </c>
      <c r="BJ21" s="65">
        <v>0</v>
      </c>
      <c r="BK21" s="65">
        <v>0</v>
      </c>
      <c r="BL21" s="66">
        <v>0</v>
      </c>
      <c r="BM21" s="65">
        <v>0</v>
      </c>
      <c r="BN21" s="65">
        <v>0</v>
      </c>
      <c r="BO21" s="65">
        <v>0</v>
      </c>
      <c r="BP21" s="65">
        <v>0</v>
      </c>
      <c r="BQ21" s="65">
        <v>0</v>
      </c>
      <c r="BR21" s="65">
        <v>0</v>
      </c>
      <c r="BS21" s="65">
        <v>0</v>
      </c>
      <c r="BT21" s="65">
        <v>0</v>
      </c>
      <c r="BU21" s="66">
        <v>0</v>
      </c>
      <c r="BV21" s="65">
        <v>0</v>
      </c>
      <c r="BW21" s="65">
        <v>0</v>
      </c>
      <c r="BX21" s="65">
        <v>0</v>
      </c>
      <c r="BY21" s="65">
        <v>0</v>
      </c>
      <c r="BZ21" s="65">
        <v>0</v>
      </c>
      <c r="CA21" s="65">
        <v>0</v>
      </c>
      <c r="CB21" s="65">
        <v>0</v>
      </c>
      <c r="CC21" s="65">
        <v>0</v>
      </c>
      <c r="CD21" s="66">
        <v>0</v>
      </c>
      <c r="CE21" s="65">
        <v>0</v>
      </c>
      <c r="CF21" s="65">
        <v>0</v>
      </c>
      <c r="CG21" s="65">
        <v>0</v>
      </c>
      <c r="CH21" s="65">
        <v>0</v>
      </c>
      <c r="CI21" s="65">
        <v>0</v>
      </c>
      <c r="CJ21" s="65">
        <v>0</v>
      </c>
      <c r="CK21" s="65">
        <v>0</v>
      </c>
      <c r="CL21" s="65">
        <v>0</v>
      </c>
      <c r="CM21" s="66">
        <v>0</v>
      </c>
      <c r="CN21" s="65">
        <v>0</v>
      </c>
      <c r="CO21" s="65">
        <v>0</v>
      </c>
      <c r="CP21" s="65">
        <v>0</v>
      </c>
      <c r="CQ21" s="65">
        <v>0</v>
      </c>
      <c r="CR21" s="65">
        <v>0</v>
      </c>
      <c r="CS21" s="65">
        <v>0</v>
      </c>
      <c r="CT21" s="65">
        <v>0</v>
      </c>
      <c r="CU21" s="65">
        <v>0</v>
      </c>
      <c r="CV21" s="66">
        <v>0</v>
      </c>
      <c r="CW21" s="65">
        <v>0</v>
      </c>
      <c r="CX21" s="65">
        <v>0</v>
      </c>
      <c r="CY21" s="65">
        <v>0</v>
      </c>
      <c r="CZ21" s="65">
        <v>0</v>
      </c>
      <c r="DA21" s="65">
        <v>0</v>
      </c>
      <c r="DB21" s="65">
        <v>0</v>
      </c>
      <c r="DC21" s="65">
        <v>0</v>
      </c>
      <c r="DD21" s="65">
        <v>0</v>
      </c>
      <c r="DE21" s="66">
        <v>0</v>
      </c>
      <c r="DF21" s="65">
        <v>0</v>
      </c>
      <c r="DG21" s="65">
        <v>0</v>
      </c>
      <c r="DH21" s="65">
        <v>0</v>
      </c>
      <c r="DI21" s="65">
        <v>0</v>
      </c>
      <c r="DJ21" s="65">
        <v>0</v>
      </c>
      <c r="DK21" s="65">
        <v>0</v>
      </c>
      <c r="DL21" s="65">
        <v>0</v>
      </c>
      <c r="DM21" s="65">
        <v>0</v>
      </c>
      <c r="DN21" s="66">
        <v>0</v>
      </c>
      <c r="DO21" s="65">
        <v>0</v>
      </c>
      <c r="DP21" s="65">
        <v>0</v>
      </c>
      <c r="DQ21" s="65">
        <v>0</v>
      </c>
      <c r="DR21" s="65">
        <v>0</v>
      </c>
      <c r="DS21" s="65">
        <v>0</v>
      </c>
      <c r="DT21" s="65">
        <v>0</v>
      </c>
      <c r="DU21" s="65">
        <v>0</v>
      </c>
      <c r="DV21" s="65">
        <v>0</v>
      </c>
      <c r="DW21" s="66">
        <v>0</v>
      </c>
      <c r="DX21" s="65">
        <v>0</v>
      </c>
      <c r="DY21" s="65">
        <v>0</v>
      </c>
      <c r="DZ21" s="65">
        <v>0</v>
      </c>
      <c r="EA21" s="65">
        <v>0</v>
      </c>
      <c r="EB21" s="65">
        <v>0</v>
      </c>
      <c r="EC21" s="65">
        <v>0</v>
      </c>
      <c r="ED21" s="65">
        <v>0</v>
      </c>
      <c r="EE21" s="65">
        <v>0</v>
      </c>
      <c r="EF21" s="66">
        <v>0</v>
      </c>
      <c r="EG21" s="65">
        <v>0</v>
      </c>
      <c r="EH21" s="65">
        <v>0</v>
      </c>
      <c r="EI21" s="65">
        <v>0</v>
      </c>
      <c r="EJ21" s="65">
        <v>0</v>
      </c>
      <c r="EK21" s="65">
        <v>0</v>
      </c>
      <c r="EL21" s="65">
        <v>0</v>
      </c>
      <c r="EM21" s="65">
        <v>0</v>
      </c>
      <c r="EN21" s="65">
        <v>0</v>
      </c>
      <c r="EO21" s="66">
        <v>0</v>
      </c>
      <c r="EP21" s="65">
        <v>0</v>
      </c>
      <c r="EQ21" s="65">
        <v>0</v>
      </c>
      <c r="ER21" s="65">
        <v>0</v>
      </c>
      <c r="ES21" s="65">
        <v>0</v>
      </c>
      <c r="ET21" s="65">
        <v>0</v>
      </c>
      <c r="EU21" s="65">
        <v>0</v>
      </c>
      <c r="EV21" s="65">
        <v>0</v>
      </c>
      <c r="EW21" s="65">
        <v>0</v>
      </c>
      <c r="EX21" s="66">
        <v>0</v>
      </c>
      <c r="EY21" s="65">
        <v>0</v>
      </c>
      <c r="EZ21" s="65">
        <v>0</v>
      </c>
      <c r="FA21" s="65">
        <v>0</v>
      </c>
      <c r="FB21" s="65">
        <v>0</v>
      </c>
      <c r="FC21" s="65">
        <v>0</v>
      </c>
      <c r="FD21" s="65">
        <v>0</v>
      </c>
      <c r="FE21" s="65">
        <v>0</v>
      </c>
      <c r="FF21" s="65">
        <v>0</v>
      </c>
      <c r="FG21" s="66">
        <v>0</v>
      </c>
      <c r="FH21" s="65">
        <v>0</v>
      </c>
      <c r="FI21" s="65">
        <v>0</v>
      </c>
      <c r="FJ21" s="65">
        <v>0</v>
      </c>
      <c r="FK21" s="65">
        <v>0</v>
      </c>
      <c r="FL21" s="65">
        <v>0</v>
      </c>
      <c r="FM21" s="65">
        <v>0</v>
      </c>
      <c r="FN21" s="65">
        <v>0</v>
      </c>
      <c r="FO21" s="65">
        <v>0</v>
      </c>
      <c r="FP21" s="66">
        <v>0</v>
      </c>
      <c r="FQ21" s="65">
        <v>0</v>
      </c>
      <c r="FR21" s="65">
        <v>0</v>
      </c>
      <c r="FS21" s="65">
        <v>0</v>
      </c>
      <c r="FT21" s="65">
        <v>0</v>
      </c>
      <c r="FU21" s="65">
        <v>0</v>
      </c>
      <c r="FV21" s="65">
        <v>0</v>
      </c>
      <c r="FW21" s="65">
        <v>0</v>
      </c>
      <c r="FX21" s="65">
        <v>0</v>
      </c>
      <c r="FY21" s="66">
        <v>0</v>
      </c>
      <c r="FZ21" s="65">
        <v>0</v>
      </c>
      <c r="GA21" s="65">
        <v>0</v>
      </c>
      <c r="GB21" s="65">
        <v>0</v>
      </c>
      <c r="GC21" s="65">
        <v>0</v>
      </c>
      <c r="GD21" s="65">
        <v>0</v>
      </c>
      <c r="GE21" s="65">
        <v>0</v>
      </c>
      <c r="GF21" s="65">
        <v>0</v>
      </c>
      <c r="GG21" s="65">
        <v>0</v>
      </c>
      <c r="GH21" s="66">
        <v>0</v>
      </c>
      <c r="GI21" s="65">
        <v>0</v>
      </c>
      <c r="GJ21" s="65">
        <v>0</v>
      </c>
      <c r="GK21" s="65">
        <v>0</v>
      </c>
      <c r="GL21" s="65">
        <v>0</v>
      </c>
      <c r="GM21" s="65">
        <v>0</v>
      </c>
      <c r="GN21" s="65">
        <v>0</v>
      </c>
      <c r="GO21" s="65">
        <v>0</v>
      </c>
      <c r="GP21" s="65">
        <v>0</v>
      </c>
      <c r="GQ21" s="66">
        <v>0</v>
      </c>
      <c r="GR21" s="65">
        <v>0</v>
      </c>
      <c r="GS21" s="65">
        <v>0</v>
      </c>
      <c r="GT21" s="65">
        <v>0</v>
      </c>
      <c r="GU21" s="65">
        <v>0</v>
      </c>
      <c r="GV21" s="65">
        <v>0</v>
      </c>
      <c r="GW21" s="65">
        <v>0</v>
      </c>
      <c r="GX21" s="65">
        <v>0</v>
      </c>
      <c r="GY21" s="65">
        <v>0</v>
      </c>
      <c r="GZ21" s="66">
        <v>0</v>
      </c>
      <c r="HA21" s="65">
        <v>0</v>
      </c>
      <c r="HB21" s="65">
        <v>0</v>
      </c>
      <c r="HC21" s="65">
        <v>0</v>
      </c>
      <c r="HD21" s="65">
        <v>0</v>
      </c>
      <c r="HE21" s="65">
        <v>0</v>
      </c>
      <c r="HF21" s="65">
        <v>0</v>
      </c>
      <c r="HG21" s="65">
        <v>0</v>
      </c>
      <c r="HH21" s="65">
        <v>0</v>
      </c>
      <c r="HI21" s="66">
        <v>0</v>
      </c>
    </row>
    <row r="22" spans="1:217" ht="15.5" x14ac:dyDescent="0.35">
      <c r="A22" s="62" t="s">
        <v>41</v>
      </c>
      <c r="B22" s="65">
        <v>29</v>
      </c>
      <c r="C22" s="65">
        <v>0</v>
      </c>
      <c r="D22" s="65">
        <v>0</v>
      </c>
      <c r="E22" s="65">
        <v>0</v>
      </c>
      <c r="F22" s="65">
        <v>0</v>
      </c>
      <c r="G22" s="65">
        <v>0</v>
      </c>
      <c r="H22" s="65">
        <v>0</v>
      </c>
      <c r="I22" s="65">
        <v>0</v>
      </c>
      <c r="J22" s="66">
        <v>29</v>
      </c>
      <c r="K22" s="65">
        <v>26</v>
      </c>
      <c r="L22" s="65">
        <v>0</v>
      </c>
      <c r="M22" s="65">
        <v>0</v>
      </c>
      <c r="N22" s="65">
        <v>0</v>
      </c>
      <c r="O22" s="65">
        <v>0</v>
      </c>
      <c r="P22" s="65">
        <v>0</v>
      </c>
      <c r="Q22" s="65">
        <v>0</v>
      </c>
      <c r="R22" s="65">
        <v>0</v>
      </c>
      <c r="S22" s="66">
        <v>26</v>
      </c>
      <c r="T22" s="65">
        <v>24</v>
      </c>
      <c r="U22" s="65">
        <v>0</v>
      </c>
      <c r="V22" s="65">
        <v>0</v>
      </c>
      <c r="W22" s="65">
        <v>0</v>
      </c>
      <c r="X22" s="65">
        <v>0</v>
      </c>
      <c r="Y22" s="65">
        <v>0</v>
      </c>
      <c r="Z22" s="65">
        <v>0</v>
      </c>
      <c r="AA22" s="65">
        <v>0</v>
      </c>
      <c r="AB22" s="66">
        <v>24</v>
      </c>
      <c r="AC22" s="65">
        <v>32</v>
      </c>
      <c r="AD22" s="65">
        <v>0</v>
      </c>
      <c r="AE22" s="65">
        <v>0</v>
      </c>
      <c r="AF22" s="65">
        <v>0</v>
      </c>
      <c r="AG22" s="65">
        <v>0</v>
      </c>
      <c r="AH22" s="65">
        <v>0</v>
      </c>
      <c r="AI22" s="65">
        <v>0</v>
      </c>
      <c r="AJ22" s="65">
        <v>0</v>
      </c>
      <c r="AK22" s="66">
        <v>32</v>
      </c>
      <c r="AL22" s="65">
        <v>27</v>
      </c>
      <c r="AM22" s="65">
        <v>0</v>
      </c>
      <c r="AN22" s="65">
        <v>0</v>
      </c>
      <c r="AO22" s="65">
        <v>0</v>
      </c>
      <c r="AP22" s="65">
        <v>0</v>
      </c>
      <c r="AQ22" s="65">
        <v>0</v>
      </c>
      <c r="AR22" s="65">
        <v>0</v>
      </c>
      <c r="AS22" s="65">
        <v>0</v>
      </c>
      <c r="AT22" s="66">
        <v>27</v>
      </c>
      <c r="AU22" s="65">
        <v>24</v>
      </c>
      <c r="AV22" s="65">
        <v>0</v>
      </c>
      <c r="AW22" s="65">
        <v>0</v>
      </c>
      <c r="AX22" s="65">
        <v>0</v>
      </c>
      <c r="AY22" s="65">
        <v>0</v>
      </c>
      <c r="AZ22" s="65">
        <v>0</v>
      </c>
      <c r="BA22" s="65">
        <v>0</v>
      </c>
      <c r="BB22" s="65">
        <v>0</v>
      </c>
      <c r="BC22" s="66">
        <v>24</v>
      </c>
      <c r="BD22" s="65">
        <v>20</v>
      </c>
      <c r="BE22" s="65">
        <v>0</v>
      </c>
      <c r="BF22" s="65">
        <v>0</v>
      </c>
      <c r="BG22" s="65">
        <v>0</v>
      </c>
      <c r="BH22" s="65">
        <v>0</v>
      </c>
      <c r="BI22" s="65">
        <v>0</v>
      </c>
      <c r="BJ22" s="65">
        <v>0</v>
      </c>
      <c r="BK22" s="65">
        <v>0</v>
      </c>
      <c r="BL22" s="66">
        <v>20</v>
      </c>
      <c r="BM22" s="65">
        <v>20</v>
      </c>
      <c r="BN22" s="65">
        <v>0</v>
      </c>
      <c r="BO22" s="65">
        <v>0</v>
      </c>
      <c r="BP22" s="65">
        <v>0</v>
      </c>
      <c r="BQ22" s="65">
        <v>0</v>
      </c>
      <c r="BR22" s="65">
        <v>0</v>
      </c>
      <c r="BS22" s="65">
        <v>0</v>
      </c>
      <c r="BT22" s="65">
        <v>0</v>
      </c>
      <c r="BU22" s="66">
        <v>20</v>
      </c>
      <c r="BV22" s="65">
        <v>16</v>
      </c>
      <c r="BW22" s="65">
        <v>0</v>
      </c>
      <c r="BX22" s="65">
        <v>0</v>
      </c>
      <c r="BY22" s="65">
        <v>0</v>
      </c>
      <c r="BZ22" s="65">
        <v>0</v>
      </c>
      <c r="CA22" s="65">
        <v>0</v>
      </c>
      <c r="CB22" s="65">
        <v>0</v>
      </c>
      <c r="CC22" s="65">
        <v>0</v>
      </c>
      <c r="CD22" s="66">
        <v>16</v>
      </c>
      <c r="CE22" s="65">
        <v>22</v>
      </c>
      <c r="CF22" s="65">
        <v>0</v>
      </c>
      <c r="CG22" s="65">
        <v>0</v>
      </c>
      <c r="CH22" s="65">
        <v>0</v>
      </c>
      <c r="CI22" s="65">
        <v>0</v>
      </c>
      <c r="CJ22" s="65">
        <v>0</v>
      </c>
      <c r="CK22" s="65">
        <v>0</v>
      </c>
      <c r="CL22" s="65">
        <v>0</v>
      </c>
      <c r="CM22" s="66">
        <v>22</v>
      </c>
      <c r="CN22" s="65">
        <v>21</v>
      </c>
      <c r="CO22" s="65">
        <v>0</v>
      </c>
      <c r="CP22" s="65">
        <v>0</v>
      </c>
      <c r="CQ22" s="65">
        <v>0</v>
      </c>
      <c r="CR22" s="65">
        <v>0</v>
      </c>
      <c r="CS22" s="65">
        <v>0</v>
      </c>
      <c r="CT22" s="65">
        <v>0</v>
      </c>
      <c r="CU22" s="65">
        <v>0</v>
      </c>
      <c r="CV22" s="66">
        <v>21</v>
      </c>
      <c r="CW22" s="65">
        <v>24</v>
      </c>
      <c r="CX22" s="65">
        <v>0</v>
      </c>
      <c r="CY22" s="65">
        <v>0</v>
      </c>
      <c r="CZ22" s="65">
        <v>0</v>
      </c>
      <c r="DA22" s="65">
        <v>0</v>
      </c>
      <c r="DB22" s="65">
        <v>0</v>
      </c>
      <c r="DC22" s="65">
        <v>0</v>
      </c>
      <c r="DD22" s="65">
        <v>0</v>
      </c>
      <c r="DE22" s="66">
        <v>24</v>
      </c>
      <c r="DF22" s="65">
        <v>22</v>
      </c>
      <c r="DG22" s="65">
        <v>0</v>
      </c>
      <c r="DH22" s="65">
        <v>0</v>
      </c>
      <c r="DI22" s="65">
        <v>0</v>
      </c>
      <c r="DJ22" s="65">
        <v>0</v>
      </c>
      <c r="DK22" s="65">
        <v>0</v>
      </c>
      <c r="DL22" s="65">
        <v>0</v>
      </c>
      <c r="DM22" s="65">
        <v>0</v>
      </c>
      <c r="DN22" s="66">
        <v>22</v>
      </c>
      <c r="DO22" s="65">
        <v>22</v>
      </c>
      <c r="DP22" s="65">
        <v>0</v>
      </c>
      <c r="DQ22" s="65">
        <v>0</v>
      </c>
      <c r="DR22" s="65">
        <v>0</v>
      </c>
      <c r="DS22" s="65">
        <v>0</v>
      </c>
      <c r="DT22" s="65">
        <v>0</v>
      </c>
      <c r="DU22" s="65">
        <v>0</v>
      </c>
      <c r="DV22" s="65">
        <v>0</v>
      </c>
      <c r="DW22" s="66">
        <v>22</v>
      </c>
      <c r="DX22" s="65">
        <v>18</v>
      </c>
      <c r="DY22" s="65">
        <v>0</v>
      </c>
      <c r="DZ22" s="65">
        <v>0</v>
      </c>
      <c r="EA22" s="65">
        <v>0</v>
      </c>
      <c r="EB22" s="65">
        <v>0</v>
      </c>
      <c r="EC22" s="65">
        <v>0</v>
      </c>
      <c r="ED22" s="65">
        <v>0</v>
      </c>
      <c r="EE22" s="65">
        <v>0</v>
      </c>
      <c r="EF22" s="66">
        <v>18</v>
      </c>
      <c r="EG22" s="65">
        <v>33</v>
      </c>
      <c r="EH22" s="65">
        <v>0</v>
      </c>
      <c r="EI22" s="65">
        <v>0</v>
      </c>
      <c r="EJ22" s="65">
        <v>0</v>
      </c>
      <c r="EK22" s="65">
        <v>0</v>
      </c>
      <c r="EL22" s="65">
        <v>0</v>
      </c>
      <c r="EM22" s="65">
        <v>0</v>
      </c>
      <c r="EN22" s="65">
        <v>0</v>
      </c>
      <c r="EO22" s="66">
        <v>33</v>
      </c>
      <c r="EP22" s="65">
        <v>21</v>
      </c>
      <c r="EQ22" s="65">
        <v>0</v>
      </c>
      <c r="ER22" s="65">
        <v>0</v>
      </c>
      <c r="ES22" s="65">
        <v>0</v>
      </c>
      <c r="ET22" s="65">
        <v>0</v>
      </c>
      <c r="EU22" s="65">
        <v>0</v>
      </c>
      <c r="EV22" s="65">
        <v>0</v>
      </c>
      <c r="EW22" s="65">
        <v>0</v>
      </c>
      <c r="EX22" s="66">
        <v>21</v>
      </c>
      <c r="EY22" s="65">
        <v>18</v>
      </c>
      <c r="EZ22" s="65">
        <v>0</v>
      </c>
      <c r="FA22" s="65">
        <v>0</v>
      </c>
      <c r="FB22" s="65">
        <v>0</v>
      </c>
      <c r="FC22" s="65">
        <v>0</v>
      </c>
      <c r="FD22" s="65">
        <v>0</v>
      </c>
      <c r="FE22" s="65">
        <v>0</v>
      </c>
      <c r="FF22" s="65">
        <v>0</v>
      </c>
      <c r="FG22" s="66">
        <v>18</v>
      </c>
      <c r="FH22" s="65">
        <v>20</v>
      </c>
      <c r="FI22" s="65">
        <v>0</v>
      </c>
      <c r="FJ22" s="65">
        <v>0</v>
      </c>
      <c r="FK22" s="65">
        <v>0</v>
      </c>
      <c r="FL22" s="65">
        <v>0</v>
      </c>
      <c r="FM22" s="65">
        <v>0</v>
      </c>
      <c r="FN22" s="65">
        <v>0</v>
      </c>
      <c r="FO22" s="65">
        <v>0</v>
      </c>
      <c r="FP22" s="66">
        <v>20</v>
      </c>
      <c r="FQ22" s="65">
        <v>18</v>
      </c>
      <c r="FR22" s="65">
        <v>0</v>
      </c>
      <c r="FS22" s="65">
        <v>0</v>
      </c>
      <c r="FT22" s="65">
        <v>0</v>
      </c>
      <c r="FU22" s="65">
        <v>0</v>
      </c>
      <c r="FV22" s="65">
        <v>0</v>
      </c>
      <c r="FW22" s="65">
        <v>0</v>
      </c>
      <c r="FX22" s="65">
        <v>0</v>
      </c>
      <c r="FY22" s="66">
        <v>18</v>
      </c>
      <c r="FZ22" s="65">
        <v>21.77</v>
      </c>
      <c r="GA22" s="65">
        <v>0</v>
      </c>
      <c r="GB22" s="65">
        <v>0</v>
      </c>
      <c r="GC22" s="65">
        <v>0</v>
      </c>
      <c r="GD22" s="65">
        <v>0</v>
      </c>
      <c r="GE22" s="65">
        <v>0</v>
      </c>
      <c r="GF22" s="65">
        <v>0</v>
      </c>
      <c r="GG22" s="65">
        <v>0</v>
      </c>
      <c r="GH22" s="66">
        <v>21.77</v>
      </c>
      <c r="GI22" s="65">
        <v>17.79</v>
      </c>
      <c r="GJ22" s="65">
        <v>0</v>
      </c>
      <c r="GK22" s="65">
        <v>0</v>
      </c>
      <c r="GL22" s="65">
        <v>0</v>
      </c>
      <c r="GM22" s="65">
        <v>0</v>
      </c>
      <c r="GN22" s="65">
        <v>0</v>
      </c>
      <c r="GO22" s="65">
        <v>0</v>
      </c>
      <c r="GP22" s="65">
        <v>0</v>
      </c>
      <c r="GQ22" s="66">
        <v>17.79</v>
      </c>
      <c r="GR22" s="65">
        <v>15.56</v>
      </c>
      <c r="GS22" s="65">
        <v>0</v>
      </c>
      <c r="GT22" s="65">
        <v>0</v>
      </c>
      <c r="GU22" s="65">
        <v>0</v>
      </c>
      <c r="GV22" s="65">
        <v>0</v>
      </c>
      <c r="GW22" s="65">
        <v>0</v>
      </c>
      <c r="GX22" s="65">
        <v>0</v>
      </c>
      <c r="GY22" s="65">
        <v>0</v>
      </c>
      <c r="GZ22" s="66">
        <v>15.56</v>
      </c>
      <c r="HA22" s="65">
        <v>16.78</v>
      </c>
      <c r="HB22" s="65">
        <v>0</v>
      </c>
      <c r="HC22" s="65">
        <v>0</v>
      </c>
      <c r="HD22" s="65">
        <v>0</v>
      </c>
      <c r="HE22" s="65">
        <v>0</v>
      </c>
      <c r="HF22" s="65">
        <v>0</v>
      </c>
      <c r="HG22" s="65">
        <v>0</v>
      </c>
      <c r="HH22" s="65">
        <v>0</v>
      </c>
      <c r="HI22" s="66">
        <v>16.78</v>
      </c>
    </row>
    <row r="23" spans="1:217" ht="15.5" x14ac:dyDescent="0.35">
      <c r="A23" s="62" t="s">
        <v>198</v>
      </c>
      <c r="B23" s="65">
        <v>121</v>
      </c>
      <c r="C23" s="65">
        <v>0</v>
      </c>
      <c r="D23" s="65">
        <v>0</v>
      </c>
      <c r="E23" s="65">
        <v>0</v>
      </c>
      <c r="F23" s="65">
        <v>0</v>
      </c>
      <c r="G23" s="65">
        <v>0</v>
      </c>
      <c r="H23" s="65">
        <v>118</v>
      </c>
      <c r="I23" s="65">
        <v>0</v>
      </c>
      <c r="J23" s="66">
        <v>3</v>
      </c>
      <c r="K23" s="65">
        <v>103</v>
      </c>
      <c r="L23" s="65">
        <v>0</v>
      </c>
      <c r="M23" s="65">
        <v>0</v>
      </c>
      <c r="N23" s="65">
        <v>0</v>
      </c>
      <c r="O23" s="65">
        <v>0</v>
      </c>
      <c r="P23" s="65">
        <v>0</v>
      </c>
      <c r="Q23" s="65">
        <v>100</v>
      </c>
      <c r="R23" s="65">
        <v>0</v>
      </c>
      <c r="S23" s="66">
        <v>3</v>
      </c>
      <c r="T23" s="65">
        <v>114</v>
      </c>
      <c r="U23" s="65">
        <v>0</v>
      </c>
      <c r="V23" s="65">
        <v>0</v>
      </c>
      <c r="W23" s="65">
        <v>0</v>
      </c>
      <c r="X23" s="65">
        <v>0</v>
      </c>
      <c r="Y23" s="65">
        <v>0</v>
      </c>
      <c r="Z23" s="65">
        <v>110</v>
      </c>
      <c r="AA23" s="65">
        <v>0</v>
      </c>
      <c r="AB23" s="66">
        <v>4</v>
      </c>
      <c r="AC23" s="65">
        <v>131</v>
      </c>
      <c r="AD23" s="65">
        <v>0</v>
      </c>
      <c r="AE23" s="65">
        <v>0</v>
      </c>
      <c r="AF23" s="65">
        <v>0</v>
      </c>
      <c r="AG23" s="65">
        <v>0</v>
      </c>
      <c r="AH23" s="65">
        <v>0</v>
      </c>
      <c r="AI23" s="65">
        <v>126</v>
      </c>
      <c r="AJ23" s="65">
        <v>0</v>
      </c>
      <c r="AK23" s="66">
        <v>5</v>
      </c>
      <c r="AL23" s="65">
        <v>117</v>
      </c>
      <c r="AM23" s="65">
        <v>0</v>
      </c>
      <c r="AN23" s="65">
        <v>0</v>
      </c>
      <c r="AO23" s="65">
        <v>0</v>
      </c>
      <c r="AP23" s="65">
        <v>0</v>
      </c>
      <c r="AQ23" s="65">
        <v>0</v>
      </c>
      <c r="AR23" s="65">
        <v>112</v>
      </c>
      <c r="AS23" s="65">
        <v>0</v>
      </c>
      <c r="AT23" s="66">
        <v>5</v>
      </c>
      <c r="AU23" s="65">
        <v>81</v>
      </c>
      <c r="AV23" s="65">
        <v>0</v>
      </c>
      <c r="AW23" s="65">
        <v>0</v>
      </c>
      <c r="AX23" s="65">
        <v>0</v>
      </c>
      <c r="AY23" s="65">
        <v>0</v>
      </c>
      <c r="AZ23" s="65">
        <v>0</v>
      </c>
      <c r="BA23" s="65">
        <v>80</v>
      </c>
      <c r="BB23" s="65">
        <v>0</v>
      </c>
      <c r="BC23" s="66">
        <v>1</v>
      </c>
      <c r="BD23" s="65">
        <v>104</v>
      </c>
      <c r="BE23" s="65">
        <v>0</v>
      </c>
      <c r="BF23" s="65">
        <v>0</v>
      </c>
      <c r="BG23" s="65">
        <v>0</v>
      </c>
      <c r="BH23" s="65">
        <v>0</v>
      </c>
      <c r="BI23" s="65">
        <v>0</v>
      </c>
      <c r="BJ23" s="65">
        <v>100</v>
      </c>
      <c r="BK23" s="65">
        <v>0</v>
      </c>
      <c r="BL23" s="66">
        <v>4</v>
      </c>
      <c r="BM23" s="65">
        <v>111</v>
      </c>
      <c r="BN23" s="65">
        <v>0</v>
      </c>
      <c r="BO23" s="65">
        <v>0</v>
      </c>
      <c r="BP23" s="65">
        <v>0</v>
      </c>
      <c r="BQ23" s="65">
        <v>0</v>
      </c>
      <c r="BR23" s="65">
        <v>0</v>
      </c>
      <c r="BS23" s="65">
        <v>107</v>
      </c>
      <c r="BT23" s="65">
        <v>0</v>
      </c>
      <c r="BU23" s="66">
        <v>4</v>
      </c>
      <c r="BV23" s="65">
        <v>99</v>
      </c>
      <c r="BW23" s="65">
        <v>0</v>
      </c>
      <c r="BX23" s="65">
        <v>0</v>
      </c>
      <c r="BY23" s="65">
        <v>0</v>
      </c>
      <c r="BZ23" s="65">
        <v>0</v>
      </c>
      <c r="CA23" s="65">
        <v>0</v>
      </c>
      <c r="CB23" s="65">
        <v>95</v>
      </c>
      <c r="CC23" s="65">
        <v>0</v>
      </c>
      <c r="CD23" s="66">
        <v>3</v>
      </c>
      <c r="CE23" s="65">
        <v>91</v>
      </c>
      <c r="CF23" s="65">
        <v>0</v>
      </c>
      <c r="CG23" s="65">
        <v>0</v>
      </c>
      <c r="CH23" s="65">
        <v>0</v>
      </c>
      <c r="CI23" s="65">
        <v>0</v>
      </c>
      <c r="CJ23" s="65">
        <v>0</v>
      </c>
      <c r="CK23" s="65">
        <v>88</v>
      </c>
      <c r="CL23" s="65">
        <v>0</v>
      </c>
      <c r="CM23" s="66">
        <v>3</v>
      </c>
      <c r="CN23" s="65">
        <v>116</v>
      </c>
      <c r="CO23" s="65">
        <v>0</v>
      </c>
      <c r="CP23" s="65">
        <v>0</v>
      </c>
      <c r="CQ23" s="65">
        <v>0</v>
      </c>
      <c r="CR23" s="65">
        <v>0</v>
      </c>
      <c r="CS23" s="65">
        <v>0</v>
      </c>
      <c r="CT23" s="65">
        <v>112</v>
      </c>
      <c r="CU23" s="65">
        <v>0</v>
      </c>
      <c r="CV23" s="66">
        <v>4</v>
      </c>
      <c r="CW23" s="65">
        <v>117</v>
      </c>
      <c r="CX23" s="65">
        <v>0</v>
      </c>
      <c r="CY23" s="65">
        <v>0</v>
      </c>
      <c r="CZ23" s="65">
        <v>0</v>
      </c>
      <c r="DA23" s="65">
        <v>0</v>
      </c>
      <c r="DB23" s="65">
        <v>0</v>
      </c>
      <c r="DC23" s="65">
        <v>115</v>
      </c>
      <c r="DD23" s="65">
        <v>0</v>
      </c>
      <c r="DE23" s="66">
        <v>3</v>
      </c>
      <c r="DF23" s="65">
        <v>120</v>
      </c>
      <c r="DG23" s="65">
        <v>0</v>
      </c>
      <c r="DH23" s="65">
        <v>0</v>
      </c>
      <c r="DI23" s="65">
        <v>0</v>
      </c>
      <c r="DJ23" s="65">
        <v>0</v>
      </c>
      <c r="DK23" s="65">
        <v>0</v>
      </c>
      <c r="DL23" s="65">
        <v>116</v>
      </c>
      <c r="DM23" s="65">
        <v>0</v>
      </c>
      <c r="DN23" s="66">
        <v>4</v>
      </c>
      <c r="DO23" s="65">
        <v>108</v>
      </c>
      <c r="DP23" s="65">
        <v>0</v>
      </c>
      <c r="DQ23" s="65">
        <v>0</v>
      </c>
      <c r="DR23" s="65">
        <v>0</v>
      </c>
      <c r="DS23" s="65">
        <v>0</v>
      </c>
      <c r="DT23" s="65">
        <v>0</v>
      </c>
      <c r="DU23" s="65">
        <v>105</v>
      </c>
      <c r="DV23" s="65">
        <v>0</v>
      </c>
      <c r="DW23" s="66">
        <v>4</v>
      </c>
      <c r="DX23" s="65">
        <v>103</v>
      </c>
      <c r="DY23" s="65">
        <v>0</v>
      </c>
      <c r="DZ23" s="65">
        <v>0</v>
      </c>
      <c r="EA23" s="65">
        <v>0</v>
      </c>
      <c r="EB23" s="65">
        <v>0</v>
      </c>
      <c r="EC23" s="65">
        <v>0</v>
      </c>
      <c r="ED23" s="65">
        <v>98</v>
      </c>
      <c r="EE23" s="65">
        <v>0</v>
      </c>
      <c r="EF23" s="66">
        <v>5</v>
      </c>
      <c r="EG23" s="65">
        <v>109</v>
      </c>
      <c r="EH23" s="65">
        <v>0</v>
      </c>
      <c r="EI23" s="65">
        <v>0</v>
      </c>
      <c r="EJ23" s="65">
        <v>0</v>
      </c>
      <c r="EK23" s="65">
        <v>0</v>
      </c>
      <c r="EL23" s="65">
        <v>0</v>
      </c>
      <c r="EM23" s="65">
        <v>103</v>
      </c>
      <c r="EN23" s="65">
        <v>0</v>
      </c>
      <c r="EO23" s="66">
        <v>6</v>
      </c>
      <c r="EP23" s="65">
        <v>112</v>
      </c>
      <c r="EQ23" s="65">
        <v>0</v>
      </c>
      <c r="ER23" s="65">
        <v>0</v>
      </c>
      <c r="ES23" s="65">
        <v>0</v>
      </c>
      <c r="ET23" s="65">
        <v>0</v>
      </c>
      <c r="EU23" s="65">
        <v>0</v>
      </c>
      <c r="EV23" s="65">
        <v>105</v>
      </c>
      <c r="EW23" s="65">
        <v>0</v>
      </c>
      <c r="EX23" s="66">
        <v>7</v>
      </c>
      <c r="EY23" s="65">
        <v>106</v>
      </c>
      <c r="EZ23" s="65">
        <v>0</v>
      </c>
      <c r="FA23" s="65">
        <v>0</v>
      </c>
      <c r="FB23" s="65">
        <v>0</v>
      </c>
      <c r="FC23" s="65">
        <v>0</v>
      </c>
      <c r="FD23" s="65">
        <v>0</v>
      </c>
      <c r="FE23" s="65">
        <v>100</v>
      </c>
      <c r="FF23" s="65">
        <v>0</v>
      </c>
      <c r="FG23" s="66">
        <v>6</v>
      </c>
      <c r="FH23" s="65">
        <v>102</v>
      </c>
      <c r="FI23" s="65">
        <v>0</v>
      </c>
      <c r="FJ23" s="65">
        <v>0</v>
      </c>
      <c r="FK23" s="65">
        <v>0</v>
      </c>
      <c r="FL23" s="65">
        <v>0</v>
      </c>
      <c r="FM23" s="65">
        <v>0</v>
      </c>
      <c r="FN23" s="65">
        <v>97</v>
      </c>
      <c r="FO23" s="65">
        <v>0</v>
      </c>
      <c r="FP23" s="66">
        <v>5</v>
      </c>
      <c r="FQ23" s="65">
        <v>102</v>
      </c>
      <c r="FR23" s="65">
        <v>0</v>
      </c>
      <c r="FS23" s="65">
        <v>0</v>
      </c>
      <c r="FT23" s="65">
        <v>0</v>
      </c>
      <c r="FU23" s="65">
        <v>0</v>
      </c>
      <c r="FV23" s="65">
        <v>0</v>
      </c>
      <c r="FW23" s="65">
        <v>97</v>
      </c>
      <c r="FX23" s="65">
        <v>0</v>
      </c>
      <c r="FY23" s="66">
        <v>5</v>
      </c>
      <c r="FZ23" s="65">
        <v>103.1</v>
      </c>
      <c r="GA23" s="65">
        <v>0</v>
      </c>
      <c r="GB23" s="65">
        <v>0</v>
      </c>
      <c r="GC23" s="65">
        <v>0</v>
      </c>
      <c r="GD23" s="65">
        <v>0</v>
      </c>
      <c r="GE23" s="65">
        <v>0</v>
      </c>
      <c r="GF23" s="65">
        <v>100.2</v>
      </c>
      <c r="GG23" s="65">
        <v>0</v>
      </c>
      <c r="GH23" s="66">
        <v>2.9</v>
      </c>
      <c r="GI23" s="65">
        <v>101.73</v>
      </c>
      <c r="GJ23" s="65">
        <v>0</v>
      </c>
      <c r="GK23" s="65">
        <v>0</v>
      </c>
      <c r="GL23" s="65">
        <v>0</v>
      </c>
      <c r="GM23" s="65">
        <v>0</v>
      </c>
      <c r="GN23" s="65">
        <v>0</v>
      </c>
      <c r="GO23" s="65">
        <v>99.25</v>
      </c>
      <c r="GP23" s="65">
        <v>0</v>
      </c>
      <c r="GQ23" s="66">
        <v>2.48</v>
      </c>
      <c r="GR23" s="65">
        <v>97.33</v>
      </c>
      <c r="GS23" s="65">
        <v>0</v>
      </c>
      <c r="GT23" s="65">
        <v>0</v>
      </c>
      <c r="GU23" s="65">
        <v>0</v>
      </c>
      <c r="GV23" s="65">
        <v>0</v>
      </c>
      <c r="GW23" s="65">
        <v>0</v>
      </c>
      <c r="GX23" s="65">
        <v>95.67</v>
      </c>
      <c r="GY23" s="65">
        <v>0</v>
      </c>
      <c r="GZ23" s="66">
        <v>1.66</v>
      </c>
      <c r="HA23" s="65">
        <v>67.540000000000006</v>
      </c>
      <c r="HB23" s="65">
        <v>0</v>
      </c>
      <c r="HC23" s="65">
        <v>0</v>
      </c>
      <c r="HD23" s="65">
        <v>0</v>
      </c>
      <c r="HE23" s="65">
        <v>0</v>
      </c>
      <c r="HF23" s="65">
        <v>0</v>
      </c>
      <c r="HG23" s="65">
        <v>66.739999999999995</v>
      </c>
      <c r="HH23" s="65">
        <v>0</v>
      </c>
      <c r="HI23" s="66">
        <v>0.8</v>
      </c>
    </row>
    <row r="24" spans="1:217" ht="15.5" x14ac:dyDescent="0.35">
      <c r="A24" s="62" t="s">
        <v>42</v>
      </c>
      <c r="B24" s="65">
        <v>1085</v>
      </c>
      <c r="C24" s="65">
        <v>0</v>
      </c>
      <c r="D24" s="65">
        <v>0</v>
      </c>
      <c r="E24" s="65">
        <v>155</v>
      </c>
      <c r="F24" s="65">
        <v>0</v>
      </c>
      <c r="G24" s="65">
        <v>101</v>
      </c>
      <c r="H24" s="65">
        <v>501</v>
      </c>
      <c r="I24" s="65">
        <v>0</v>
      </c>
      <c r="J24" s="66">
        <v>328</v>
      </c>
      <c r="K24" s="65">
        <v>1153</v>
      </c>
      <c r="L24" s="65">
        <v>0</v>
      </c>
      <c r="M24" s="65">
        <v>0</v>
      </c>
      <c r="N24" s="65">
        <v>155</v>
      </c>
      <c r="O24" s="65">
        <v>0</v>
      </c>
      <c r="P24" s="65">
        <v>102</v>
      </c>
      <c r="Q24" s="65">
        <v>553</v>
      </c>
      <c r="R24" s="65">
        <v>0</v>
      </c>
      <c r="S24" s="66">
        <v>343</v>
      </c>
      <c r="T24" s="65">
        <v>1153</v>
      </c>
      <c r="U24" s="65">
        <v>0</v>
      </c>
      <c r="V24" s="65">
        <v>0</v>
      </c>
      <c r="W24" s="65">
        <v>155</v>
      </c>
      <c r="X24" s="65">
        <v>0</v>
      </c>
      <c r="Y24" s="65">
        <v>86</v>
      </c>
      <c r="Z24" s="65">
        <v>576</v>
      </c>
      <c r="AA24" s="65">
        <v>0</v>
      </c>
      <c r="AB24" s="66">
        <v>337</v>
      </c>
      <c r="AC24" s="65">
        <v>987</v>
      </c>
      <c r="AD24" s="65">
        <v>0</v>
      </c>
      <c r="AE24" s="65">
        <v>0</v>
      </c>
      <c r="AF24" s="65">
        <v>155</v>
      </c>
      <c r="AG24" s="65">
        <v>0</v>
      </c>
      <c r="AH24" s="65">
        <v>55</v>
      </c>
      <c r="AI24" s="65">
        <v>483</v>
      </c>
      <c r="AJ24" s="65">
        <v>0</v>
      </c>
      <c r="AK24" s="66">
        <v>294</v>
      </c>
      <c r="AL24" s="65">
        <v>1009</v>
      </c>
      <c r="AM24" s="65">
        <v>0</v>
      </c>
      <c r="AN24" s="65">
        <v>0</v>
      </c>
      <c r="AO24" s="65">
        <v>162</v>
      </c>
      <c r="AP24" s="65">
        <v>0</v>
      </c>
      <c r="AQ24" s="65">
        <v>57</v>
      </c>
      <c r="AR24" s="65">
        <v>486</v>
      </c>
      <c r="AS24" s="65">
        <v>0</v>
      </c>
      <c r="AT24" s="66">
        <v>305</v>
      </c>
      <c r="AU24" s="65">
        <v>957</v>
      </c>
      <c r="AV24" s="65">
        <v>0</v>
      </c>
      <c r="AW24" s="65">
        <v>0</v>
      </c>
      <c r="AX24" s="65">
        <v>162</v>
      </c>
      <c r="AY24" s="65">
        <v>0</v>
      </c>
      <c r="AZ24" s="65">
        <v>42</v>
      </c>
      <c r="BA24" s="65">
        <v>459</v>
      </c>
      <c r="BB24" s="65">
        <v>0</v>
      </c>
      <c r="BC24" s="66">
        <v>295</v>
      </c>
      <c r="BD24" s="65">
        <v>957</v>
      </c>
      <c r="BE24" s="65">
        <v>0</v>
      </c>
      <c r="BF24" s="65">
        <v>0</v>
      </c>
      <c r="BG24" s="65">
        <v>162</v>
      </c>
      <c r="BH24" s="65">
        <v>0</v>
      </c>
      <c r="BI24" s="65">
        <v>28</v>
      </c>
      <c r="BJ24" s="65">
        <v>493</v>
      </c>
      <c r="BK24" s="65">
        <v>0</v>
      </c>
      <c r="BL24" s="66">
        <v>273</v>
      </c>
      <c r="BM24" s="65">
        <v>938</v>
      </c>
      <c r="BN24" s="65">
        <v>0</v>
      </c>
      <c r="BO24" s="65">
        <v>0</v>
      </c>
      <c r="BP24" s="65">
        <v>162</v>
      </c>
      <c r="BQ24" s="65">
        <v>0</v>
      </c>
      <c r="BR24" s="65">
        <v>29</v>
      </c>
      <c r="BS24" s="65">
        <v>480</v>
      </c>
      <c r="BT24" s="65">
        <v>0</v>
      </c>
      <c r="BU24" s="66">
        <v>267</v>
      </c>
      <c r="BV24" s="65">
        <v>984</v>
      </c>
      <c r="BW24" s="65">
        <v>0</v>
      </c>
      <c r="BX24" s="65">
        <v>0</v>
      </c>
      <c r="BY24" s="65">
        <v>158</v>
      </c>
      <c r="BZ24" s="65">
        <v>0</v>
      </c>
      <c r="CA24" s="65">
        <v>91</v>
      </c>
      <c r="CB24" s="65">
        <v>460</v>
      </c>
      <c r="CC24" s="65">
        <v>0</v>
      </c>
      <c r="CD24" s="66">
        <v>275</v>
      </c>
      <c r="CE24" s="65">
        <v>926</v>
      </c>
      <c r="CF24" s="65">
        <v>0</v>
      </c>
      <c r="CG24" s="65">
        <v>0</v>
      </c>
      <c r="CH24" s="65">
        <v>158</v>
      </c>
      <c r="CI24" s="65">
        <v>0</v>
      </c>
      <c r="CJ24" s="65">
        <v>77</v>
      </c>
      <c r="CK24" s="65">
        <v>429</v>
      </c>
      <c r="CL24" s="65">
        <v>0</v>
      </c>
      <c r="CM24" s="66">
        <v>263</v>
      </c>
      <c r="CN24" s="65">
        <v>1091</v>
      </c>
      <c r="CO24" s="65">
        <v>0</v>
      </c>
      <c r="CP24" s="65">
        <v>0</v>
      </c>
      <c r="CQ24" s="65">
        <v>158</v>
      </c>
      <c r="CR24" s="65">
        <v>0</v>
      </c>
      <c r="CS24" s="65">
        <v>85</v>
      </c>
      <c r="CT24" s="65">
        <v>554</v>
      </c>
      <c r="CU24" s="65">
        <v>0</v>
      </c>
      <c r="CV24" s="66">
        <v>294</v>
      </c>
      <c r="CW24" s="65">
        <v>1049</v>
      </c>
      <c r="CX24" s="65">
        <v>0</v>
      </c>
      <c r="CY24" s="65">
        <v>0</v>
      </c>
      <c r="CZ24" s="65">
        <v>158</v>
      </c>
      <c r="DA24" s="65">
        <v>0</v>
      </c>
      <c r="DB24" s="65">
        <v>89</v>
      </c>
      <c r="DC24" s="65">
        <v>507</v>
      </c>
      <c r="DD24" s="65">
        <v>0</v>
      </c>
      <c r="DE24" s="66">
        <v>294</v>
      </c>
      <c r="DF24" s="65">
        <v>988</v>
      </c>
      <c r="DG24" s="65">
        <v>0</v>
      </c>
      <c r="DH24" s="65">
        <v>0</v>
      </c>
      <c r="DI24" s="65">
        <v>150</v>
      </c>
      <c r="DJ24" s="65">
        <v>0</v>
      </c>
      <c r="DK24" s="65">
        <v>80</v>
      </c>
      <c r="DL24" s="65">
        <v>470</v>
      </c>
      <c r="DM24" s="65">
        <v>0</v>
      </c>
      <c r="DN24" s="66">
        <v>289</v>
      </c>
      <c r="DO24" s="65">
        <v>1019</v>
      </c>
      <c r="DP24" s="65">
        <v>0</v>
      </c>
      <c r="DQ24" s="65">
        <v>0</v>
      </c>
      <c r="DR24" s="65">
        <v>150</v>
      </c>
      <c r="DS24" s="65">
        <v>0</v>
      </c>
      <c r="DT24" s="65">
        <v>75</v>
      </c>
      <c r="DU24" s="65">
        <v>492</v>
      </c>
      <c r="DV24" s="65">
        <v>0</v>
      </c>
      <c r="DW24" s="66">
        <v>302</v>
      </c>
      <c r="DX24" s="65">
        <v>1042</v>
      </c>
      <c r="DY24" s="65">
        <v>0</v>
      </c>
      <c r="DZ24" s="65">
        <v>0</v>
      </c>
      <c r="EA24" s="65">
        <v>150</v>
      </c>
      <c r="EB24" s="65">
        <v>0</v>
      </c>
      <c r="EC24" s="65">
        <v>65</v>
      </c>
      <c r="ED24" s="65">
        <v>531</v>
      </c>
      <c r="EE24" s="65">
        <v>0</v>
      </c>
      <c r="EF24" s="66">
        <v>297</v>
      </c>
      <c r="EG24" s="65">
        <v>990</v>
      </c>
      <c r="EH24" s="65">
        <v>0</v>
      </c>
      <c r="EI24" s="65">
        <v>0</v>
      </c>
      <c r="EJ24" s="65">
        <v>150</v>
      </c>
      <c r="EK24" s="65">
        <v>0</v>
      </c>
      <c r="EL24" s="65">
        <v>76</v>
      </c>
      <c r="EM24" s="65">
        <v>498</v>
      </c>
      <c r="EN24" s="65">
        <v>0</v>
      </c>
      <c r="EO24" s="66">
        <v>266</v>
      </c>
      <c r="EP24" s="65">
        <v>986</v>
      </c>
      <c r="EQ24" s="65">
        <v>0</v>
      </c>
      <c r="ER24" s="65">
        <v>0</v>
      </c>
      <c r="ES24" s="65">
        <v>147</v>
      </c>
      <c r="ET24" s="65">
        <v>0</v>
      </c>
      <c r="EU24" s="65">
        <v>59</v>
      </c>
      <c r="EV24" s="65">
        <v>469</v>
      </c>
      <c r="EW24" s="65">
        <v>0</v>
      </c>
      <c r="EX24" s="66">
        <v>310</v>
      </c>
      <c r="EY24" s="65">
        <v>1022</v>
      </c>
      <c r="EZ24" s="65">
        <v>0</v>
      </c>
      <c r="FA24" s="65">
        <v>0</v>
      </c>
      <c r="FB24" s="65">
        <v>147</v>
      </c>
      <c r="FC24" s="65">
        <v>0</v>
      </c>
      <c r="FD24" s="65">
        <v>57</v>
      </c>
      <c r="FE24" s="65">
        <v>519</v>
      </c>
      <c r="FF24" s="65">
        <v>0</v>
      </c>
      <c r="FG24" s="66">
        <v>299</v>
      </c>
      <c r="FH24" s="65">
        <v>1032</v>
      </c>
      <c r="FI24" s="65">
        <v>0</v>
      </c>
      <c r="FJ24" s="65">
        <v>0</v>
      </c>
      <c r="FK24" s="65">
        <v>147</v>
      </c>
      <c r="FL24" s="65">
        <v>0</v>
      </c>
      <c r="FM24" s="65">
        <v>73</v>
      </c>
      <c r="FN24" s="65">
        <v>521</v>
      </c>
      <c r="FO24" s="65">
        <v>0</v>
      </c>
      <c r="FP24" s="66">
        <v>290</v>
      </c>
      <c r="FQ24" s="65">
        <v>1001</v>
      </c>
      <c r="FR24" s="65">
        <v>0</v>
      </c>
      <c r="FS24" s="65">
        <v>0</v>
      </c>
      <c r="FT24" s="65">
        <v>147</v>
      </c>
      <c r="FU24" s="65">
        <v>0</v>
      </c>
      <c r="FV24" s="65">
        <v>81</v>
      </c>
      <c r="FW24" s="65">
        <v>490</v>
      </c>
      <c r="FX24" s="65">
        <v>0</v>
      </c>
      <c r="FY24" s="66">
        <v>282</v>
      </c>
      <c r="FZ24" s="65">
        <v>902.15</v>
      </c>
      <c r="GA24" s="65">
        <v>0</v>
      </c>
      <c r="GB24" s="65">
        <v>0</v>
      </c>
      <c r="GC24" s="65">
        <v>134.12</v>
      </c>
      <c r="GD24" s="65">
        <v>0</v>
      </c>
      <c r="GE24" s="65">
        <v>53.43</v>
      </c>
      <c r="GF24" s="65">
        <v>473.01</v>
      </c>
      <c r="GG24" s="65">
        <v>0</v>
      </c>
      <c r="GH24" s="66">
        <v>241.58</v>
      </c>
      <c r="GI24" s="65">
        <v>947.83</v>
      </c>
      <c r="GJ24" s="65">
        <v>0</v>
      </c>
      <c r="GK24" s="65">
        <v>0</v>
      </c>
      <c r="GL24" s="65">
        <v>134.12</v>
      </c>
      <c r="GM24" s="65">
        <v>0</v>
      </c>
      <c r="GN24" s="65">
        <v>41.64</v>
      </c>
      <c r="GO24" s="65">
        <v>489.74</v>
      </c>
      <c r="GP24" s="65">
        <v>0</v>
      </c>
      <c r="GQ24" s="66">
        <v>282.32</v>
      </c>
      <c r="GR24" s="65">
        <v>1041.07</v>
      </c>
      <c r="GS24" s="65">
        <v>0</v>
      </c>
      <c r="GT24" s="65">
        <v>0</v>
      </c>
      <c r="GU24" s="65">
        <v>134.12</v>
      </c>
      <c r="GV24" s="65">
        <v>0</v>
      </c>
      <c r="GW24" s="65">
        <v>47.88</v>
      </c>
      <c r="GX24" s="65">
        <v>556.38</v>
      </c>
      <c r="GY24" s="65">
        <v>0</v>
      </c>
      <c r="GZ24" s="66">
        <v>302.69</v>
      </c>
      <c r="HA24" s="65">
        <v>996.55</v>
      </c>
      <c r="HB24" s="65">
        <v>0</v>
      </c>
      <c r="HC24" s="65">
        <v>0</v>
      </c>
      <c r="HD24" s="65">
        <v>134.12</v>
      </c>
      <c r="HE24" s="65">
        <v>0</v>
      </c>
      <c r="HF24" s="65">
        <v>75.7</v>
      </c>
      <c r="HG24" s="65">
        <v>525.69000000000005</v>
      </c>
      <c r="HH24" s="65">
        <v>0</v>
      </c>
      <c r="HI24" s="66">
        <v>261.02999999999997</v>
      </c>
    </row>
    <row r="25" spans="1:217" ht="15.5" x14ac:dyDescent="0.35">
      <c r="A25" s="62" t="s">
        <v>43</v>
      </c>
      <c r="B25" s="65">
        <v>14383</v>
      </c>
      <c r="C25" s="65">
        <v>2983</v>
      </c>
      <c r="D25" s="65">
        <v>5104</v>
      </c>
      <c r="E25" s="65">
        <v>949</v>
      </c>
      <c r="F25" s="65">
        <v>2365</v>
      </c>
      <c r="G25" s="65">
        <v>73</v>
      </c>
      <c r="H25" s="65">
        <v>747</v>
      </c>
      <c r="I25" s="65">
        <v>1175</v>
      </c>
      <c r="J25" s="66">
        <v>988</v>
      </c>
      <c r="K25" s="65">
        <v>15477</v>
      </c>
      <c r="L25" s="65">
        <v>3268</v>
      </c>
      <c r="M25" s="65">
        <v>5598</v>
      </c>
      <c r="N25" s="65">
        <v>912</v>
      </c>
      <c r="O25" s="65">
        <v>2950</v>
      </c>
      <c r="P25" s="65">
        <v>72</v>
      </c>
      <c r="Q25" s="65">
        <v>933</v>
      </c>
      <c r="R25" s="65">
        <v>770</v>
      </c>
      <c r="S25" s="66">
        <v>974</v>
      </c>
      <c r="T25" s="65">
        <v>15256</v>
      </c>
      <c r="U25" s="65">
        <v>3178</v>
      </c>
      <c r="V25" s="65">
        <v>5518</v>
      </c>
      <c r="W25" s="65">
        <v>1052</v>
      </c>
      <c r="X25" s="65">
        <v>3113</v>
      </c>
      <c r="Y25" s="65">
        <v>62</v>
      </c>
      <c r="Z25" s="65">
        <v>768</v>
      </c>
      <c r="AA25" s="65">
        <v>576</v>
      </c>
      <c r="AB25" s="66">
        <v>989</v>
      </c>
      <c r="AC25" s="65">
        <v>15484</v>
      </c>
      <c r="AD25" s="65">
        <v>3145</v>
      </c>
      <c r="AE25" s="65">
        <v>5706</v>
      </c>
      <c r="AF25" s="65">
        <v>1106</v>
      </c>
      <c r="AG25" s="65">
        <v>2814</v>
      </c>
      <c r="AH25" s="65">
        <v>48</v>
      </c>
      <c r="AI25" s="65">
        <v>727</v>
      </c>
      <c r="AJ25" s="65">
        <v>987</v>
      </c>
      <c r="AK25" s="66">
        <v>951</v>
      </c>
      <c r="AL25" s="65">
        <v>14649</v>
      </c>
      <c r="AM25" s="65">
        <v>2974</v>
      </c>
      <c r="AN25" s="65">
        <v>5341</v>
      </c>
      <c r="AO25" s="65">
        <v>939</v>
      </c>
      <c r="AP25" s="65">
        <v>2504</v>
      </c>
      <c r="AQ25" s="65">
        <v>60</v>
      </c>
      <c r="AR25" s="65">
        <v>874</v>
      </c>
      <c r="AS25" s="65">
        <v>1061</v>
      </c>
      <c r="AT25" s="66">
        <v>897</v>
      </c>
      <c r="AU25" s="65">
        <v>15264</v>
      </c>
      <c r="AV25" s="65">
        <v>3163</v>
      </c>
      <c r="AW25" s="65">
        <v>5674</v>
      </c>
      <c r="AX25" s="65">
        <v>1004</v>
      </c>
      <c r="AY25" s="65">
        <v>2784</v>
      </c>
      <c r="AZ25" s="65">
        <v>124</v>
      </c>
      <c r="BA25" s="65">
        <v>874</v>
      </c>
      <c r="BB25" s="65">
        <v>538</v>
      </c>
      <c r="BC25" s="66">
        <v>1103</v>
      </c>
      <c r="BD25" s="65">
        <v>15625</v>
      </c>
      <c r="BE25" s="65">
        <v>3103</v>
      </c>
      <c r="BF25" s="65">
        <v>5701</v>
      </c>
      <c r="BG25" s="65">
        <v>1159</v>
      </c>
      <c r="BH25" s="65">
        <v>3280</v>
      </c>
      <c r="BI25" s="65">
        <v>85</v>
      </c>
      <c r="BJ25" s="65">
        <v>705</v>
      </c>
      <c r="BK25" s="65">
        <v>538</v>
      </c>
      <c r="BL25" s="66">
        <v>1054</v>
      </c>
      <c r="BM25" s="65">
        <v>15598</v>
      </c>
      <c r="BN25" s="65">
        <v>3086</v>
      </c>
      <c r="BO25" s="65">
        <v>5960</v>
      </c>
      <c r="BP25" s="65">
        <v>971</v>
      </c>
      <c r="BQ25" s="65">
        <v>2652</v>
      </c>
      <c r="BR25" s="65">
        <v>84</v>
      </c>
      <c r="BS25" s="65">
        <v>849</v>
      </c>
      <c r="BT25" s="65">
        <v>1049</v>
      </c>
      <c r="BU25" s="66">
        <v>946</v>
      </c>
      <c r="BV25" s="65">
        <v>15264</v>
      </c>
      <c r="BW25" s="65">
        <v>2893</v>
      </c>
      <c r="BX25" s="65">
        <v>5575</v>
      </c>
      <c r="BY25" s="65">
        <v>1018</v>
      </c>
      <c r="BZ25" s="65">
        <v>2536</v>
      </c>
      <c r="CA25" s="65">
        <v>99</v>
      </c>
      <c r="CB25" s="65">
        <v>1030</v>
      </c>
      <c r="CC25" s="65">
        <v>1186</v>
      </c>
      <c r="CD25" s="66">
        <v>925</v>
      </c>
      <c r="CE25" s="65">
        <v>15502</v>
      </c>
      <c r="CF25" s="65">
        <v>3076</v>
      </c>
      <c r="CG25" s="65">
        <v>5998</v>
      </c>
      <c r="CH25" s="65">
        <v>1111</v>
      </c>
      <c r="CI25" s="65">
        <v>2867</v>
      </c>
      <c r="CJ25" s="65">
        <v>63</v>
      </c>
      <c r="CK25" s="65">
        <v>915</v>
      </c>
      <c r="CL25" s="65">
        <v>566</v>
      </c>
      <c r="CM25" s="66">
        <v>906</v>
      </c>
      <c r="CN25" s="65">
        <v>16031</v>
      </c>
      <c r="CO25" s="65">
        <v>3072</v>
      </c>
      <c r="CP25" s="65">
        <v>5976</v>
      </c>
      <c r="CQ25" s="65">
        <v>1282</v>
      </c>
      <c r="CR25" s="65">
        <v>3252</v>
      </c>
      <c r="CS25" s="65">
        <v>52</v>
      </c>
      <c r="CT25" s="65">
        <v>863</v>
      </c>
      <c r="CU25" s="65">
        <v>504</v>
      </c>
      <c r="CV25" s="66">
        <v>1030</v>
      </c>
      <c r="CW25" s="65">
        <v>16242</v>
      </c>
      <c r="CX25" s="65">
        <v>3040</v>
      </c>
      <c r="CY25" s="65">
        <v>6106</v>
      </c>
      <c r="CZ25" s="65">
        <v>1129</v>
      </c>
      <c r="DA25" s="65">
        <v>2676</v>
      </c>
      <c r="DB25" s="65">
        <v>57</v>
      </c>
      <c r="DC25" s="65">
        <v>1039</v>
      </c>
      <c r="DD25" s="65">
        <v>933</v>
      </c>
      <c r="DE25" s="66">
        <v>1262</v>
      </c>
      <c r="DF25" s="65">
        <v>15616</v>
      </c>
      <c r="DG25" s="65">
        <v>2877</v>
      </c>
      <c r="DH25" s="65">
        <v>5889</v>
      </c>
      <c r="DI25" s="65">
        <v>1006</v>
      </c>
      <c r="DJ25" s="65">
        <v>2426</v>
      </c>
      <c r="DK25" s="65">
        <v>64</v>
      </c>
      <c r="DL25" s="65">
        <v>1086</v>
      </c>
      <c r="DM25" s="65">
        <v>1227</v>
      </c>
      <c r="DN25" s="66">
        <v>1040</v>
      </c>
      <c r="DO25" s="65">
        <v>16092</v>
      </c>
      <c r="DP25" s="65">
        <v>3072</v>
      </c>
      <c r="DQ25" s="65">
        <v>6173</v>
      </c>
      <c r="DR25" s="65">
        <v>1161</v>
      </c>
      <c r="DS25" s="65">
        <v>2908</v>
      </c>
      <c r="DT25" s="65">
        <v>97</v>
      </c>
      <c r="DU25" s="65">
        <v>1039</v>
      </c>
      <c r="DV25" s="65">
        <v>636</v>
      </c>
      <c r="DW25" s="66">
        <v>1006</v>
      </c>
      <c r="DX25" s="65">
        <v>16389</v>
      </c>
      <c r="DY25" s="65">
        <v>3014</v>
      </c>
      <c r="DZ25" s="65">
        <v>6167</v>
      </c>
      <c r="EA25" s="65">
        <v>1254</v>
      </c>
      <c r="EB25" s="65">
        <v>3313</v>
      </c>
      <c r="EC25" s="65">
        <v>86</v>
      </c>
      <c r="ED25" s="65">
        <v>1012</v>
      </c>
      <c r="EE25" s="65">
        <v>547</v>
      </c>
      <c r="EF25" s="66">
        <v>996</v>
      </c>
      <c r="EG25" s="65">
        <v>16357</v>
      </c>
      <c r="EH25" s="65">
        <v>2988</v>
      </c>
      <c r="EI25" s="65">
        <v>6419</v>
      </c>
      <c r="EJ25" s="65">
        <v>1152</v>
      </c>
      <c r="EK25" s="65">
        <v>2692</v>
      </c>
      <c r="EL25" s="65">
        <v>36</v>
      </c>
      <c r="EM25" s="65">
        <v>1054</v>
      </c>
      <c r="EN25" s="65">
        <v>1039</v>
      </c>
      <c r="EO25" s="66">
        <v>976</v>
      </c>
      <c r="EP25" s="65">
        <v>16004</v>
      </c>
      <c r="EQ25" s="65">
        <v>2815</v>
      </c>
      <c r="ER25" s="65">
        <v>5903</v>
      </c>
      <c r="ES25" s="65">
        <v>1036</v>
      </c>
      <c r="ET25" s="65">
        <v>2814</v>
      </c>
      <c r="EU25" s="65">
        <v>90</v>
      </c>
      <c r="EV25" s="65">
        <v>1053</v>
      </c>
      <c r="EW25" s="65">
        <v>1185</v>
      </c>
      <c r="EX25" s="66">
        <v>1107</v>
      </c>
      <c r="EY25" s="65">
        <v>16418</v>
      </c>
      <c r="EZ25" s="65">
        <v>3063</v>
      </c>
      <c r="FA25" s="65">
        <v>6280</v>
      </c>
      <c r="FB25" s="65">
        <v>1201</v>
      </c>
      <c r="FC25" s="65">
        <v>3126</v>
      </c>
      <c r="FD25" s="65">
        <v>101</v>
      </c>
      <c r="FE25" s="65">
        <v>1001</v>
      </c>
      <c r="FF25" s="65">
        <v>597</v>
      </c>
      <c r="FG25" s="66">
        <v>1049</v>
      </c>
      <c r="FH25" s="65">
        <v>16613</v>
      </c>
      <c r="FI25" s="65">
        <v>2972</v>
      </c>
      <c r="FJ25" s="65">
        <v>6265</v>
      </c>
      <c r="FK25" s="65">
        <v>1261</v>
      </c>
      <c r="FL25" s="65">
        <v>3402</v>
      </c>
      <c r="FM25" s="65">
        <v>90</v>
      </c>
      <c r="FN25" s="65">
        <v>1077</v>
      </c>
      <c r="FO25" s="65">
        <v>470</v>
      </c>
      <c r="FP25" s="66">
        <v>1074</v>
      </c>
      <c r="FQ25" s="65">
        <v>16615</v>
      </c>
      <c r="FR25" s="65">
        <v>2943</v>
      </c>
      <c r="FS25" s="65">
        <v>6462</v>
      </c>
      <c r="FT25" s="65">
        <v>1169</v>
      </c>
      <c r="FU25" s="65">
        <v>2844</v>
      </c>
      <c r="FV25" s="65">
        <v>67</v>
      </c>
      <c r="FW25" s="65">
        <v>996</v>
      </c>
      <c r="FX25" s="65">
        <v>1060</v>
      </c>
      <c r="FY25" s="66">
        <v>1074</v>
      </c>
      <c r="FZ25" s="65">
        <v>15703.78</v>
      </c>
      <c r="GA25" s="65">
        <v>2698.72</v>
      </c>
      <c r="GB25" s="65">
        <v>5831.19</v>
      </c>
      <c r="GC25" s="65">
        <v>1064.8499999999999</v>
      </c>
      <c r="GD25" s="65">
        <v>2775.97</v>
      </c>
      <c r="GE25" s="65">
        <v>89.49</v>
      </c>
      <c r="GF25" s="65">
        <v>1035.07</v>
      </c>
      <c r="GG25" s="65">
        <v>1260.92</v>
      </c>
      <c r="GH25" s="66">
        <v>947.57</v>
      </c>
      <c r="GI25" s="65">
        <v>16448.810000000001</v>
      </c>
      <c r="GJ25" s="65">
        <v>3010.28</v>
      </c>
      <c r="GK25" s="65">
        <v>6285.85</v>
      </c>
      <c r="GL25" s="65">
        <v>1222.6600000000001</v>
      </c>
      <c r="GM25" s="65">
        <v>3151.03</v>
      </c>
      <c r="GN25" s="65">
        <v>68.81</v>
      </c>
      <c r="GO25" s="65">
        <v>1060.67</v>
      </c>
      <c r="GP25" s="65">
        <v>597.62</v>
      </c>
      <c r="GQ25" s="66">
        <v>1051.8900000000001</v>
      </c>
      <c r="GR25" s="65">
        <v>16558.21</v>
      </c>
      <c r="GS25" s="65">
        <v>2937.14</v>
      </c>
      <c r="GT25" s="65">
        <v>6171.68</v>
      </c>
      <c r="GU25" s="65">
        <v>1304.42</v>
      </c>
      <c r="GV25" s="65">
        <v>3501.71</v>
      </c>
      <c r="GW25" s="65">
        <v>94.3</v>
      </c>
      <c r="GX25" s="65">
        <v>964.65</v>
      </c>
      <c r="GY25" s="65">
        <v>506.31</v>
      </c>
      <c r="GZ25" s="66">
        <v>1078</v>
      </c>
      <c r="HA25" s="65">
        <v>16331.56</v>
      </c>
      <c r="HB25" s="65">
        <v>2937.87</v>
      </c>
      <c r="HC25" s="65">
        <v>6334.39</v>
      </c>
      <c r="HD25" s="65">
        <v>1133.26</v>
      </c>
      <c r="HE25" s="65">
        <v>2843.43</v>
      </c>
      <c r="HF25" s="65">
        <v>93.5</v>
      </c>
      <c r="HG25" s="65">
        <v>950.39</v>
      </c>
      <c r="HH25" s="65">
        <v>1073.97</v>
      </c>
      <c r="HI25" s="66">
        <v>964.75</v>
      </c>
    </row>
    <row r="26" spans="1:217" ht="15.5" x14ac:dyDescent="0.35">
      <c r="A26" s="62" t="s">
        <v>44</v>
      </c>
      <c r="B26" s="65">
        <v>1</v>
      </c>
      <c r="C26" s="65">
        <v>0</v>
      </c>
      <c r="D26" s="65">
        <v>0</v>
      </c>
      <c r="E26" s="65">
        <v>0</v>
      </c>
      <c r="F26" s="65">
        <v>0</v>
      </c>
      <c r="G26" s="65">
        <v>1</v>
      </c>
      <c r="H26" s="65">
        <v>0</v>
      </c>
      <c r="I26" s="65">
        <v>0</v>
      </c>
      <c r="J26" s="66">
        <v>0</v>
      </c>
      <c r="K26" s="65">
        <v>2</v>
      </c>
      <c r="L26" s="65">
        <v>0</v>
      </c>
      <c r="M26" s="65">
        <v>0</v>
      </c>
      <c r="N26" s="65">
        <v>0</v>
      </c>
      <c r="O26" s="65">
        <v>0</v>
      </c>
      <c r="P26" s="65">
        <v>1</v>
      </c>
      <c r="Q26" s="65">
        <v>1</v>
      </c>
      <c r="R26" s="65">
        <v>0</v>
      </c>
      <c r="S26" s="66">
        <v>0</v>
      </c>
      <c r="T26" s="65">
        <v>1</v>
      </c>
      <c r="U26" s="65">
        <v>0</v>
      </c>
      <c r="V26" s="65">
        <v>0</v>
      </c>
      <c r="W26" s="65">
        <v>0</v>
      </c>
      <c r="X26" s="65">
        <v>0</v>
      </c>
      <c r="Y26" s="65">
        <v>1</v>
      </c>
      <c r="Z26" s="65">
        <v>0</v>
      </c>
      <c r="AA26" s="65">
        <v>0</v>
      </c>
      <c r="AB26" s="66">
        <v>0</v>
      </c>
      <c r="AC26" s="65">
        <v>1</v>
      </c>
      <c r="AD26" s="65">
        <v>0</v>
      </c>
      <c r="AE26" s="65">
        <v>0</v>
      </c>
      <c r="AF26" s="65">
        <v>0</v>
      </c>
      <c r="AG26" s="65">
        <v>0</v>
      </c>
      <c r="AH26" s="65">
        <v>1</v>
      </c>
      <c r="AI26" s="65">
        <v>0</v>
      </c>
      <c r="AJ26" s="65">
        <v>0</v>
      </c>
      <c r="AK26" s="66">
        <v>0</v>
      </c>
      <c r="AL26" s="65">
        <v>1</v>
      </c>
      <c r="AM26" s="65">
        <v>0</v>
      </c>
      <c r="AN26" s="65">
        <v>0</v>
      </c>
      <c r="AO26" s="65">
        <v>0</v>
      </c>
      <c r="AP26" s="65">
        <v>0</v>
      </c>
      <c r="AQ26" s="65">
        <v>0</v>
      </c>
      <c r="AR26" s="65">
        <v>1</v>
      </c>
      <c r="AS26" s="65">
        <v>0</v>
      </c>
      <c r="AT26" s="66">
        <v>0</v>
      </c>
      <c r="AU26" s="65">
        <v>2</v>
      </c>
      <c r="AV26" s="65">
        <v>0</v>
      </c>
      <c r="AW26" s="65">
        <v>0</v>
      </c>
      <c r="AX26" s="65">
        <v>0</v>
      </c>
      <c r="AY26" s="65">
        <v>0</v>
      </c>
      <c r="AZ26" s="65">
        <v>1</v>
      </c>
      <c r="BA26" s="65">
        <v>1</v>
      </c>
      <c r="BB26" s="65">
        <v>0</v>
      </c>
      <c r="BC26" s="66">
        <v>0</v>
      </c>
      <c r="BD26" s="65">
        <v>2</v>
      </c>
      <c r="BE26" s="65">
        <v>0</v>
      </c>
      <c r="BF26" s="65">
        <v>0</v>
      </c>
      <c r="BG26" s="65">
        <v>0</v>
      </c>
      <c r="BH26" s="65">
        <v>0</v>
      </c>
      <c r="BI26" s="65">
        <v>1</v>
      </c>
      <c r="BJ26" s="65">
        <v>1</v>
      </c>
      <c r="BK26" s="65">
        <v>0</v>
      </c>
      <c r="BL26" s="66">
        <v>0</v>
      </c>
      <c r="BM26" s="65">
        <v>2</v>
      </c>
      <c r="BN26" s="65">
        <v>0</v>
      </c>
      <c r="BO26" s="65">
        <v>0</v>
      </c>
      <c r="BP26" s="65">
        <v>0</v>
      </c>
      <c r="BQ26" s="65">
        <v>0</v>
      </c>
      <c r="BR26" s="65">
        <v>2</v>
      </c>
      <c r="BS26" s="65">
        <v>1</v>
      </c>
      <c r="BT26" s="65">
        <v>0</v>
      </c>
      <c r="BU26" s="66">
        <v>0</v>
      </c>
      <c r="BV26" s="65">
        <v>1</v>
      </c>
      <c r="BW26" s="65">
        <v>0</v>
      </c>
      <c r="BX26" s="65">
        <v>0</v>
      </c>
      <c r="BY26" s="65">
        <v>0</v>
      </c>
      <c r="BZ26" s="65">
        <v>0</v>
      </c>
      <c r="CA26" s="65">
        <v>0</v>
      </c>
      <c r="CB26" s="65">
        <v>1</v>
      </c>
      <c r="CC26" s="65">
        <v>0</v>
      </c>
      <c r="CD26" s="66">
        <v>0</v>
      </c>
      <c r="CE26" s="65">
        <v>1</v>
      </c>
      <c r="CF26" s="65">
        <v>0</v>
      </c>
      <c r="CG26" s="65">
        <v>0</v>
      </c>
      <c r="CH26" s="65">
        <v>0</v>
      </c>
      <c r="CI26" s="65">
        <v>0</v>
      </c>
      <c r="CJ26" s="65">
        <v>0</v>
      </c>
      <c r="CK26" s="65">
        <v>1</v>
      </c>
      <c r="CL26" s="65">
        <v>0</v>
      </c>
      <c r="CM26" s="66">
        <v>0</v>
      </c>
      <c r="CN26" s="65">
        <v>2</v>
      </c>
      <c r="CO26" s="65">
        <v>0</v>
      </c>
      <c r="CP26" s="65">
        <v>0</v>
      </c>
      <c r="CQ26" s="65">
        <v>0</v>
      </c>
      <c r="CR26" s="65">
        <v>0</v>
      </c>
      <c r="CS26" s="65">
        <v>2</v>
      </c>
      <c r="CT26" s="65">
        <v>0</v>
      </c>
      <c r="CU26" s="65">
        <v>0</v>
      </c>
      <c r="CV26" s="66">
        <v>0</v>
      </c>
      <c r="CW26" s="65">
        <v>2</v>
      </c>
      <c r="CX26" s="65">
        <v>0</v>
      </c>
      <c r="CY26" s="65">
        <v>0</v>
      </c>
      <c r="CZ26" s="65">
        <v>0</v>
      </c>
      <c r="DA26" s="65">
        <v>0</v>
      </c>
      <c r="DB26" s="65">
        <v>1</v>
      </c>
      <c r="DC26" s="65">
        <v>0</v>
      </c>
      <c r="DD26" s="65">
        <v>0</v>
      </c>
      <c r="DE26" s="66">
        <v>0</v>
      </c>
      <c r="DF26" s="65">
        <v>1</v>
      </c>
      <c r="DG26" s="65">
        <v>0</v>
      </c>
      <c r="DH26" s="65">
        <v>0</v>
      </c>
      <c r="DI26" s="65">
        <v>0</v>
      </c>
      <c r="DJ26" s="65">
        <v>0</v>
      </c>
      <c r="DK26" s="65">
        <v>1</v>
      </c>
      <c r="DL26" s="65">
        <v>0</v>
      </c>
      <c r="DM26" s="65">
        <v>0</v>
      </c>
      <c r="DN26" s="66">
        <v>0</v>
      </c>
      <c r="DO26" s="65">
        <v>1</v>
      </c>
      <c r="DP26" s="65">
        <v>0</v>
      </c>
      <c r="DQ26" s="65">
        <v>0</v>
      </c>
      <c r="DR26" s="65">
        <v>0</v>
      </c>
      <c r="DS26" s="65">
        <v>0</v>
      </c>
      <c r="DT26" s="65">
        <v>1</v>
      </c>
      <c r="DU26" s="65">
        <v>0</v>
      </c>
      <c r="DV26" s="65">
        <v>0</v>
      </c>
      <c r="DW26" s="66">
        <v>0</v>
      </c>
      <c r="DX26" s="65">
        <v>1</v>
      </c>
      <c r="DY26" s="65">
        <v>0</v>
      </c>
      <c r="DZ26" s="65">
        <v>0</v>
      </c>
      <c r="EA26" s="65">
        <v>0</v>
      </c>
      <c r="EB26" s="65">
        <v>0</v>
      </c>
      <c r="EC26" s="65">
        <v>1</v>
      </c>
      <c r="ED26" s="65">
        <v>0</v>
      </c>
      <c r="EE26" s="65">
        <v>0</v>
      </c>
      <c r="EF26" s="66">
        <v>0</v>
      </c>
      <c r="EG26" s="65">
        <v>0</v>
      </c>
      <c r="EH26" s="65">
        <v>0</v>
      </c>
      <c r="EI26" s="65">
        <v>0</v>
      </c>
      <c r="EJ26" s="65">
        <v>0</v>
      </c>
      <c r="EK26" s="65">
        <v>0</v>
      </c>
      <c r="EL26" s="65">
        <v>0</v>
      </c>
      <c r="EM26" s="65">
        <v>0</v>
      </c>
      <c r="EN26" s="65">
        <v>0</v>
      </c>
      <c r="EO26" s="66">
        <v>0</v>
      </c>
      <c r="EP26" s="65">
        <v>1</v>
      </c>
      <c r="EQ26" s="65">
        <v>0</v>
      </c>
      <c r="ER26" s="65">
        <v>0</v>
      </c>
      <c r="ES26" s="65">
        <v>0</v>
      </c>
      <c r="ET26" s="65">
        <v>0</v>
      </c>
      <c r="EU26" s="65">
        <v>1</v>
      </c>
      <c r="EV26" s="65">
        <v>0</v>
      </c>
      <c r="EW26" s="65">
        <v>0</v>
      </c>
      <c r="EX26" s="66">
        <v>0</v>
      </c>
      <c r="EY26" s="65">
        <v>2</v>
      </c>
      <c r="EZ26" s="65">
        <v>0</v>
      </c>
      <c r="FA26" s="65">
        <v>0</v>
      </c>
      <c r="FB26" s="65">
        <v>0</v>
      </c>
      <c r="FC26" s="65">
        <v>0</v>
      </c>
      <c r="FD26" s="65">
        <v>2</v>
      </c>
      <c r="FE26" s="65">
        <v>0</v>
      </c>
      <c r="FF26" s="65">
        <v>0</v>
      </c>
      <c r="FG26" s="66">
        <v>0</v>
      </c>
      <c r="FH26" s="65">
        <v>0</v>
      </c>
      <c r="FI26" s="65">
        <v>0</v>
      </c>
      <c r="FJ26" s="65">
        <v>0</v>
      </c>
      <c r="FK26" s="65">
        <v>0</v>
      </c>
      <c r="FL26" s="65">
        <v>0</v>
      </c>
      <c r="FM26" s="65">
        <v>0</v>
      </c>
      <c r="FN26" s="65">
        <v>0</v>
      </c>
      <c r="FO26" s="65">
        <v>0</v>
      </c>
      <c r="FP26" s="66">
        <v>0</v>
      </c>
      <c r="FQ26" s="65">
        <v>1</v>
      </c>
      <c r="FR26" s="65">
        <v>0</v>
      </c>
      <c r="FS26" s="65">
        <v>0</v>
      </c>
      <c r="FT26" s="65">
        <v>0</v>
      </c>
      <c r="FU26" s="65">
        <v>0</v>
      </c>
      <c r="FV26" s="65">
        <v>1</v>
      </c>
      <c r="FW26" s="65">
        <v>0</v>
      </c>
      <c r="FX26" s="65">
        <v>0</v>
      </c>
      <c r="FY26" s="66">
        <v>0</v>
      </c>
      <c r="FZ26" s="65">
        <v>4.0599999999999996</v>
      </c>
      <c r="GA26" s="65">
        <v>0</v>
      </c>
      <c r="GB26" s="65">
        <v>0</v>
      </c>
      <c r="GC26" s="65">
        <v>0.63</v>
      </c>
      <c r="GD26" s="65">
        <v>0</v>
      </c>
      <c r="GE26" s="65">
        <v>1.63</v>
      </c>
      <c r="GF26" s="65">
        <v>0.28000000000000003</v>
      </c>
      <c r="GG26" s="65">
        <v>0</v>
      </c>
      <c r="GH26" s="66">
        <v>1.52</v>
      </c>
      <c r="GI26" s="65">
        <v>4.0599999999999996</v>
      </c>
      <c r="GJ26" s="65">
        <v>0</v>
      </c>
      <c r="GK26" s="65">
        <v>0</v>
      </c>
      <c r="GL26" s="65">
        <v>0.63</v>
      </c>
      <c r="GM26" s="65">
        <v>0</v>
      </c>
      <c r="GN26" s="65">
        <v>1.63</v>
      </c>
      <c r="GO26" s="65">
        <v>0.28000000000000003</v>
      </c>
      <c r="GP26" s="65">
        <v>0</v>
      </c>
      <c r="GQ26" s="66">
        <v>1.52</v>
      </c>
      <c r="GR26" s="65">
        <v>4.0599999999999996</v>
      </c>
      <c r="GS26" s="65">
        <v>0</v>
      </c>
      <c r="GT26" s="65">
        <v>0</v>
      </c>
      <c r="GU26" s="65">
        <v>0.63</v>
      </c>
      <c r="GV26" s="65">
        <v>0</v>
      </c>
      <c r="GW26" s="65">
        <v>1.63</v>
      </c>
      <c r="GX26" s="65">
        <v>0.28000000000000003</v>
      </c>
      <c r="GY26" s="65">
        <v>0</v>
      </c>
      <c r="GZ26" s="66">
        <v>1.52</v>
      </c>
      <c r="HA26" s="65">
        <v>4.0599999999999996</v>
      </c>
      <c r="HB26" s="65">
        <v>0</v>
      </c>
      <c r="HC26" s="65">
        <v>0</v>
      </c>
      <c r="HD26" s="65">
        <v>0.63</v>
      </c>
      <c r="HE26" s="65">
        <v>0</v>
      </c>
      <c r="HF26" s="65">
        <v>1.63</v>
      </c>
      <c r="HG26" s="65">
        <v>0.28000000000000003</v>
      </c>
      <c r="HH26" s="65">
        <v>0</v>
      </c>
      <c r="HI26" s="66">
        <v>1.52</v>
      </c>
    </row>
    <row r="27" spans="1:217" ht="15.5" x14ac:dyDescent="0.35">
      <c r="A27" s="62" t="s">
        <v>45</v>
      </c>
      <c r="B27" s="65">
        <v>936</v>
      </c>
      <c r="C27" s="65">
        <v>0</v>
      </c>
      <c r="D27" s="65">
        <v>0</v>
      </c>
      <c r="E27" s="65">
        <v>361</v>
      </c>
      <c r="F27" s="65">
        <v>0</v>
      </c>
      <c r="G27" s="65">
        <v>39</v>
      </c>
      <c r="H27" s="65">
        <v>13</v>
      </c>
      <c r="I27" s="65">
        <v>350</v>
      </c>
      <c r="J27" s="66">
        <v>172</v>
      </c>
      <c r="K27" s="65">
        <v>882</v>
      </c>
      <c r="L27" s="65">
        <v>0</v>
      </c>
      <c r="M27" s="65">
        <v>0</v>
      </c>
      <c r="N27" s="65">
        <v>343</v>
      </c>
      <c r="O27" s="65">
        <v>0</v>
      </c>
      <c r="P27" s="65">
        <v>49</v>
      </c>
      <c r="Q27" s="65">
        <v>54</v>
      </c>
      <c r="R27" s="65">
        <v>347</v>
      </c>
      <c r="S27" s="66">
        <v>89</v>
      </c>
      <c r="T27" s="65">
        <v>916</v>
      </c>
      <c r="U27" s="65">
        <v>0</v>
      </c>
      <c r="V27" s="65">
        <v>0</v>
      </c>
      <c r="W27" s="65">
        <v>421</v>
      </c>
      <c r="X27" s="65">
        <v>0</v>
      </c>
      <c r="Y27" s="65">
        <v>39</v>
      </c>
      <c r="Z27" s="65">
        <v>59</v>
      </c>
      <c r="AA27" s="65">
        <v>350</v>
      </c>
      <c r="AB27" s="66">
        <v>47</v>
      </c>
      <c r="AC27" s="65">
        <v>1032</v>
      </c>
      <c r="AD27" s="65">
        <v>0</v>
      </c>
      <c r="AE27" s="65">
        <v>0</v>
      </c>
      <c r="AF27" s="65">
        <v>448</v>
      </c>
      <c r="AG27" s="65">
        <v>0</v>
      </c>
      <c r="AH27" s="65">
        <v>34</v>
      </c>
      <c r="AI27" s="65">
        <v>78</v>
      </c>
      <c r="AJ27" s="65">
        <v>335</v>
      </c>
      <c r="AK27" s="66">
        <v>138</v>
      </c>
      <c r="AL27" s="65">
        <v>1009</v>
      </c>
      <c r="AM27" s="65">
        <v>0</v>
      </c>
      <c r="AN27" s="65">
        <v>0</v>
      </c>
      <c r="AO27" s="65">
        <v>343</v>
      </c>
      <c r="AP27" s="65">
        <v>0</v>
      </c>
      <c r="AQ27" s="65">
        <v>47</v>
      </c>
      <c r="AR27" s="65">
        <v>77</v>
      </c>
      <c r="AS27" s="65">
        <v>424</v>
      </c>
      <c r="AT27" s="66">
        <v>118</v>
      </c>
      <c r="AU27" s="65">
        <v>940</v>
      </c>
      <c r="AV27" s="65">
        <v>0</v>
      </c>
      <c r="AW27" s="65">
        <v>0</v>
      </c>
      <c r="AX27" s="65">
        <v>376</v>
      </c>
      <c r="AY27" s="65">
        <v>0</v>
      </c>
      <c r="AZ27" s="65">
        <v>97</v>
      </c>
      <c r="BA27" s="65">
        <v>103</v>
      </c>
      <c r="BB27" s="65">
        <v>216</v>
      </c>
      <c r="BC27" s="66">
        <v>147</v>
      </c>
      <c r="BD27" s="65">
        <v>945</v>
      </c>
      <c r="BE27" s="65">
        <v>0</v>
      </c>
      <c r="BF27" s="65">
        <v>0</v>
      </c>
      <c r="BG27" s="65">
        <v>454</v>
      </c>
      <c r="BH27" s="65">
        <v>0</v>
      </c>
      <c r="BI27" s="65">
        <v>62</v>
      </c>
      <c r="BJ27" s="65">
        <v>88</v>
      </c>
      <c r="BK27" s="65">
        <v>216</v>
      </c>
      <c r="BL27" s="66">
        <v>126</v>
      </c>
      <c r="BM27" s="65">
        <v>1033</v>
      </c>
      <c r="BN27" s="65">
        <v>0</v>
      </c>
      <c r="BO27" s="65">
        <v>0</v>
      </c>
      <c r="BP27" s="65">
        <v>369</v>
      </c>
      <c r="BQ27" s="65">
        <v>0</v>
      </c>
      <c r="BR27" s="65">
        <v>31</v>
      </c>
      <c r="BS27" s="65">
        <v>84</v>
      </c>
      <c r="BT27" s="65">
        <v>421</v>
      </c>
      <c r="BU27" s="66">
        <v>128</v>
      </c>
      <c r="BV27" s="65">
        <v>1025</v>
      </c>
      <c r="BW27" s="65">
        <v>0</v>
      </c>
      <c r="BX27" s="65">
        <v>0</v>
      </c>
      <c r="BY27" s="65">
        <v>343</v>
      </c>
      <c r="BZ27" s="65">
        <v>0</v>
      </c>
      <c r="CA27" s="65">
        <v>58</v>
      </c>
      <c r="CB27" s="65">
        <v>103</v>
      </c>
      <c r="CC27" s="65">
        <v>454</v>
      </c>
      <c r="CD27" s="66">
        <v>67</v>
      </c>
      <c r="CE27" s="65">
        <v>780</v>
      </c>
      <c r="CF27" s="65">
        <v>0</v>
      </c>
      <c r="CG27" s="65">
        <v>0</v>
      </c>
      <c r="CH27" s="65">
        <v>413</v>
      </c>
      <c r="CI27" s="65">
        <v>0</v>
      </c>
      <c r="CJ27" s="65">
        <v>34</v>
      </c>
      <c r="CK27" s="65">
        <v>91</v>
      </c>
      <c r="CL27" s="65">
        <v>231</v>
      </c>
      <c r="CM27" s="66">
        <v>13</v>
      </c>
      <c r="CN27" s="65">
        <v>856</v>
      </c>
      <c r="CO27" s="65">
        <v>0</v>
      </c>
      <c r="CP27" s="65">
        <v>0</v>
      </c>
      <c r="CQ27" s="65">
        <v>507</v>
      </c>
      <c r="CR27" s="65">
        <v>0</v>
      </c>
      <c r="CS27" s="65">
        <v>26</v>
      </c>
      <c r="CT27" s="65">
        <v>78</v>
      </c>
      <c r="CU27" s="65">
        <v>206</v>
      </c>
      <c r="CV27" s="66">
        <v>38</v>
      </c>
      <c r="CW27" s="65">
        <v>1198</v>
      </c>
      <c r="CX27" s="65">
        <v>0</v>
      </c>
      <c r="CY27" s="65">
        <v>0</v>
      </c>
      <c r="CZ27" s="65">
        <v>456</v>
      </c>
      <c r="DA27" s="65">
        <v>0</v>
      </c>
      <c r="DB27" s="65">
        <v>29</v>
      </c>
      <c r="DC27" s="65">
        <v>91</v>
      </c>
      <c r="DD27" s="65">
        <v>378</v>
      </c>
      <c r="DE27" s="66">
        <v>244</v>
      </c>
      <c r="DF27" s="65">
        <v>572</v>
      </c>
      <c r="DG27" s="65">
        <v>0</v>
      </c>
      <c r="DH27" s="65">
        <v>0</v>
      </c>
      <c r="DI27" s="65">
        <v>264</v>
      </c>
      <c r="DJ27" s="65">
        <v>0</v>
      </c>
      <c r="DK27" s="65">
        <v>40</v>
      </c>
      <c r="DL27" s="65">
        <v>35</v>
      </c>
      <c r="DM27" s="65">
        <v>79</v>
      </c>
      <c r="DN27" s="66">
        <v>154</v>
      </c>
      <c r="DO27" s="65">
        <v>524</v>
      </c>
      <c r="DP27" s="65">
        <v>0</v>
      </c>
      <c r="DQ27" s="65">
        <v>0</v>
      </c>
      <c r="DR27" s="65">
        <v>350</v>
      </c>
      <c r="DS27" s="65">
        <v>0</v>
      </c>
      <c r="DT27" s="65">
        <v>67</v>
      </c>
      <c r="DU27" s="65">
        <v>54</v>
      </c>
      <c r="DV27" s="65">
        <v>42</v>
      </c>
      <c r="DW27" s="66">
        <v>12</v>
      </c>
      <c r="DX27" s="65">
        <v>600</v>
      </c>
      <c r="DY27" s="65">
        <v>0</v>
      </c>
      <c r="DZ27" s="65">
        <v>0</v>
      </c>
      <c r="EA27" s="65">
        <v>436</v>
      </c>
      <c r="EB27" s="65">
        <v>0</v>
      </c>
      <c r="EC27" s="65">
        <v>45</v>
      </c>
      <c r="ED27" s="65">
        <v>30</v>
      </c>
      <c r="EE27" s="65">
        <v>53</v>
      </c>
      <c r="EF27" s="66">
        <v>37</v>
      </c>
      <c r="EG27" s="65">
        <v>487</v>
      </c>
      <c r="EH27" s="65">
        <v>0</v>
      </c>
      <c r="EI27" s="65">
        <v>0</v>
      </c>
      <c r="EJ27" s="65">
        <v>337</v>
      </c>
      <c r="EK27" s="65">
        <v>0</v>
      </c>
      <c r="EL27" s="65">
        <v>17</v>
      </c>
      <c r="EM27" s="65">
        <v>33</v>
      </c>
      <c r="EN27" s="65">
        <v>23</v>
      </c>
      <c r="EO27" s="66">
        <v>78</v>
      </c>
      <c r="EP27" s="65">
        <v>640</v>
      </c>
      <c r="EQ27" s="65">
        <v>0</v>
      </c>
      <c r="ER27" s="65">
        <v>0</v>
      </c>
      <c r="ES27" s="65">
        <v>308</v>
      </c>
      <c r="ET27" s="65">
        <v>0</v>
      </c>
      <c r="EU27" s="65">
        <v>59</v>
      </c>
      <c r="EV27" s="65">
        <v>41</v>
      </c>
      <c r="EW27" s="65">
        <v>101</v>
      </c>
      <c r="EX27" s="66">
        <v>131</v>
      </c>
      <c r="EY27" s="65">
        <v>566</v>
      </c>
      <c r="EZ27" s="65">
        <v>0</v>
      </c>
      <c r="FA27" s="65">
        <v>0</v>
      </c>
      <c r="FB27" s="65">
        <v>408</v>
      </c>
      <c r="FC27" s="65">
        <v>0</v>
      </c>
      <c r="FD27" s="65">
        <v>67</v>
      </c>
      <c r="FE27" s="65">
        <v>41</v>
      </c>
      <c r="FF27" s="65">
        <v>26</v>
      </c>
      <c r="FG27" s="66">
        <v>24</v>
      </c>
      <c r="FH27" s="65">
        <v>674</v>
      </c>
      <c r="FI27" s="65">
        <v>0</v>
      </c>
      <c r="FJ27" s="65">
        <v>0</v>
      </c>
      <c r="FK27" s="65">
        <v>455</v>
      </c>
      <c r="FL27" s="65">
        <v>0</v>
      </c>
      <c r="FM27" s="65">
        <v>59</v>
      </c>
      <c r="FN27" s="65">
        <v>41</v>
      </c>
      <c r="FO27" s="65">
        <v>35</v>
      </c>
      <c r="FP27" s="66">
        <v>83</v>
      </c>
      <c r="FQ27" s="65">
        <v>584</v>
      </c>
      <c r="FR27" s="65">
        <v>0</v>
      </c>
      <c r="FS27" s="65">
        <v>0</v>
      </c>
      <c r="FT27" s="65">
        <v>403</v>
      </c>
      <c r="FU27" s="65">
        <v>0</v>
      </c>
      <c r="FV27" s="65">
        <v>41</v>
      </c>
      <c r="FW27" s="65">
        <v>39</v>
      </c>
      <c r="FX27" s="65">
        <v>64</v>
      </c>
      <c r="FY27" s="66">
        <v>37</v>
      </c>
      <c r="FZ27" s="65">
        <v>661.2</v>
      </c>
      <c r="GA27" s="65">
        <v>0</v>
      </c>
      <c r="GB27" s="65">
        <v>0</v>
      </c>
      <c r="GC27" s="65">
        <v>384.5</v>
      </c>
      <c r="GD27" s="65">
        <v>0</v>
      </c>
      <c r="GE27" s="65">
        <v>57.32</v>
      </c>
      <c r="GF27" s="65">
        <v>49.05</v>
      </c>
      <c r="GG27" s="65">
        <v>89.49</v>
      </c>
      <c r="GH27" s="66">
        <v>80.84</v>
      </c>
      <c r="GI27" s="65">
        <v>596.11</v>
      </c>
      <c r="GJ27" s="65">
        <v>0</v>
      </c>
      <c r="GK27" s="65">
        <v>0</v>
      </c>
      <c r="GL27" s="65">
        <v>414.75</v>
      </c>
      <c r="GM27" s="65">
        <v>0</v>
      </c>
      <c r="GN27" s="65">
        <v>37.32</v>
      </c>
      <c r="GO27" s="65">
        <v>35.42</v>
      </c>
      <c r="GP27" s="65">
        <v>52.97</v>
      </c>
      <c r="GQ27" s="66">
        <v>55.64</v>
      </c>
      <c r="GR27" s="65">
        <v>684.54</v>
      </c>
      <c r="GS27" s="65">
        <v>0</v>
      </c>
      <c r="GT27" s="65">
        <v>0</v>
      </c>
      <c r="GU27" s="65">
        <v>468.12</v>
      </c>
      <c r="GV27" s="65">
        <v>0</v>
      </c>
      <c r="GW27" s="65">
        <v>63.12</v>
      </c>
      <c r="GX27" s="65">
        <v>59.95</v>
      </c>
      <c r="GY27" s="65">
        <v>75.45</v>
      </c>
      <c r="GZ27" s="66">
        <v>17.899999999999999</v>
      </c>
      <c r="HA27" s="65">
        <v>591.03</v>
      </c>
      <c r="HB27" s="65">
        <v>0</v>
      </c>
      <c r="HC27" s="65">
        <v>0</v>
      </c>
      <c r="HD27" s="65">
        <v>403.98</v>
      </c>
      <c r="HE27" s="65">
        <v>0</v>
      </c>
      <c r="HF27" s="65">
        <v>62.35</v>
      </c>
      <c r="HG27" s="65">
        <v>67.64</v>
      </c>
      <c r="HH27" s="65">
        <v>24.51</v>
      </c>
      <c r="HI27" s="66">
        <v>32.56</v>
      </c>
    </row>
    <row r="28" spans="1:217" ht="15.5" x14ac:dyDescent="0.35">
      <c r="A28" s="62" t="s">
        <v>46</v>
      </c>
      <c r="B28" s="65">
        <v>10801</v>
      </c>
      <c r="C28" s="65">
        <v>2983</v>
      </c>
      <c r="D28" s="65">
        <v>5104</v>
      </c>
      <c r="E28" s="65">
        <v>324</v>
      </c>
      <c r="F28" s="65">
        <v>2365</v>
      </c>
      <c r="G28" s="65">
        <v>0</v>
      </c>
      <c r="H28" s="65">
        <v>23</v>
      </c>
      <c r="I28" s="65">
        <v>0</v>
      </c>
      <c r="J28" s="66">
        <v>3</v>
      </c>
      <c r="K28" s="65">
        <v>12159</v>
      </c>
      <c r="L28" s="65">
        <v>3268</v>
      </c>
      <c r="M28" s="65">
        <v>5598</v>
      </c>
      <c r="N28" s="65">
        <v>317</v>
      </c>
      <c r="O28" s="65">
        <v>2950</v>
      </c>
      <c r="P28" s="65">
        <v>0</v>
      </c>
      <c r="Q28" s="65">
        <v>22</v>
      </c>
      <c r="R28" s="65">
        <v>0</v>
      </c>
      <c r="S28" s="66">
        <v>4</v>
      </c>
      <c r="T28" s="65">
        <v>12160</v>
      </c>
      <c r="U28" s="65">
        <v>3178</v>
      </c>
      <c r="V28" s="65">
        <v>5518</v>
      </c>
      <c r="W28" s="65">
        <v>322</v>
      </c>
      <c r="X28" s="65">
        <v>3113</v>
      </c>
      <c r="Y28" s="65">
        <v>0</v>
      </c>
      <c r="Z28" s="65">
        <v>23</v>
      </c>
      <c r="AA28" s="65">
        <v>0</v>
      </c>
      <c r="AB28" s="66">
        <v>5</v>
      </c>
      <c r="AC28" s="65">
        <v>12024</v>
      </c>
      <c r="AD28" s="65">
        <v>3145</v>
      </c>
      <c r="AE28" s="65">
        <v>5706</v>
      </c>
      <c r="AF28" s="65">
        <v>330</v>
      </c>
      <c r="AG28" s="65">
        <v>2814</v>
      </c>
      <c r="AH28" s="65">
        <v>0</v>
      </c>
      <c r="AI28" s="65">
        <v>26</v>
      </c>
      <c r="AJ28" s="65">
        <v>0</v>
      </c>
      <c r="AK28" s="66">
        <v>3</v>
      </c>
      <c r="AL28" s="65">
        <v>11161</v>
      </c>
      <c r="AM28" s="65">
        <v>2974</v>
      </c>
      <c r="AN28" s="65">
        <v>5341</v>
      </c>
      <c r="AO28" s="65">
        <v>314</v>
      </c>
      <c r="AP28" s="65">
        <v>2504</v>
      </c>
      <c r="AQ28" s="65">
        <v>0</v>
      </c>
      <c r="AR28" s="65">
        <v>22</v>
      </c>
      <c r="AS28" s="65">
        <v>0</v>
      </c>
      <c r="AT28" s="66">
        <v>7</v>
      </c>
      <c r="AU28" s="65">
        <v>11964</v>
      </c>
      <c r="AV28" s="65">
        <v>3163</v>
      </c>
      <c r="AW28" s="65">
        <v>5674</v>
      </c>
      <c r="AX28" s="65">
        <v>318</v>
      </c>
      <c r="AY28" s="65">
        <v>2784</v>
      </c>
      <c r="AZ28" s="65">
        <v>0</v>
      </c>
      <c r="BA28" s="65">
        <v>21</v>
      </c>
      <c r="BB28" s="65">
        <v>0</v>
      </c>
      <c r="BC28" s="66">
        <v>5</v>
      </c>
      <c r="BD28" s="65">
        <v>12444</v>
      </c>
      <c r="BE28" s="65">
        <v>3103</v>
      </c>
      <c r="BF28" s="65">
        <v>5701</v>
      </c>
      <c r="BG28" s="65">
        <v>334</v>
      </c>
      <c r="BH28" s="65">
        <v>3280</v>
      </c>
      <c r="BI28" s="65">
        <v>0</v>
      </c>
      <c r="BJ28" s="65">
        <v>22</v>
      </c>
      <c r="BK28" s="65">
        <v>0</v>
      </c>
      <c r="BL28" s="66">
        <v>4</v>
      </c>
      <c r="BM28" s="65">
        <v>12027</v>
      </c>
      <c r="BN28" s="65">
        <v>3086</v>
      </c>
      <c r="BO28" s="65">
        <v>5960</v>
      </c>
      <c r="BP28" s="65">
        <v>303</v>
      </c>
      <c r="BQ28" s="65">
        <v>2652</v>
      </c>
      <c r="BR28" s="65">
        <v>0</v>
      </c>
      <c r="BS28" s="65">
        <v>23</v>
      </c>
      <c r="BT28" s="65">
        <v>0</v>
      </c>
      <c r="BU28" s="66">
        <v>3</v>
      </c>
      <c r="BV28" s="65">
        <v>11420</v>
      </c>
      <c r="BW28" s="65">
        <v>2893</v>
      </c>
      <c r="BX28" s="65">
        <v>5575</v>
      </c>
      <c r="BY28" s="65">
        <v>391</v>
      </c>
      <c r="BZ28" s="65">
        <v>2536</v>
      </c>
      <c r="CA28" s="65">
        <v>0</v>
      </c>
      <c r="CB28" s="65">
        <v>22</v>
      </c>
      <c r="CC28" s="65">
        <v>0</v>
      </c>
      <c r="CD28" s="66">
        <v>2</v>
      </c>
      <c r="CE28" s="65">
        <v>12326</v>
      </c>
      <c r="CF28" s="65">
        <v>3076</v>
      </c>
      <c r="CG28" s="65">
        <v>5998</v>
      </c>
      <c r="CH28" s="65">
        <v>362</v>
      </c>
      <c r="CI28" s="65">
        <v>2867</v>
      </c>
      <c r="CJ28" s="65">
        <v>0</v>
      </c>
      <c r="CK28" s="65">
        <v>19</v>
      </c>
      <c r="CL28" s="65">
        <v>0</v>
      </c>
      <c r="CM28" s="66">
        <v>4</v>
      </c>
      <c r="CN28" s="65">
        <v>12698</v>
      </c>
      <c r="CO28" s="65">
        <v>3072</v>
      </c>
      <c r="CP28" s="65">
        <v>5976</v>
      </c>
      <c r="CQ28" s="65">
        <v>375</v>
      </c>
      <c r="CR28" s="65">
        <v>3252</v>
      </c>
      <c r="CS28" s="65">
        <v>0</v>
      </c>
      <c r="CT28" s="65">
        <v>20</v>
      </c>
      <c r="CU28" s="65">
        <v>0</v>
      </c>
      <c r="CV28" s="66">
        <v>4</v>
      </c>
      <c r="CW28" s="65">
        <v>12173</v>
      </c>
      <c r="CX28" s="65">
        <v>3040</v>
      </c>
      <c r="CY28" s="65">
        <v>6106</v>
      </c>
      <c r="CZ28" s="65">
        <v>327</v>
      </c>
      <c r="DA28" s="65">
        <v>2676</v>
      </c>
      <c r="DB28" s="65">
        <v>0</v>
      </c>
      <c r="DC28" s="65">
        <v>21</v>
      </c>
      <c r="DD28" s="65">
        <v>0</v>
      </c>
      <c r="DE28" s="66">
        <v>2</v>
      </c>
      <c r="DF28" s="65">
        <v>11592</v>
      </c>
      <c r="DG28" s="65">
        <v>2877</v>
      </c>
      <c r="DH28" s="65">
        <v>5889</v>
      </c>
      <c r="DI28" s="65">
        <v>378</v>
      </c>
      <c r="DJ28" s="65">
        <v>2426</v>
      </c>
      <c r="DK28" s="65">
        <v>0</v>
      </c>
      <c r="DL28" s="65">
        <v>19</v>
      </c>
      <c r="DM28" s="65">
        <v>0</v>
      </c>
      <c r="DN28" s="66">
        <v>2</v>
      </c>
      <c r="DO28" s="65">
        <v>12557</v>
      </c>
      <c r="DP28" s="65">
        <v>3072</v>
      </c>
      <c r="DQ28" s="65">
        <v>6173</v>
      </c>
      <c r="DR28" s="65">
        <v>384</v>
      </c>
      <c r="DS28" s="65">
        <v>2908</v>
      </c>
      <c r="DT28" s="65">
        <v>0</v>
      </c>
      <c r="DU28" s="65">
        <v>17</v>
      </c>
      <c r="DV28" s="65">
        <v>0</v>
      </c>
      <c r="DW28" s="66">
        <v>3</v>
      </c>
      <c r="DX28" s="65">
        <v>12842</v>
      </c>
      <c r="DY28" s="65">
        <v>3014</v>
      </c>
      <c r="DZ28" s="65">
        <v>6167</v>
      </c>
      <c r="EA28" s="65">
        <v>326</v>
      </c>
      <c r="EB28" s="65">
        <v>3313</v>
      </c>
      <c r="EC28" s="65">
        <v>0</v>
      </c>
      <c r="ED28" s="65">
        <v>18</v>
      </c>
      <c r="EE28" s="65">
        <v>0</v>
      </c>
      <c r="EF28" s="66">
        <v>4</v>
      </c>
      <c r="EG28" s="65">
        <v>12516</v>
      </c>
      <c r="EH28" s="65">
        <v>2988</v>
      </c>
      <c r="EI28" s="65">
        <v>6419</v>
      </c>
      <c r="EJ28" s="65">
        <v>397</v>
      </c>
      <c r="EK28" s="65">
        <v>2692</v>
      </c>
      <c r="EL28" s="65">
        <v>0</v>
      </c>
      <c r="EM28" s="65">
        <v>17</v>
      </c>
      <c r="EN28" s="65">
        <v>0</v>
      </c>
      <c r="EO28" s="66">
        <v>3</v>
      </c>
      <c r="EP28" s="65">
        <v>11929</v>
      </c>
      <c r="EQ28" s="65">
        <v>2815</v>
      </c>
      <c r="ER28" s="65">
        <v>5903</v>
      </c>
      <c r="ES28" s="65">
        <v>378</v>
      </c>
      <c r="ET28" s="65">
        <v>2814</v>
      </c>
      <c r="EU28" s="65">
        <v>0</v>
      </c>
      <c r="EV28" s="65">
        <v>17</v>
      </c>
      <c r="EW28" s="65">
        <v>0</v>
      </c>
      <c r="EX28" s="66">
        <v>2</v>
      </c>
      <c r="EY28" s="65">
        <v>12858</v>
      </c>
      <c r="EZ28" s="65">
        <v>3063</v>
      </c>
      <c r="FA28" s="65">
        <v>6280</v>
      </c>
      <c r="FB28" s="65">
        <v>368</v>
      </c>
      <c r="FC28" s="65">
        <v>3126</v>
      </c>
      <c r="FD28" s="65">
        <v>0</v>
      </c>
      <c r="FE28" s="65">
        <v>16</v>
      </c>
      <c r="FF28" s="65">
        <v>0</v>
      </c>
      <c r="FG28" s="66">
        <v>5</v>
      </c>
      <c r="FH28" s="65">
        <v>13033</v>
      </c>
      <c r="FI28" s="65">
        <v>2972</v>
      </c>
      <c r="FJ28" s="65">
        <v>6265</v>
      </c>
      <c r="FK28" s="65">
        <v>371</v>
      </c>
      <c r="FL28" s="65">
        <v>3402</v>
      </c>
      <c r="FM28" s="65">
        <v>0</v>
      </c>
      <c r="FN28" s="65">
        <v>18</v>
      </c>
      <c r="FO28" s="65">
        <v>0</v>
      </c>
      <c r="FP28" s="66">
        <v>4</v>
      </c>
      <c r="FQ28" s="65">
        <v>12614</v>
      </c>
      <c r="FR28" s="65">
        <v>2943</v>
      </c>
      <c r="FS28" s="65">
        <v>6462</v>
      </c>
      <c r="FT28" s="65">
        <v>347</v>
      </c>
      <c r="FU28" s="65">
        <v>2844</v>
      </c>
      <c r="FV28" s="65">
        <v>0</v>
      </c>
      <c r="FW28" s="65">
        <v>16</v>
      </c>
      <c r="FX28" s="65">
        <v>0</v>
      </c>
      <c r="FY28" s="66">
        <v>2</v>
      </c>
      <c r="FZ28" s="65">
        <v>11665.4</v>
      </c>
      <c r="GA28" s="65">
        <v>2698.72</v>
      </c>
      <c r="GB28" s="65">
        <v>5831.19</v>
      </c>
      <c r="GC28" s="65">
        <v>331.68</v>
      </c>
      <c r="GD28" s="65">
        <v>2775.97</v>
      </c>
      <c r="GE28" s="65">
        <v>0</v>
      </c>
      <c r="GF28" s="65">
        <v>26</v>
      </c>
      <c r="GG28" s="65">
        <v>0</v>
      </c>
      <c r="GH28" s="66">
        <v>1.84</v>
      </c>
      <c r="GI28" s="65">
        <v>12845.77</v>
      </c>
      <c r="GJ28" s="65">
        <v>3010.28</v>
      </c>
      <c r="GK28" s="65">
        <v>6285.85</v>
      </c>
      <c r="GL28" s="65">
        <v>381.16</v>
      </c>
      <c r="GM28" s="65">
        <v>3151.03</v>
      </c>
      <c r="GN28" s="65">
        <v>0</v>
      </c>
      <c r="GO28" s="65">
        <v>14</v>
      </c>
      <c r="GP28" s="65">
        <v>0</v>
      </c>
      <c r="GQ28" s="66">
        <v>3.46</v>
      </c>
      <c r="GR28" s="65">
        <v>13018.2</v>
      </c>
      <c r="GS28" s="65">
        <v>2937.14</v>
      </c>
      <c r="GT28" s="65">
        <v>6171.68</v>
      </c>
      <c r="GU28" s="65">
        <v>391.14</v>
      </c>
      <c r="GV28" s="65">
        <v>3501.71</v>
      </c>
      <c r="GW28" s="65">
        <v>0</v>
      </c>
      <c r="GX28" s="65">
        <v>13</v>
      </c>
      <c r="GY28" s="65">
        <v>0</v>
      </c>
      <c r="GZ28" s="66">
        <v>3.54</v>
      </c>
      <c r="HA28" s="65">
        <v>12495.5</v>
      </c>
      <c r="HB28" s="65">
        <v>2937.87</v>
      </c>
      <c r="HC28" s="65">
        <v>6334.39</v>
      </c>
      <c r="HD28" s="65">
        <v>363.71</v>
      </c>
      <c r="HE28" s="65">
        <v>2843.43</v>
      </c>
      <c r="HF28" s="65">
        <v>0</v>
      </c>
      <c r="HG28" s="65">
        <v>13</v>
      </c>
      <c r="HH28" s="65">
        <v>0</v>
      </c>
      <c r="HI28" s="66">
        <v>3.09</v>
      </c>
    </row>
    <row r="29" spans="1:217" ht="15.5" x14ac:dyDescent="0.35">
      <c r="A29" s="62" t="s">
        <v>47</v>
      </c>
      <c r="B29" s="65">
        <v>974</v>
      </c>
      <c r="C29" s="65">
        <v>0</v>
      </c>
      <c r="D29" s="65">
        <v>0</v>
      </c>
      <c r="E29" s="65">
        <v>31</v>
      </c>
      <c r="F29" s="65">
        <v>0</v>
      </c>
      <c r="G29" s="65">
        <v>0</v>
      </c>
      <c r="H29" s="65">
        <v>118</v>
      </c>
      <c r="I29" s="65">
        <v>825</v>
      </c>
      <c r="J29" s="66">
        <v>0</v>
      </c>
      <c r="K29" s="65">
        <v>520</v>
      </c>
      <c r="L29" s="65">
        <v>0</v>
      </c>
      <c r="M29" s="65">
        <v>0</v>
      </c>
      <c r="N29" s="65">
        <v>29</v>
      </c>
      <c r="O29" s="65">
        <v>0</v>
      </c>
      <c r="P29" s="65">
        <v>0</v>
      </c>
      <c r="Q29" s="65">
        <v>68</v>
      </c>
      <c r="R29" s="65">
        <v>423</v>
      </c>
      <c r="S29" s="66">
        <v>0</v>
      </c>
      <c r="T29" s="65">
        <v>297</v>
      </c>
      <c r="U29" s="65">
        <v>0</v>
      </c>
      <c r="V29" s="65">
        <v>0</v>
      </c>
      <c r="W29" s="65">
        <v>36</v>
      </c>
      <c r="X29" s="65">
        <v>0</v>
      </c>
      <c r="Y29" s="65">
        <v>0</v>
      </c>
      <c r="Z29" s="65">
        <v>35</v>
      </c>
      <c r="AA29" s="65">
        <v>226</v>
      </c>
      <c r="AB29" s="66">
        <v>0</v>
      </c>
      <c r="AC29" s="65">
        <v>768</v>
      </c>
      <c r="AD29" s="65">
        <v>0</v>
      </c>
      <c r="AE29" s="65">
        <v>0</v>
      </c>
      <c r="AF29" s="65">
        <v>38</v>
      </c>
      <c r="AG29" s="65">
        <v>0</v>
      </c>
      <c r="AH29" s="65">
        <v>0</v>
      </c>
      <c r="AI29" s="65">
        <v>78</v>
      </c>
      <c r="AJ29" s="65">
        <v>651</v>
      </c>
      <c r="AK29" s="66">
        <v>0</v>
      </c>
      <c r="AL29" s="65">
        <v>757</v>
      </c>
      <c r="AM29" s="65">
        <v>0</v>
      </c>
      <c r="AN29" s="65">
        <v>0</v>
      </c>
      <c r="AO29" s="65">
        <v>31</v>
      </c>
      <c r="AP29" s="65">
        <v>0</v>
      </c>
      <c r="AQ29" s="65">
        <v>0</v>
      </c>
      <c r="AR29" s="65">
        <v>90</v>
      </c>
      <c r="AS29" s="65">
        <v>637</v>
      </c>
      <c r="AT29" s="66">
        <v>0</v>
      </c>
      <c r="AU29" s="65">
        <v>393</v>
      </c>
      <c r="AV29" s="65">
        <v>0</v>
      </c>
      <c r="AW29" s="65">
        <v>0</v>
      </c>
      <c r="AX29" s="65">
        <v>34</v>
      </c>
      <c r="AY29" s="65">
        <v>0</v>
      </c>
      <c r="AZ29" s="65">
        <v>0</v>
      </c>
      <c r="BA29" s="65">
        <v>38</v>
      </c>
      <c r="BB29" s="65">
        <v>322</v>
      </c>
      <c r="BC29" s="66">
        <v>0</v>
      </c>
      <c r="BD29" s="65">
        <v>399</v>
      </c>
      <c r="BE29" s="65">
        <v>0</v>
      </c>
      <c r="BF29" s="65">
        <v>0</v>
      </c>
      <c r="BG29" s="65">
        <v>41</v>
      </c>
      <c r="BH29" s="65">
        <v>0</v>
      </c>
      <c r="BI29" s="65">
        <v>0</v>
      </c>
      <c r="BJ29" s="65">
        <v>37</v>
      </c>
      <c r="BK29" s="65">
        <v>322</v>
      </c>
      <c r="BL29" s="66">
        <v>0</v>
      </c>
      <c r="BM29" s="65">
        <v>710</v>
      </c>
      <c r="BN29" s="65">
        <v>0</v>
      </c>
      <c r="BO29" s="65">
        <v>0</v>
      </c>
      <c r="BP29" s="65">
        <v>33</v>
      </c>
      <c r="BQ29" s="65">
        <v>0</v>
      </c>
      <c r="BR29" s="65">
        <v>0</v>
      </c>
      <c r="BS29" s="65">
        <v>49</v>
      </c>
      <c r="BT29" s="65">
        <v>629</v>
      </c>
      <c r="BU29" s="66">
        <v>0</v>
      </c>
      <c r="BV29" s="65">
        <v>843</v>
      </c>
      <c r="BW29" s="65">
        <v>0</v>
      </c>
      <c r="BX29" s="65">
        <v>0</v>
      </c>
      <c r="BY29" s="65">
        <v>29</v>
      </c>
      <c r="BZ29" s="65">
        <v>0</v>
      </c>
      <c r="CA29" s="65">
        <v>0</v>
      </c>
      <c r="CB29" s="65">
        <v>82</v>
      </c>
      <c r="CC29" s="65">
        <v>732</v>
      </c>
      <c r="CD29" s="66">
        <v>0</v>
      </c>
      <c r="CE29" s="65">
        <v>411</v>
      </c>
      <c r="CF29" s="65">
        <v>0</v>
      </c>
      <c r="CG29" s="65">
        <v>0</v>
      </c>
      <c r="CH29" s="65">
        <v>35</v>
      </c>
      <c r="CI29" s="65">
        <v>0</v>
      </c>
      <c r="CJ29" s="65">
        <v>0</v>
      </c>
      <c r="CK29" s="65">
        <v>41</v>
      </c>
      <c r="CL29" s="65">
        <v>335</v>
      </c>
      <c r="CM29" s="66">
        <v>0</v>
      </c>
      <c r="CN29" s="65">
        <v>363</v>
      </c>
      <c r="CO29" s="65">
        <v>0</v>
      </c>
      <c r="CP29" s="65">
        <v>0</v>
      </c>
      <c r="CQ29" s="65">
        <v>42</v>
      </c>
      <c r="CR29" s="65">
        <v>0</v>
      </c>
      <c r="CS29" s="65">
        <v>0</v>
      </c>
      <c r="CT29" s="65">
        <v>23</v>
      </c>
      <c r="CU29" s="65">
        <v>298</v>
      </c>
      <c r="CV29" s="66">
        <v>0</v>
      </c>
      <c r="CW29" s="65">
        <v>651</v>
      </c>
      <c r="CX29" s="65">
        <v>0</v>
      </c>
      <c r="CY29" s="65">
        <v>0</v>
      </c>
      <c r="CZ29" s="65">
        <v>37</v>
      </c>
      <c r="DA29" s="65">
        <v>0</v>
      </c>
      <c r="DB29" s="65">
        <v>0</v>
      </c>
      <c r="DC29" s="65">
        <v>59</v>
      </c>
      <c r="DD29" s="65">
        <v>556</v>
      </c>
      <c r="DE29" s="66">
        <v>0</v>
      </c>
      <c r="DF29" s="65">
        <v>873</v>
      </c>
      <c r="DG29" s="65">
        <v>0</v>
      </c>
      <c r="DH29" s="65">
        <v>0</v>
      </c>
      <c r="DI29" s="65">
        <v>34</v>
      </c>
      <c r="DJ29" s="65">
        <v>0</v>
      </c>
      <c r="DK29" s="65">
        <v>0</v>
      </c>
      <c r="DL29" s="65">
        <v>78</v>
      </c>
      <c r="DM29" s="65">
        <v>761</v>
      </c>
      <c r="DN29" s="66">
        <v>0</v>
      </c>
      <c r="DO29" s="65">
        <v>402</v>
      </c>
      <c r="DP29" s="65">
        <v>0</v>
      </c>
      <c r="DQ29" s="65">
        <v>0</v>
      </c>
      <c r="DR29" s="65">
        <v>42</v>
      </c>
      <c r="DS29" s="65">
        <v>0</v>
      </c>
      <c r="DT29" s="65">
        <v>0</v>
      </c>
      <c r="DU29" s="65">
        <v>47</v>
      </c>
      <c r="DV29" s="65">
        <v>312</v>
      </c>
      <c r="DW29" s="66">
        <v>0</v>
      </c>
      <c r="DX29" s="65">
        <v>270</v>
      </c>
      <c r="DY29" s="65">
        <v>0</v>
      </c>
      <c r="DZ29" s="65">
        <v>0</v>
      </c>
      <c r="EA29" s="65">
        <v>49</v>
      </c>
      <c r="EB29" s="65">
        <v>0</v>
      </c>
      <c r="EC29" s="65">
        <v>0</v>
      </c>
      <c r="ED29" s="65">
        <v>23</v>
      </c>
      <c r="EE29" s="65">
        <v>198</v>
      </c>
      <c r="EF29" s="66">
        <v>0</v>
      </c>
      <c r="EG29" s="65">
        <v>748</v>
      </c>
      <c r="EH29" s="65">
        <v>0</v>
      </c>
      <c r="EI29" s="65">
        <v>0</v>
      </c>
      <c r="EJ29" s="65">
        <v>41</v>
      </c>
      <c r="EK29" s="65">
        <v>0</v>
      </c>
      <c r="EL29" s="65">
        <v>0</v>
      </c>
      <c r="EM29" s="65">
        <v>67</v>
      </c>
      <c r="EN29" s="65">
        <v>640</v>
      </c>
      <c r="EO29" s="66">
        <v>0</v>
      </c>
      <c r="EP29" s="65">
        <v>831</v>
      </c>
      <c r="EQ29" s="65">
        <v>0</v>
      </c>
      <c r="ER29" s="65">
        <v>0</v>
      </c>
      <c r="ES29" s="65">
        <v>31</v>
      </c>
      <c r="ET29" s="65">
        <v>0</v>
      </c>
      <c r="EU29" s="65">
        <v>0</v>
      </c>
      <c r="EV29" s="65">
        <v>83</v>
      </c>
      <c r="EW29" s="65">
        <v>717</v>
      </c>
      <c r="EX29" s="66">
        <v>0</v>
      </c>
      <c r="EY29" s="65">
        <v>366</v>
      </c>
      <c r="EZ29" s="65">
        <v>0</v>
      </c>
      <c r="FA29" s="65">
        <v>0</v>
      </c>
      <c r="FB29" s="65">
        <v>40</v>
      </c>
      <c r="FC29" s="65">
        <v>0</v>
      </c>
      <c r="FD29" s="65">
        <v>0</v>
      </c>
      <c r="FE29" s="65">
        <v>42</v>
      </c>
      <c r="FF29" s="65">
        <v>284</v>
      </c>
      <c r="FG29" s="66">
        <v>0</v>
      </c>
      <c r="FH29" s="65">
        <v>232</v>
      </c>
      <c r="FI29" s="65">
        <v>0</v>
      </c>
      <c r="FJ29" s="65">
        <v>0</v>
      </c>
      <c r="FK29" s="65">
        <v>43</v>
      </c>
      <c r="FL29" s="65">
        <v>0</v>
      </c>
      <c r="FM29" s="65">
        <v>0</v>
      </c>
      <c r="FN29" s="65">
        <v>23</v>
      </c>
      <c r="FO29" s="65">
        <v>166</v>
      </c>
      <c r="FP29" s="66">
        <v>0</v>
      </c>
      <c r="FQ29" s="65">
        <v>749</v>
      </c>
      <c r="FR29" s="65">
        <v>0</v>
      </c>
      <c r="FS29" s="65">
        <v>0</v>
      </c>
      <c r="FT29" s="65">
        <v>41</v>
      </c>
      <c r="FU29" s="65">
        <v>0</v>
      </c>
      <c r="FV29" s="65">
        <v>0</v>
      </c>
      <c r="FW29" s="65">
        <v>62</v>
      </c>
      <c r="FX29" s="65">
        <v>646</v>
      </c>
      <c r="FY29" s="66">
        <v>0</v>
      </c>
      <c r="FZ29" s="65">
        <v>900.02</v>
      </c>
      <c r="GA29" s="65">
        <v>0</v>
      </c>
      <c r="GB29" s="65">
        <v>0</v>
      </c>
      <c r="GC29" s="65">
        <v>1.7</v>
      </c>
      <c r="GD29" s="65">
        <v>0</v>
      </c>
      <c r="GE29" s="65">
        <v>0</v>
      </c>
      <c r="GF29" s="65">
        <v>88.63</v>
      </c>
      <c r="GG29" s="65">
        <v>809.68</v>
      </c>
      <c r="GH29" s="66">
        <v>0</v>
      </c>
      <c r="GI29" s="65">
        <v>353.71</v>
      </c>
      <c r="GJ29" s="65">
        <v>0</v>
      </c>
      <c r="GK29" s="65">
        <v>0</v>
      </c>
      <c r="GL29" s="65">
        <v>46.3</v>
      </c>
      <c r="GM29" s="65">
        <v>0</v>
      </c>
      <c r="GN29" s="65">
        <v>0</v>
      </c>
      <c r="GO29" s="65">
        <v>48.51</v>
      </c>
      <c r="GP29" s="65">
        <v>258.89999999999998</v>
      </c>
      <c r="GQ29" s="66">
        <v>0</v>
      </c>
      <c r="GR29" s="65">
        <v>229.02</v>
      </c>
      <c r="GS29" s="65">
        <v>0</v>
      </c>
      <c r="GT29" s="65">
        <v>0</v>
      </c>
      <c r="GU29" s="65">
        <v>51.71</v>
      </c>
      <c r="GV29" s="65">
        <v>0</v>
      </c>
      <c r="GW29" s="65">
        <v>0</v>
      </c>
      <c r="GX29" s="65">
        <v>19.190000000000001</v>
      </c>
      <c r="GY29" s="65">
        <v>158.12</v>
      </c>
      <c r="GZ29" s="66">
        <v>0</v>
      </c>
      <c r="HA29" s="65">
        <v>742.58</v>
      </c>
      <c r="HB29" s="65">
        <v>0</v>
      </c>
      <c r="HC29" s="65">
        <v>0</v>
      </c>
      <c r="HD29" s="65">
        <v>9.06</v>
      </c>
      <c r="HE29" s="65">
        <v>0</v>
      </c>
      <c r="HF29" s="65">
        <v>0</v>
      </c>
      <c r="HG29" s="65">
        <v>54.8</v>
      </c>
      <c r="HH29" s="65">
        <v>678.71</v>
      </c>
      <c r="HI29" s="66">
        <v>0</v>
      </c>
    </row>
    <row r="30" spans="1:217" ht="15.5" x14ac:dyDescent="0.35">
      <c r="A30" s="62" t="s">
        <v>48</v>
      </c>
      <c r="B30" s="65">
        <v>299</v>
      </c>
      <c r="C30" s="65">
        <v>0</v>
      </c>
      <c r="D30" s="65">
        <v>0</v>
      </c>
      <c r="E30" s="65">
        <v>230</v>
      </c>
      <c r="F30" s="65">
        <v>0</v>
      </c>
      <c r="G30" s="65">
        <v>33</v>
      </c>
      <c r="H30" s="65">
        <v>36</v>
      </c>
      <c r="I30" s="65">
        <v>0</v>
      </c>
      <c r="J30" s="66">
        <v>0</v>
      </c>
      <c r="K30" s="65">
        <v>266</v>
      </c>
      <c r="L30" s="65">
        <v>0</v>
      </c>
      <c r="M30" s="65">
        <v>0</v>
      </c>
      <c r="N30" s="65">
        <v>219</v>
      </c>
      <c r="O30" s="65">
        <v>0</v>
      </c>
      <c r="P30" s="65">
        <v>22</v>
      </c>
      <c r="Q30" s="65">
        <v>25</v>
      </c>
      <c r="R30" s="65">
        <v>0</v>
      </c>
      <c r="S30" s="66">
        <v>0</v>
      </c>
      <c r="T30" s="65">
        <v>310</v>
      </c>
      <c r="U30" s="65">
        <v>0</v>
      </c>
      <c r="V30" s="65">
        <v>0</v>
      </c>
      <c r="W30" s="65">
        <v>269</v>
      </c>
      <c r="X30" s="65">
        <v>0</v>
      </c>
      <c r="Y30" s="65">
        <v>22</v>
      </c>
      <c r="Z30" s="65">
        <v>18</v>
      </c>
      <c r="AA30" s="65">
        <v>0</v>
      </c>
      <c r="AB30" s="66">
        <v>0</v>
      </c>
      <c r="AC30" s="65">
        <v>323</v>
      </c>
      <c r="AD30" s="65">
        <v>0</v>
      </c>
      <c r="AE30" s="65">
        <v>0</v>
      </c>
      <c r="AF30" s="65">
        <v>287</v>
      </c>
      <c r="AG30" s="65">
        <v>0</v>
      </c>
      <c r="AH30" s="65">
        <v>13</v>
      </c>
      <c r="AI30" s="65">
        <v>23</v>
      </c>
      <c r="AJ30" s="65">
        <v>0</v>
      </c>
      <c r="AK30" s="66">
        <v>0</v>
      </c>
      <c r="AL30" s="65">
        <v>303</v>
      </c>
      <c r="AM30" s="65">
        <v>0</v>
      </c>
      <c r="AN30" s="65">
        <v>0</v>
      </c>
      <c r="AO30" s="65">
        <v>248</v>
      </c>
      <c r="AP30" s="65">
        <v>0</v>
      </c>
      <c r="AQ30" s="65">
        <v>12</v>
      </c>
      <c r="AR30" s="65">
        <v>43</v>
      </c>
      <c r="AS30" s="65">
        <v>0</v>
      </c>
      <c r="AT30" s="66">
        <v>0</v>
      </c>
      <c r="AU30" s="65">
        <v>396</v>
      </c>
      <c r="AV30" s="65">
        <v>0</v>
      </c>
      <c r="AW30" s="65">
        <v>0</v>
      </c>
      <c r="AX30" s="65">
        <v>272</v>
      </c>
      <c r="AY30" s="65">
        <v>0</v>
      </c>
      <c r="AZ30" s="65">
        <v>26</v>
      </c>
      <c r="BA30" s="65">
        <v>98</v>
      </c>
      <c r="BB30" s="65">
        <v>0</v>
      </c>
      <c r="BC30" s="66">
        <v>0</v>
      </c>
      <c r="BD30" s="65">
        <v>398</v>
      </c>
      <c r="BE30" s="65">
        <v>0</v>
      </c>
      <c r="BF30" s="65">
        <v>0</v>
      </c>
      <c r="BG30" s="65">
        <v>326</v>
      </c>
      <c r="BH30" s="65">
        <v>0</v>
      </c>
      <c r="BI30" s="65">
        <v>22</v>
      </c>
      <c r="BJ30" s="65">
        <v>50</v>
      </c>
      <c r="BK30" s="65">
        <v>0</v>
      </c>
      <c r="BL30" s="66">
        <v>0</v>
      </c>
      <c r="BM30" s="65">
        <v>376</v>
      </c>
      <c r="BN30" s="65">
        <v>0</v>
      </c>
      <c r="BO30" s="65">
        <v>0</v>
      </c>
      <c r="BP30" s="65">
        <v>264</v>
      </c>
      <c r="BQ30" s="65">
        <v>0</v>
      </c>
      <c r="BR30" s="65">
        <v>51</v>
      </c>
      <c r="BS30" s="65">
        <v>61</v>
      </c>
      <c r="BT30" s="65">
        <v>0</v>
      </c>
      <c r="BU30" s="66">
        <v>0</v>
      </c>
      <c r="BV30" s="65">
        <v>427</v>
      </c>
      <c r="BW30" s="65">
        <v>0</v>
      </c>
      <c r="BX30" s="65">
        <v>0</v>
      </c>
      <c r="BY30" s="65">
        <v>252</v>
      </c>
      <c r="BZ30" s="65">
        <v>0</v>
      </c>
      <c r="CA30" s="65">
        <v>41</v>
      </c>
      <c r="CB30" s="65">
        <v>133</v>
      </c>
      <c r="CC30" s="65">
        <v>0</v>
      </c>
      <c r="CD30" s="66">
        <v>0</v>
      </c>
      <c r="CE30" s="65">
        <v>428</v>
      </c>
      <c r="CF30" s="65">
        <v>0</v>
      </c>
      <c r="CG30" s="65">
        <v>0</v>
      </c>
      <c r="CH30" s="65">
        <v>297</v>
      </c>
      <c r="CI30" s="65">
        <v>0</v>
      </c>
      <c r="CJ30" s="65">
        <v>29</v>
      </c>
      <c r="CK30" s="65">
        <v>102</v>
      </c>
      <c r="CL30" s="65">
        <v>0</v>
      </c>
      <c r="CM30" s="66">
        <v>0</v>
      </c>
      <c r="CN30" s="65">
        <v>464</v>
      </c>
      <c r="CO30" s="65">
        <v>0</v>
      </c>
      <c r="CP30" s="65">
        <v>0</v>
      </c>
      <c r="CQ30" s="65">
        <v>353</v>
      </c>
      <c r="CR30" s="65">
        <v>0</v>
      </c>
      <c r="CS30" s="65">
        <v>24</v>
      </c>
      <c r="CT30" s="65">
        <v>87</v>
      </c>
      <c r="CU30" s="65">
        <v>0</v>
      </c>
      <c r="CV30" s="66">
        <v>0</v>
      </c>
      <c r="CW30" s="65">
        <v>446</v>
      </c>
      <c r="CX30" s="65">
        <v>0</v>
      </c>
      <c r="CY30" s="65">
        <v>0</v>
      </c>
      <c r="CZ30" s="65">
        <v>304</v>
      </c>
      <c r="DA30" s="65">
        <v>0</v>
      </c>
      <c r="DB30" s="65">
        <v>26</v>
      </c>
      <c r="DC30" s="65">
        <v>115</v>
      </c>
      <c r="DD30" s="65">
        <v>0</v>
      </c>
      <c r="DE30" s="66">
        <v>0</v>
      </c>
      <c r="DF30" s="65">
        <v>859</v>
      </c>
      <c r="DG30" s="65">
        <v>0</v>
      </c>
      <c r="DH30" s="65">
        <v>0</v>
      </c>
      <c r="DI30" s="65">
        <v>330</v>
      </c>
      <c r="DJ30" s="65">
        <v>0</v>
      </c>
      <c r="DK30" s="65">
        <v>23</v>
      </c>
      <c r="DL30" s="65">
        <v>119</v>
      </c>
      <c r="DM30" s="65">
        <v>388</v>
      </c>
      <c r="DN30" s="66">
        <v>0</v>
      </c>
      <c r="DO30" s="65">
        <v>805</v>
      </c>
      <c r="DP30" s="65">
        <v>0</v>
      </c>
      <c r="DQ30" s="65">
        <v>0</v>
      </c>
      <c r="DR30" s="65">
        <v>386</v>
      </c>
      <c r="DS30" s="65">
        <v>0</v>
      </c>
      <c r="DT30" s="65">
        <v>29</v>
      </c>
      <c r="DU30" s="65">
        <v>108</v>
      </c>
      <c r="DV30" s="65">
        <v>282</v>
      </c>
      <c r="DW30" s="66">
        <v>0</v>
      </c>
      <c r="DX30" s="65">
        <v>870</v>
      </c>
      <c r="DY30" s="65">
        <v>0</v>
      </c>
      <c r="DZ30" s="65">
        <v>0</v>
      </c>
      <c r="EA30" s="65">
        <v>442</v>
      </c>
      <c r="EB30" s="65">
        <v>0</v>
      </c>
      <c r="EC30" s="65">
        <v>40</v>
      </c>
      <c r="ED30" s="65">
        <v>91</v>
      </c>
      <c r="EE30" s="65">
        <v>297</v>
      </c>
      <c r="EF30" s="66">
        <v>0</v>
      </c>
      <c r="EG30" s="65">
        <v>898</v>
      </c>
      <c r="EH30" s="65">
        <v>0</v>
      </c>
      <c r="EI30" s="65">
        <v>0</v>
      </c>
      <c r="EJ30" s="65">
        <v>377</v>
      </c>
      <c r="EK30" s="65">
        <v>0</v>
      </c>
      <c r="EL30" s="65">
        <v>19</v>
      </c>
      <c r="EM30" s="65">
        <v>124</v>
      </c>
      <c r="EN30" s="65">
        <v>377</v>
      </c>
      <c r="EO30" s="66">
        <v>0</v>
      </c>
      <c r="EP30" s="65">
        <v>849</v>
      </c>
      <c r="EQ30" s="65">
        <v>0</v>
      </c>
      <c r="ER30" s="65">
        <v>0</v>
      </c>
      <c r="ES30" s="65">
        <v>318</v>
      </c>
      <c r="ET30" s="65">
        <v>0</v>
      </c>
      <c r="EU30" s="65">
        <v>29</v>
      </c>
      <c r="EV30" s="65">
        <v>133</v>
      </c>
      <c r="EW30" s="65">
        <v>368</v>
      </c>
      <c r="EX30" s="66">
        <v>0</v>
      </c>
      <c r="EY30" s="65">
        <v>802</v>
      </c>
      <c r="EZ30" s="65">
        <v>0</v>
      </c>
      <c r="FA30" s="65">
        <v>0</v>
      </c>
      <c r="FB30" s="65">
        <v>386</v>
      </c>
      <c r="FC30" s="65">
        <v>0</v>
      </c>
      <c r="FD30" s="65">
        <v>32</v>
      </c>
      <c r="FE30" s="65">
        <v>98</v>
      </c>
      <c r="FF30" s="65">
        <v>287</v>
      </c>
      <c r="FG30" s="66">
        <v>0</v>
      </c>
      <c r="FH30" s="65">
        <v>780</v>
      </c>
      <c r="FI30" s="65">
        <v>0</v>
      </c>
      <c r="FJ30" s="65">
        <v>0</v>
      </c>
      <c r="FK30" s="65">
        <v>392</v>
      </c>
      <c r="FL30" s="65">
        <v>0</v>
      </c>
      <c r="FM30" s="65">
        <v>31</v>
      </c>
      <c r="FN30" s="65">
        <v>88</v>
      </c>
      <c r="FO30" s="65">
        <v>269</v>
      </c>
      <c r="FP30" s="66">
        <v>0</v>
      </c>
      <c r="FQ30" s="65">
        <v>875</v>
      </c>
      <c r="FR30" s="65">
        <v>0</v>
      </c>
      <c r="FS30" s="65">
        <v>0</v>
      </c>
      <c r="FT30" s="65">
        <v>378</v>
      </c>
      <c r="FU30" s="65">
        <v>0</v>
      </c>
      <c r="FV30" s="65">
        <v>25</v>
      </c>
      <c r="FW30" s="65">
        <v>122</v>
      </c>
      <c r="FX30" s="65">
        <v>350</v>
      </c>
      <c r="FY30" s="66">
        <v>0</v>
      </c>
      <c r="FZ30" s="65">
        <v>891.6</v>
      </c>
      <c r="GA30" s="65">
        <v>0</v>
      </c>
      <c r="GB30" s="65">
        <v>0</v>
      </c>
      <c r="GC30" s="65">
        <v>346.34</v>
      </c>
      <c r="GD30" s="65">
        <v>0</v>
      </c>
      <c r="GE30" s="65">
        <v>30.54</v>
      </c>
      <c r="GF30" s="65">
        <v>152.97</v>
      </c>
      <c r="GG30" s="65">
        <v>361.75</v>
      </c>
      <c r="GH30" s="66">
        <v>0</v>
      </c>
      <c r="GI30" s="65">
        <v>792.12</v>
      </c>
      <c r="GJ30" s="65">
        <v>0</v>
      </c>
      <c r="GK30" s="65">
        <v>0</v>
      </c>
      <c r="GL30" s="65">
        <v>379.83</v>
      </c>
      <c r="GM30" s="65">
        <v>0</v>
      </c>
      <c r="GN30" s="65">
        <v>29.85</v>
      </c>
      <c r="GO30" s="65">
        <v>96.69</v>
      </c>
      <c r="GP30" s="65">
        <v>285.75</v>
      </c>
      <c r="GQ30" s="66">
        <v>0</v>
      </c>
      <c r="GR30" s="65">
        <v>769.13</v>
      </c>
      <c r="GS30" s="65">
        <v>0</v>
      </c>
      <c r="GT30" s="65">
        <v>0</v>
      </c>
      <c r="GU30" s="65">
        <v>392.82</v>
      </c>
      <c r="GV30" s="65">
        <v>0</v>
      </c>
      <c r="GW30" s="65">
        <v>29.55</v>
      </c>
      <c r="GX30" s="65">
        <v>74.010000000000005</v>
      </c>
      <c r="GY30" s="65">
        <v>272.75</v>
      </c>
      <c r="GZ30" s="66">
        <v>0</v>
      </c>
      <c r="HA30" s="65">
        <v>872.69</v>
      </c>
      <c r="HB30" s="65">
        <v>0</v>
      </c>
      <c r="HC30" s="65">
        <v>0</v>
      </c>
      <c r="HD30" s="65">
        <v>355.88</v>
      </c>
      <c r="HE30" s="65">
        <v>0</v>
      </c>
      <c r="HF30" s="65">
        <v>29.52</v>
      </c>
      <c r="HG30" s="65">
        <v>116.54</v>
      </c>
      <c r="HH30" s="65">
        <v>370.75</v>
      </c>
      <c r="HI30" s="66">
        <v>0</v>
      </c>
    </row>
    <row r="31" spans="1:217" ht="15.5" x14ac:dyDescent="0.35">
      <c r="A31" s="63" t="s">
        <v>49</v>
      </c>
      <c r="B31" s="67">
        <v>1373</v>
      </c>
      <c r="C31" s="67">
        <v>0</v>
      </c>
      <c r="D31" s="67">
        <v>0</v>
      </c>
      <c r="E31" s="67">
        <v>3</v>
      </c>
      <c r="F31" s="67">
        <v>0</v>
      </c>
      <c r="G31" s="67">
        <v>0</v>
      </c>
      <c r="H31" s="67">
        <v>557</v>
      </c>
      <c r="I31" s="67">
        <v>0</v>
      </c>
      <c r="J31" s="68">
        <v>813</v>
      </c>
      <c r="K31" s="67">
        <v>1647</v>
      </c>
      <c r="L31" s="67">
        <v>0</v>
      </c>
      <c r="M31" s="67">
        <v>0</v>
      </c>
      <c r="N31" s="67">
        <v>3</v>
      </c>
      <c r="O31" s="67">
        <v>0</v>
      </c>
      <c r="P31" s="67">
        <v>0</v>
      </c>
      <c r="Q31" s="67">
        <v>764</v>
      </c>
      <c r="R31" s="67">
        <v>0</v>
      </c>
      <c r="S31" s="68">
        <v>880</v>
      </c>
      <c r="T31" s="67">
        <v>1573</v>
      </c>
      <c r="U31" s="67">
        <v>0</v>
      </c>
      <c r="V31" s="67">
        <v>0</v>
      </c>
      <c r="W31" s="67">
        <v>4</v>
      </c>
      <c r="X31" s="67">
        <v>0</v>
      </c>
      <c r="Y31" s="67">
        <v>0</v>
      </c>
      <c r="Z31" s="67">
        <v>632</v>
      </c>
      <c r="AA31" s="67">
        <v>0</v>
      </c>
      <c r="AB31" s="68">
        <v>937</v>
      </c>
      <c r="AC31" s="67">
        <v>1336</v>
      </c>
      <c r="AD31" s="67">
        <v>0</v>
      </c>
      <c r="AE31" s="67">
        <v>0</v>
      </c>
      <c r="AF31" s="67">
        <v>4</v>
      </c>
      <c r="AG31" s="67">
        <v>0</v>
      </c>
      <c r="AH31" s="67">
        <v>0</v>
      </c>
      <c r="AI31" s="67">
        <v>522</v>
      </c>
      <c r="AJ31" s="67">
        <v>0</v>
      </c>
      <c r="AK31" s="68">
        <v>811</v>
      </c>
      <c r="AL31" s="67">
        <v>1418</v>
      </c>
      <c r="AM31" s="67">
        <v>0</v>
      </c>
      <c r="AN31" s="67">
        <v>0</v>
      </c>
      <c r="AO31" s="67">
        <v>3</v>
      </c>
      <c r="AP31" s="67">
        <v>0</v>
      </c>
      <c r="AQ31" s="67">
        <v>0</v>
      </c>
      <c r="AR31" s="67">
        <v>642</v>
      </c>
      <c r="AS31" s="67">
        <v>0</v>
      </c>
      <c r="AT31" s="68">
        <v>773</v>
      </c>
      <c r="AU31" s="67">
        <v>1569</v>
      </c>
      <c r="AV31" s="67">
        <v>0</v>
      </c>
      <c r="AW31" s="67">
        <v>0</v>
      </c>
      <c r="AX31" s="67">
        <v>4</v>
      </c>
      <c r="AY31" s="67">
        <v>0</v>
      </c>
      <c r="AZ31" s="67">
        <v>0</v>
      </c>
      <c r="BA31" s="67">
        <v>614</v>
      </c>
      <c r="BB31" s="67">
        <v>0</v>
      </c>
      <c r="BC31" s="68">
        <v>951</v>
      </c>
      <c r="BD31" s="67">
        <v>1437</v>
      </c>
      <c r="BE31" s="67">
        <v>0</v>
      </c>
      <c r="BF31" s="67">
        <v>0</v>
      </c>
      <c r="BG31" s="67">
        <v>4</v>
      </c>
      <c r="BH31" s="67">
        <v>0</v>
      </c>
      <c r="BI31" s="67">
        <v>0</v>
      </c>
      <c r="BJ31" s="67">
        <v>508</v>
      </c>
      <c r="BK31" s="67">
        <v>0</v>
      </c>
      <c r="BL31" s="68">
        <v>925</v>
      </c>
      <c r="BM31" s="67">
        <v>1449</v>
      </c>
      <c r="BN31" s="67">
        <v>0</v>
      </c>
      <c r="BO31" s="67">
        <v>0</v>
      </c>
      <c r="BP31" s="67">
        <v>3</v>
      </c>
      <c r="BQ31" s="67">
        <v>0</v>
      </c>
      <c r="BR31" s="67">
        <v>0</v>
      </c>
      <c r="BS31" s="67">
        <v>632</v>
      </c>
      <c r="BT31" s="67">
        <v>0</v>
      </c>
      <c r="BU31" s="68">
        <v>814</v>
      </c>
      <c r="BV31" s="67">
        <v>1548</v>
      </c>
      <c r="BW31" s="67">
        <v>0</v>
      </c>
      <c r="BX31" s="67">
        <v>0</v>
      </c>
      <c r="BY31" s="67">
        <v>3</v>
      </c>
      <c r="BZ31" s="67">
        <v>0</v>
      </c>
      <c r="CA31" s="67">
        <v>0</v>
      </c>
      <c r="CB31" s="67">
        <v>689</v>
      </c>
      <c r="CC31" s="67">
        <v>0</v>
      </c>
      <c r="CD31" s="68">
        <v>856</v>
      </c>
      <c r="CE31" s="67">
        <v>1556</v>
      </c>
      <c r="CF31" s="67">
        <v>0</v>
      </c>
      <c r="CG31" s="67">
        <v>0</v>
      </c>
      <c r="CH31" s="67">
        <v>4</v>
      </c>
      <c r="CI31" s="67">
        <v>0</v>
      </c>
      <c r="CJ31" s="67">
        <v>0</v>
      </c>
      <c r="CK31" s="67">
        <v>661</v>
      </c>
      <c r="CL31" s="67">
        <v>0</v>
      </c>
      <c r="CM31" s="68">
        <v>890</v>
      </c>
      <c r="CN31" s="67">
        <v>1648</v>
      </c>
      <c r="CO31" s="67">
        <v>0</v>
      </c>
      <c r="CP31" s="67">
        <v>0</v>
      </c>
      <c r="CQ31" s="67">
        <v>5</v>
      </c>
      <c r="CR31" s="67">
        <v>0</v>
      </c>
      <c r="CS31" s="67">
        <v>0</v>
      </c>
      <c r="CT31" s="67">
        <v>654</v>
      </c>
      <c r="CU31" s="67">
        <v>0</v>
      </c>
      <c r="CV31" s="68">
        <v>989</v>
      </c>
      <c r="CW31" s="67">
        <v>1773</v>
      </c>
      <c r="CX31" s="67">
        <v>0</v>
      </c>
      <c r="CY31" s="67">
        <v>0</v>
      </c>
      <c r="CZ31" s="67">
        <v>4</v>
      </c>
      <c r="DA31" s="67">
        <v>0</v>
      </c>
      <c r="DB31" s="67">
        <v>0</v>
      </c>
      <c r="DC31" s="67">
        <v>753</v>
      </c>
      <c r="DD31" s="67">
        <v>0</v>
      </c>
      <c r="DE31" s="68">
        <v>1016</v>
      </c>
      <c r="DF31" s="67">
        <v>1719</v>
      </c>
      <c r="DG31" s="67">
        <v>0</v>
      </c>
      <c r="DH31" s="67">
        <v>0</v>
      </c>
      <c r="DI31" s="67">
        <v>0</v>
      </c>
      <c r="DJ31" s="67">
        <v>0</v>
      </c>
      <c r="DK31" s="67">
        <v>0</v>
      </c>
      <c r="DL31" s="67">
        <v>835</v>
      </c>
      <c r="DM31" s="67">
        <v>0</v>
      </c>
      <c r="DN31" s="68">
        <v>884</v>
      </c>
      <c r="DO31" s="67">
        <v>1803</v>
      </c>
      <c r="DP31" s="67">
        <v>0</v>
      </c>
      <c r="DQ31" s="67">
        <v>0</v>
      </c>
      <c r="DR31" s="67">
        <v>0</v>
      </c>
      <c r="DS31" s="67">
        <v>0</v>
      </c>
      <c r="DT31" s="67">
        <v>0</v>
      </c>
      <c r="DU31" s="67">
        <v>812</v>
      </c>
      <c r="DV31" s="67">
        <v>0</v>
      </c>
      <c r="DW31" s="68">
        <v>991</v>
      </c>
      <c r="DX31" s="67">
        <v>1806</v>
      </c>
      <c r="DY31" s="67">
        <v>0</v>
      </c>
      <c r="DZ31" s="67">
        <v>0</v>
      </c>
      <c r="EA31" s="67">
        <v>0</v>
      </c>
      <c r="EB31" s="67">
        <v>0</v>
      </c>
      <c r="EC31" s="67">
        <v>0</v>
      </c>
      <c r="ED31" s="67">
        <v>851</v>
      </c>
      <c r="EE31" s="67">
        <v>0</v>
      </c>
      <c r="EF31" s="68">
        <v>955</v>
      </c>
      <c r="EG31" s="67">
        <v>1708</v>
      </c>
      <c r="EH31" s="67">
        <v>0</v>
      </c>
      <c r="EI31" s="67">
        <v>0</v>
      </c>
      <c r="EJ31" s="67">
        <v>0</v>
      </c>
      <c r="EK31" s="67">
        <v>0</v>
      </c>
      <c r="EL31" s="67">
        <v>0</v>
      </c>
      <c r="EM31" s="67">
        <v>813</v>
      </c>
      <c r="EN31" s="67">
        <v>0</v>
      </c>
      <c r="EO31" s="68">
        <v>895</v>
      </c>
      <c r="EP31" s="67">
        <v>1754</v>
      </c>
      <c r="EQ31" s="67">
        <v>0</v>
      </c>
      <c r="ER31" s="67">
        <v>0</v>
      </c>
      <c r="ES31" s="67">
        <v>0</v>
      </c>
      <c r="ET31" s="67">
        <v>0</v>
      </c>
      <c r="EU31" s="67">
        <v>0</v>
      </c>
      <c r="EV31" s="67">
        <v>779</v>
      </c>
      <c r="EW31" s="67">
        <v>0</v>
      </c>
      <c r="EX31" s="68">
        <v>975</v>
      </c>
      <c r="EY31" s="67">
        <v>1824</v>
      </c>
      <c r="EZ31" s="67">
        <v>0</v>
      </c>
      <c r="FA31" s="67">
        <v>0</v>
      </c>
      <c r="FB31" s="67">
        <v>0</v>
      </c>
      <c r="FC31" s="67">
        <v>0</v>
      </c>
      <c r="FD31" s="67">
        <v>0</v>
      </c>
      <c r="FE31" s="67">
        <v>804</v>
      </c>
      <c r="FF31" s="67">
        <v>0</v>
      </c>
      <c r="FG31" s="68">
        <v>1021</v>
      </c>
      <c r="FH31" s="67">
        <v>1893</v>
      </c>
      <c r="FI31" s="67">
        <v>0</v>
      </c>
      <c r="FJ31" s="67">
        <v>0</v>
      </c>
      <c r="FK31" s="67">
        <v>0</v>
      </c>
      <c r="FL31" s="67">
        <v>0</v>
      </c>
      <c r="FM31" s="67">
        <v>0</v>
      </c>
      <c r="FN31" s="67">
        <v>907</v>
      </c>
      <c r="FO31" s="67">
        <v>0</v>
      </c>
      <c r="FP31" s="68">
        <v>987</v>
      </c>
      <c r="FQ31" s="67">
        <v>1791</v>
      </c>
      <c r="FR31" s="67">
        <v>0</v>
      </c>
      <c r="FS31" s="67">
        <v>0</v>
      </c>
      <c r="FT31" s="67">
        <v>0</v>
      </c>
      <c r="FU31" s="67">
        <v>0</v>
      </c>
      <c r="FV31" s="67">
        <v>0</v>
      </c>
      <c r="FW31" s="67">
        <v>756</v>
      </c>
      <c r="FX31" s="67">
        <v>0</v>
      </c>
      <c r="FY31" s="68">
        <v>1035</v>
      </c>
      <c r="FZ31" s="67">
        <v>1581.51</v>
      </c>
      <c r="GA31" s="67">
        <v>0</v>
      </c>
      <c r="GB31" s="67">
        <v>0</v>
      </c>
      <c r="GC31" s="67">
        <v>0</v>
      </c>
      <c r="GD31" s="67">
        <v>0</v>
      </c>
      <c r="GE31" s="67">
        <v>0</v>
      </c>
      <c r="GF31" s="67">
        <v>718.14</v>
      </c>
      <c r="GG31" s="67">
        <v>0</v>
      </c>
      <c r="GH31" s="68">
        <v>863.37</v>
      </c>
      <c r="GI31" s="67">
        <v>1857.05</v>
      </c>
      <c r="GJ31" s="67">
        <v>0</v>
      </c>
      <c r="GK31" s="67">
        <v>0</v>
      </c>
      <c r="GL31" s="67">
        <v>0</v>
      </c>
      <c r="GM31" s="67">
        <v>0</v>
      </c>
      <c r="GN31" s="67">
        <v>0</v>
      </c>
      <c r="GO31" s="67">
        <v>865.77</v>
      </c>
      <c r="GP31" s="67">
        <v>0</v>
      </c>
      <c r="GQ31" s="68">
        <v>991.28</v>
      </c>
      <c r="GR31" s="67">
        <v>1853.26</v>
      </c>
      <c r="GS31" s="67">
        <v>0</v>
      </c>
      <c r="GT31" s="67">
        <v>0</v>
      </c>
      <c r="GU31" s="67">
        <v>0</v>
      </c>
      <c r="GV31" s="67">
        <v>0</v>
      </c>
      <c r="GW31" s="67">
        <v>0</v>
      </c>
      <c r="GX31" s="67">
        <v>798.21</v>
      </c>
      <c r="GY31" s="67">
        <v>0</v>
      </c>
      <c r="GZ31" s="68">
        <v>1055.04</v>
      </c>
      <c r="HA31" s="67">
        <v>1625.71</v>
      </c>
      <c r="HB31" s="67">
        <v>0</v>
      </c>
      <c r="HC31" s="67">
        <v>0</v>
      </c>
      <c r="HD31" s="67">
        <v>0</v>
      </c>
      <c r="HE31" s="67">
        <v>0</v>
      </c>
      <c r="HF31" s="67">
        <v>0</v>
      </c>
      <c r="HG31" s="67">
        <v>698.12</v>
      </c>
      <c r="HH31" s="67">
        <v>0</v>
      </c>
      <c r="HI31" s="68">
        <v>927.58</v>
      </c>
    </row>
  </sheetData>
  <phoneticPr fontId="21" type="noConversion"/>
  <pageMargins left="0.74803149606299213" right="0.74803149606299213" top="0.98425196850393704" bottom="0.98425196850393704" header="0.51181102362204722" footer="0.51181102362204722"/>
  <pageSetup paperSize="9" scale="10"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D9001-6B0A-4622-B86C-CCBBB50EF4E2}">
  <sheetPr codeName="Sheet4"/>
  <dimension ref="B1:U35"/>
  <sheetViews>
    <sheetView workbookViewId="0"/>
  </sheetViews>
  <sheetFormatPr defaultRowHeight="12.5" x14ac:dyDescent="0.25"/>
  <cols>
    <col min="1" max="1" width="8.81640625" style="11"/>
    <col min="2" max="2" width="16.1796875" style="11" customWidth="1"/>
    <col min="3" max="3" width="8.81640625" style="11"/>
    <col min="4" max="5" width="12.81640625" style="11" bestFit="1" customWidth="1"/>
    <col min="6" max="11" width="12.1796875" style="11" bestFit="1" customWidth="1"/>
    <col min="12" max="12" width="13.1796875" style="11" bestFit="1" customWidth="1"/>
    <col min="13" max="13" width="15.1796875" style="11" customWidth="1"/>
    <col min="14" max="21" width="13.1796875" style="11" bestFit="1" customWidth="1"/>
    <col min="22" max="257" width="8.81640625" style="11"/>
    <col min="258" max="258" width="16.1796875" style="11" customWidth="1"/>
    <col min="259" max="259" width="8.81640625" style="11"/>
    <col min="260" max="261" width="12.81640625" style="11" bestFit="1" customWidth="1"/>
    <col min="262" max="267" width="12.1796875" style="11" bestFit="1" customWidth="1"/>
    <col min="268" max="277" width="13.1796875" style="11" bestFit="1" customWidth="1"/>
    <col min="278" max="513" width="8.81640625" style="11"/>
    <col min="514" max="514" width="16.1796875" style="11" customWidth="1"/>
    <col min="515" max="515" width="8.81640625" style="11"/>
    <col min="516" max="517" width="12.81640625" style="11" bestFit="1" customWidth="1"/>
    <col min="518" max="523" width="12.1796875" style="11" bestFit="1" customWidth="1"/>
    <col min="524" max="533" width="13.1796875" style="11" bestFit="1" customWidth="1"/>
    <col min="534" max="769" width="8.81640625" style="11"/>
    <col min="770" max="770" width="16.1796875" style="11" customWidth="1"/>
    <col min="771" max="771" width="8.81640625" style="11"/>
    <col min="772" max="773" width="12.81640625" style="11" bestFit="1" customWidth="1"/>
    <col min="774" max="779" width="12.1796875" style="11" bestFit="1" customWidth="1"/>
    <col min="780" max="789" width="13.1796875" style="11" bestFit="1" customWidth="1"/>
    <col min="790" max="1025" width="8.81640625" style="11"/>
    <col min="1026" max="1026" width="16.1796875" style="11" customWidth="1"/>
    <col min="1027" max="1027" width="8.81640625" style="11"/>
    <col min="1028" max="1029" width="12.81640625" style="11" bestFit="1" customWidth="1"/>
    <col min="1030" max="1035" width="12.1796875" style="11" bestFit="1" customWidth="1"/>
    <col min="1036" max="1045" width="13.1796875" style="11" bestFit="1" customWidth="1"/>
    <col min="1046" max="1281" width="8.81640625" style="11"/>
    <col min="1282" max="1282" width="16.1796875" style="11" customWidth="1"/>
    <col min="1283" max="1283" width="8.81640625" style="11"/>
    <col min="1284" max="1285" width="12.81640625" style="11" bestFit="1" customWidth="1"/>
    <col min="1286" max="1291" width="12.1796875" style="11" bestFit="1" customWidth="1"/>
    <col min="1292" max="1301" width="13.1796875" style="11" bestFit="1" customWidth="1"/>
    <col min="1302" max="1537" width="8.81640625" style="11"/>
    <col min="1538" max="1538" width="16.1796875" style="11" customWidth="1"/>
    <col min="1539" max="1539" width="8.81640625" style="11"/>
    <col min="1540" max="1541" width="12.81640625" style="11" bestFit="1" customWidth="1"/>
    <col min="1542" max="1547" width="12.1796875" style="11" bestFit="1" customWidth="1"/>
    <col min="1548" max="1557" width="13.1796875" style="11" bestFit="1" customWidth="1"/>
    <col min="1558" max="1793" width="8.81640625" style="11"/>
    <col min="1794" max="1794" width="16.1796875" style="11" customWidth="1"/>
    <col min="1795" max="1795" width="8.81640625" style="11"/>
    <col min="1796" max="1797" width="12.81640625" style="11" bestFit="1" customWidth="1"/>
    <col min="1798" max="1803" width="12.1796875" style="11" bestFit="1" customWidth="1"/>
    <col min="1804" max="1813" width="13.1796875" style="11" bestFit="1" customWidth="1"/>
    <col min="1814" max="2049" width="8.81640625" style="11"/>
    <col min="2050" max="2050" width="16.1796875" style="11" customWidth="1"/>
    <col min="2051" max="2051" width="8.81640625" style="11"/>
    <col min="2052" max="2053" width="12.81640625" style="11" bestFit="1" customWidth="1"/>
    <col min="2054" max="2059" width="12.1796875" style="11" bestFit="1" customWidth="1"/>
    <col min="2060" max="2069" width="13.1796875" style="11" bestFit="1" customWidth="1"/>
    <col min="2070" max="2305" width="8.81640625" style="11"/>
    <col min="2306" max="2306" width="16.1796875" style="11" customWidth="1"/>
    <col min="2307" max="2307" width="8.81640625" style="11"/>
    <col min="2308" max="2309" width="12.81640625" style="11" bestFit="1" customWidth="1"/>
    <col min="2310" max="2315" width="12.1796875" style="11" bestFit="1" customWidth="1"/>
    <col min="2316" max="2325" width="13.1796875" style="11" bestFit="1" customWidth="1"/>
    <col min="2326" max="2561" width="8.81640625" style="11"/>
    <col min="2562" max="2562" width="16.1796875" style="11" customWidth="1"/>
    <col min="2563" max="2563" width="8.81640625" style="11"/>
    <col min="2564" max="2565" width="12.81640625" style="11" bestFit="1" customWidth="1"/>
    <col min="2566" max="2571" width="12.1796875" style="11" bestFit="1" customWidth="1"/>
    <col min="2572" max="2581" width="13.1796875" style="11" bestFit="1" customWidth="1"/>
    <col min="2582" max="2817" width="8.81640625" style="11"/>
    <col min="2818" max="2818" width="16.1796875" style="11" customWidth="1"/>
    <col min="2819" max="2819" width="8.81640625" style="11"/>
    <col min="2820" max="2821" width="12.81640625" style="11" bestFit="1" customWidth="1"/>
    <col min="2822" max="2827" width="12.1796875" style="11" bestFit="1" customWidth="1"/>
    <col min="2828" max="2837" width="13.1796875" style="11" bestFit="1" customWidth="1"/>
    <col min="2838" max="3073" width="8.81640625" style="11"/>
    <col min="3074" max="3074" width="16.1796875" style="11" customWidth="1"/>
    <col min="3075" max="3075" width="8.81640625" style="11"/>
    <col min="3076" max="3077" width="12.81640625" style="11" bestFit="1" customWidth="1"/>
    <col min="3078" max="3083" width="12.1796875" style="11" bestFit="1" customWidth="1"/>
    <col min="3084" max="3093" width="13.1796875" style="11" bestFit="1" customWidth="1"/>
    <col min="3094" max="3329" width="8.81640625" style="11"/>
    <col min="3330" max="3330" width="16.1796875" style="11" customWidth="1"/>
    <col min="3331" max="3331" width="8.81640625" style="11"/>
    <col min="3332" max="3333" width="12.81640625" style="11" bestFit="1" customWidth="1"/>
    <col min="3334" max="3339" width="12.1796875" style="11" bestFit="1" customWidth="1"/>
    <col min="3340" max="3349" width="13.1796875" style="11" bestFit="1" customWidth="1"/>
    <col min="3350" max="3585" width="8.81640625" style="11"/>
    <col min="3586" max="3586" width="16.1796875" style="11" customWidth="1"/>
    <col min="3587" max="3587" width="8.81640625" style="11"/>
    <col min="3588" max="3589" width="12.81640625" style="11" bestFit="1" customWidth="1"/>
    <col min="3590" max="3595" width="12.1796875" style="11" bestFit="1" customWidth="1"/>
    <col min="3596" max="3605" width="13.1796875" style="11" bestFit="1" customWidth="1"/>
    <col min="3606" max="3841" width="8.81640625" style="11"/>
    <col min="3842" max="3842" width="16.1796875" style="11" customWidth="1"/>
    <col min="3843" max="3843" width="8.81640625" style="11"/>
    <col min="3844" max="3845" width="12.81640625" style="11" bestFit="1" customWidth="1"/>
    <col min="3846" max="3851" width="12.1796875" style="11" bestFit="1" customWidth="1"/>
    <col min="3852" max="3861" width="13.1796875" style="11" bestFit="1" customWidth="1"/>
    <col min="3862" max="4097" width="8.81640625" style="11"/>
    <col min="4098" max="4098" width="16.1796875" style="11" customWidth="1"/>
    <col min="4099" max="4099" width="8.81640625" style="11"/>
    <col min="4100" max="4101" width="12.81640625" style="11" bestFit="1" customWidth="1"/>
    <col min="4102" max="4107" width="12.1796875" style="11" bestFit="1" customWidth="1"/>
    <col min="4108" max="4117" width="13.1796875" style="11" bestFit="1" customWidth="1"/>
    <col min="4118" max="4353" width="8.81640625" style="11"/>
    <col min="4354" max="4354" width="16.1796875" style="11" customWidth="1"/>
    <col min="4355" max="4355" width="8.81640625" style="11"/>
    <col min="4356" max="4357" width="12.81640625" style="11" bestFit="1" customWidth="1"/>
    <col min="4358" max="4363" width="12.1796875" style="11" bestFit="1" customWidth="1"/>
    <col min="4364" max="4373" width="13.1796875" style="11" bestFit="1" customWidth="1"/>
    <col min="4374" max="4609" width="8.81640625" style="11"/>
    <col min="4610" max="4610" width="16.1796875" style="11" customWidth="1"/>
    <col min="4611" max="4611" width="8.81640625" style="11"/>
    <col min="4612" max="4613" width="12.81640625" style="11" bestFit="1" customWidth="1"/>
    <col min="4614" max="4619" width="12.1796875" style="11" bestFit="1" customWidth="1"/>
    <col min="4620" max="4629" width="13.1796875" style="11" bestFit="1" customWidth="1"/>
    <col min="4630" max="4865" width="8.81640625" style="11"/>
    <col min="4866" max="4866" width="16.1796875" style="11" customWidth="1"/>
    <col min="4867" max="4867" width="8.81640625" style="11"/>
    <col min="4868" max="4869" width="12.81640625" style="11" bestFit="1" customWidth="1"/>
    <col min="4870" max="4875" width="12.1796875" style="11" bestFit="1" customWidth="1"/>
    <col min="4876" max="4885" width="13.1796875" style="11" bestFit="1" customWidth="1"/>
    <col min="4886" max="5121" width="8.81640625" style="11"/>
    <col min="5122" max="5122" width="16.1796875" style="11" customWidth="1"/>
    <col min="5123" max="5123" width="8.81640625" style="11"/>
    <col min="5124" max="5125" width="12.81640625" style="11" bestFit="1" customWidth="1"/>
    <col min="5126" max="5131" width="12.1796875" style="11" bestFit="1" customWidth="1"/>
    <col min="5132" max="5141" width="13.1796875" style="11" bestFit="1" customWidth="1"/>
    <col min="5142" max="5377" width="8.81640625" style="11"/>
    <col min="5378" max="5378" width="16.1796875" style="11" customWidth="1"/>
    <col min="5379" max="5379" width="8.81640625" style="11"/>
    <col min="5380" max="5381" width="12.81640625" style="11" bestFit="1" customWidth="1"/>
    <col min="5382" max="5387" width="12.1796875" style="11" bestFit="1" customWidth="1"/>
    <col min="5388" max="5397" width="13.1796875" style="11" bestFit="1" customWidth="1"/>
    <col min="5398" max="5633" width="8.81640625" style="11"/>
    <col min="5634" max="5634" width="16.1796875" style="11" customWidth="1"/>
    <col min="5635" max="5635" width="8.81640625" style="11"/>
    <col min="5636" max="5637" width="12.81640625" style="11" bestFit="1" customWidth="1"/>
    <col min="5638" max="5643" width="12.1796875" style="11" bestFit="1" customWidth="1"/>
    <col min="5644" max="5653" width="13.1796875" style="11" bestFit="1" customWidth="1"/>
    <col min="5654" max="5889" width="8.81640625" style="11"/>
    <col min="5890" max="5890" width="16.1796875" style="11" customWidth="1"/>
    <col min="5891" max="5891" width="8.81640625" style="11"/>
    <col min="5892" max="5893" width="12.81640625" style="11" bestFit="1" customWidth="1"/>
    <col min="5894" max="5899" width="12.1796875" style="11" bestFit="1" customWidth="1"/>
    <col min="5900" max="5909" width="13.1796875" style="11" bestFit="1" customWidth="1"/>
    <col min="5910" max="6145" width="8.81640625" style="11"/>
    <col min="6146" max="6146" width="16.1796875" style="11" customWidth="1"/>
    <col min="6147" max="6147" width="8.81640625" style="11"/>
    <col min="6148" max="6149" width="12.81640625" style="11" bestFit="1" customWidth="1"/>
    <col min="6150" max="6155" width="12.1796875" style="11" bestFit="1" customWidth="1"/>
    <col min="6156" max="6165" width="13.1796875" style="11" bestFit="1" customWidth="1"/>
    <col min="6166" max="6401" width="8.81640625" style="11"/>
    <col min="6402" max="6402" width="16.1796875" style="11" customWidth="1"/>
    <col min="6403" max="6403" width="8.81640625" style="11"/>
    <col min="6404" max="6405" width="12.81640625" style="11" bestFit="1" customWidth="1"/>
    <col min="6406" max="6411" width="12.1796875" style="11" bestFit="1" customWidth="1"/>
    <col min="6412" max="6421" width="13.1796875" style="11" bestFit="1" customWidth="1"/>
    <col min="6422" max="6657" width="8.81640625" style="11"/>
    <col min="6658" max="6658" width="16.1796875" style="11" customWidth="1"/>
    <col min="6659" max="6659" width="8.81640625" style="11"/>
    <col min="6660" max="6661" width="12.81640625" style="11" bestFit="1" customWidth="1"/>
    <col min="6662" max="6667" width="12.1796875" style="11" bestFit="1" customWidth="1"/>
    <col min="6668" max="6677" width="13.1796875" style="11" bestFit="1" customWidth="1"/>
    <col min="6678" max="6913" width="8.81640625" style="11"/>
    <col min="6914" max="6914" width="16.1796875" style="11" customWidth="1"/>
    <col min="6915" max="6915" width="8.81640625" style="11"/>
    <col min="6916" max="6917" width="12.81640625" style="11" bestFit="1" customWidth="1"/>
    <col min="6918" max="6923" width="12.1796875" style="11" bestFit="1" customWidth="1"/>
    <col min="6924" max="6933" width="13.1796875" style="11" bestFit="1" customWidth="1"/>
    <col min="6934" max="7169" width="8.81640625" style="11"/>
    <col min="7170" max="7170" width="16.1796875" style="11" customWidth="1"/>
    <col min="7171" max="7171" width="8.81640625" style="11"/>
    <col min="7172" max="7173" width="12.81640625" style="11" bestFit="1" customWidth="1"/>
    <col min="7174" max="7179" width="12.1796875" style="11" bestFit="1" customWidth="1"/>
    <col min="7180" max="7189" width="13.1796875" style="11" bestFit="1" customWidth="1"/>
    <col min="7190" max="7425" width="8.81640625" style="11"/>
    <col min="7426" max="7426" width="16.1796875" style="11" customWidth="1"/>
    <col min="7427" max="7427" width="8.81640625" style="11"/>
    <col min="7428" max="7429" width="12.81640625" style="11" bestFit="1" customWidth="1"/>
    <col min="7430" max="7435" width="12.1796875" style="11" bestFit="1" customWidth="1"/>
    <col min="7436" max="7445" width="13.1796875" style="11" bestFit="1" customWidth="1"/>
    <col min="7446" max="7681" width="8.81640625" style="11"/>
    <col min="7682" max="7682" width="16.1796875" style="11" customWidth="1"/>
    <col min="7683" max="7683" width="8.81640625" style="11"/>
    <col min="7684" max="7685" width="12.81640625" style="11" bestFit="1" customWidth="1"/>
    <col min="7686" max="7691" width="12.1796875" style="11" bestFit="1" customWidth="1"/>
    <col min="7692" max="7701" width="13.1796875" style="11" bestFit="1" customWidth="1"/>
    <col min="7702" max="7937" width="8.81640625" style="11"/>
    <col min="7938" max="7938" width="16.1796875" style="11" customWidth="1"/>
    <col min="7939" max="7939" width="8.81640625" style="11"/>
    <col min="7940" max="7941" width="12.81640625" style="11" bestFit="1" customWidth="1"/>
    <col min="7942" max="7947" width="12.1796875" style="11" bestFit="1" customWidth="1"/>
    <col min="7948" max="7957" width="13.1796875" style="11" bestFit="1" customWidth="1"/>
    <col min="7958" max="8193" width="8.81640625" style="11"/>
    <col min="8194" max="8194" width="16.1796875" style="11" customWidth="1"/>
    <col min="8195" max="8195" width="8.81640625" style="11"/>
    <col min="8196" max="8197" width="12.81640625" style="11" bestFit="1" customWidth="1"/>
    <col min="8198" max="8203" width="12.1796875" style="11" bestFit="1" customWidth="1"/>
    <col min="8204" max="8213" width="13.1796875" style="11" bestFit="1" customWidth="1"/>
    <col min="8214" max="8449" width="8.81640625" style="11"/>
    <col min="8450" max="8450" width="16.1796875" style="11" customWidth="1"/>
    <col min="8451" max="8451" width="8.81640625" style="11"/>
    <col min="8452" max="8453" width="12.81640625" style="11" bestFit="1" customWidth="1"/>
    <col min="8454" max="8459" width="12.1796875" style="11" bestFit="1" customWidth="1"/>
    <col min="8460" max="8469" width="13.1796875" style="11" bestFit="1" customWidth="1"/>
    <col min="8470" max="8705" width="8.81640625" style="11"/>
    <col min="8706" max="8706" width="16.1796875" style="11" customWidth="1"/>
    <col min="8707" max="8707" width="8.81640625" style="11"/>
    <col min="8708" max="8709" width="12.81640625" style="11" bestFit="1" customWidth="1"/>
    <col min="8710" max="8715" width="12.1796875" style="11" bestFit="1" customWidth="1"/>
    <col min="8716" max="8725" width="13.1796875" style="11" bestFit="1" customWidth="1"/>
    <col min="8726" max="8961" width="8.81640625" style="11"/>
    <col min="8962" max="8962" width="16.1796875" style="11" customWidth="1"/>
    <col min="8963" max="8963" width="8.81640625" style="11"/>
    <col min="8964" max="8965" width="12.81640625" style="11" bestFit="1" customWidth="1"/>
    <col min="8966" max="8971" width="12.1796875" style="11" bestFit="1" customWidth="1"/>
    <col min="8972" max="8981" width="13.1796875" style="11" bestFit="1" customWidth="1"/>
    <col min="8982" max="9217" width="8.81640625" style="11"/>
    <col min="9218" max="9218" width="16.1796875" style="11" customWidth="1"/>
    <col min="9219" max="9219" width="8.81640625" style="11"/>
    <col min="9220" max="9221" width="12.81640625" style="11" bestFit="1" customWidth="1"/>
    <col min="9222" max="9227" width="12.1796875" style="11" bestFit="1" customWidth="1"/>
    <col min="9228" max="9237" width="13.1796875" style="11" bestFit="1" customWidth="1"/>
    <col min="9238" max="9473" width="8.81640625" style="11"/>
    <col min="9474" max="9474" width="16.1796875" style="11" customWidth="1"/>
    <col min="9475" max="9475" width="8.81640625" style="11"/>
    <col min="9476" max="9477" width="12.81640625" style="11" bestFit="1" customWidth="1"/>
    <col min="9478" max="9483" width="12.1796875" style="11" bestFit="1" customWidth="1"/>
    <col min="9484" max="9493" width="13.1796875" style="11" bestFit="1" customWidth="1"/>
    <col min="9494" max="9729" width="8.81640625" style="11"/>
    <col min="9730" max="9730" width="16.1796875" style="11" customWidth="1"/>
    <col min="9731" max="9731" width="8.81640625" style="11"/>
    <col min="9732" max="9733" width="12.81640625" style="11" bestFit="1" customWidth="1"/>
    <col min="9734" max="9739" width="12.1796875" style="11" bestFit="1" customWidth="1"/>
    <col min="9740" max="9749" width="13.1796875" style="11" bestFit="1" customWidth="1"/>
    <col min="9750" max="9985" width="8.81640625" style="11"/>
    <col min="9986" max="9986" width="16.1796875" style="11" customWidth="1"/>
    <col min="9987" max="9987" width="8.81640625" style="11"/>
    <col min="9988" max="9989" width="12.81640625" style="11" bestFit="1" customWidth="1"/>
    <col min="9990" max="9995" width="12.1796875" style="11" bestFit="1" customWidth="1"/>
    <col min="9996" max="10005" width="13.1796875" style="11" bestFit="1" customWidth="1"/>
    <col min="10006" max="10241" width="8.81640625" style="11"/>
    <col min="10242" max="10242" width="16.1796875" style="11" customWidth="1"/>
    <col min="10243" max="10243" width="8.81640625" style="11"/>
    <col min="10244" max="10245" width="12.81640625" style="11" bestFit="1" customWidth="1"/>
    <col min="10246" max="10251" width="12.1796875" style="11" bestFit="1" customWidth="1"/>
    <col min="10252" max="10261" width="13.1796875" style="11" bestFit="1" customWidth="1"/>
    <col min="10262" max="10497" width="8.81640625" style="11"/>
    <col min="10498" max="10498" width="16.1796875" style="11" customWidth="1"/>
    <col min="10499" max="10499" width="8.81640625" style="11"/>
    <col min="10500" max="10501" width="12.81640625" style="11" bestFit="1" customWidth="1"/>
    <col min="10502" max="10507" width="12.1796875" style="11" bestFit="1" customWidth="1"/>
    <col min="10508" max="10517" width="13.1796875" style="11" bestFit="1" customWidth="1"/>
    <col min="10518" max="10753" width="8.81640625" style="11"/>
    <col min="10754" max="10754" width="16.1796875" style="11" customWidth="1"/>
    <col min="10755" max="10755" width="8.81640625" style="11"/>
    <col min="10756" max="10757" width="12.81640625" style="11" bestFit="1" customWidth="1"/>
    <col min="10758" max="10763" width="12.1796875" style="11" bestFit="1" customWidth="1"/>
    <col min="10764" max="10773" width="13.1796875" style="11" bestFit="1" customWidth="1"/>
    <col min="10774" max="11009" width="8.81640625" style="11"/>
    <col min="11010" max="11010" width="16.1796875" style="11" customWidth="1"/>
    <col min="11011" max="11011" width="8.81640625" style="11"/>
    <col min="11012" max="11013" width="12.81640625" style="11" bestFit="1" customWidth="1"/>
    <col min="11014" max="11019" width="12.1796875" style="11" bestFit="1" customWidth="1"/>
    <col min="11020" max="11029" width="13.1796875" style="11" bestFit="1" customWidth="1"/>
    <col min="11030" max="11265" width="8.81640625" style="11"/>
    <col min="11266" max="11266" width="16.1796875" style="11" customWidth="1"/>
    <col min="11267" max="11267" width="8.81640625" style="11"/>
    <col min="11268" max="11269" width="12.81640625" style="11" bestFit="1" customWidth="1"/>
    <col min="11270" max="11275" width="12.1796875" style="11" bestFit="1" customWidth="1"/>
    <col min="11276" max="11285" width="13.1796875" style="11" bestFit="1" customWidth="1"/>
    <col min="11286" max="11521" width="8.81640625" style="11"/>
    <col min="11522" max="11522" width="16.1796875" style="11" customWidth="1"/>
    <col min="11523" max="11523" width="8.81640625" style="11"/>
    <col min="11524" max="11525" width="12.81640625" style="11" bestFit="1" customWidth="1"/>
    <col min="11526" max="11531" width="12.1796875" style="11" bestFit="1" customWidth="1"/>
    <col min="11532" max="11541" width="13.1796875" style="11" bestFit="1" customWidth="1"/>
    <col min="11542" max="11777" width="8.81640625" style="11"/>
    <col min="11778" max="11778" width="16.1796875" style="11" customWidth="1"/>
    <col min="11779" max="11779" width="8.81640625" style="11"/>
    <col min="11780" max="11781" width="12.81640625" style="11" bestFit="1" customWidth="1"/>
    <col min="11782" max="11787" width="12.1796875" style="11" bestFit="1" customWidth="1"/>
    <col min="11788" max="11797" width="13.1796875" style="11" bestFit="1" customWidth="1"/>
    <col min="11798" max="12033" width="8.81640625" style="11"/>
    <col min="12034" max="12034" width="16.1796875" style="11" customWidth="1"/>
    <col min="12035" max="12035" width="8.81640625" style="11"/>
    <col min="12036" max="12037" width="12.81640625" style="11" bestFit="1" customWidth="1"/>
    <col min="12038" max="12043" width="12.1796875" style="11" bestFit="1" customWidth="1"/>
    <col min="12044" max="12053" width="13.1796875" style="11" bestFit="1" customWidth="1"/>
    <col min="12054" max="12289" width="8.81640625" style="11"/>
    <col min="12290" max="12290" width="16.1796875" style="11" customWidth="1"/>
    <col min="12291" max="12291" width="8.81640625" style="11"/>
    <col min="12292" max="12293" width="12.81640625" style="11" bestFit="1" customWidth="1"/>
    <col min="12294" max="12299" width="12.1796875" style="11" bestFit="1" customWidth="1"/>
    <col min="12300" max="12309" width="13.1796875" style="11" bestFit="1" customWidth="1"/>
    <col min="12310" max="12545" width="8.81640625" style="11"/>
    <col min="12546" max="12546" width="16.1796875" style="11" customWidth="1"/>
    <col min="12547" max="12547" width="8.81640625" style="11"/>
    <col min="12548" max="12549" width="12.81640625" style="11" bestFit="1" customWidth="1"/>
    <col min="12550" max="12555" width="12.1796875" style="11" bestFit="1" customWidth="1"/>
    <col min="12556" max="12565" width="13.1796875" style="11" bestFit="1" customWidth="1"/>
    <col min="12566" max="12801" width="8.81640625" style="11"/>
    <col min="12802" max="12802" width="16.1796875" style="11" customWidth="1"/>
    <col min="12803" max="12803" width="8.81640625" style="11"/>
    <col min="12804" max="12805" width="12.81640625" style="11" bestFit="1" customWidth="1"/>
    <col min="12806" max="12811" width="12.1796875" style="11" bestFit="1" customWidth="1"/>
    <col min="12812" max="12821" width="13.1796875" style="11" bestFit="1" customWidth="1"/>
    <col min="12822" max="13057" width="8.81640625" style="11"/>
    <col min="13058" max="13058" width="16.1796875" style="11" customWidth="1"/>
    <col min="13059" max="13059" width="8.81640625" style="11"/>
    <col min="13060" max="13061" width="12.81640625" style="11" bestFit="1" customWidth="1"/>
    <col min="13062" max="13067" width="12.1796875" style="11" bestFit="1" customWidth="1"/>
    <col min="13068" max="13077" width="13.1796875" style="11" bestFit="1" customWidth="1"/>
    <col min="13078" max="13313" width="8.81640625" style="11"/>
    <col min="13314" max="13314" width="16.1796875" style="11" customWidth="1"/>
    <col min="13315" max="13315" width="8.81640625" style="11"/>
    <col min="13316" max="13317" width="12.81640625" style="11" bestFit="1" customWidth="1"/>
    <col min="13318" max="13323" width="12.1796875" style="11" bestFit="1" customWidth="1"/>
    <col min="13324" max="13333" width="13.1796875" style="11" bestFit="1" customWidth="1"/>
    <col min="13334" max="13569" width="8.81640625" style="11"/>
    <col min="13570" max="13570" width="16.1796875" style="11" customWidth="1"/>
    <col min="13571" max="13571" width="8.81640625" style="11"/>
    <col min="13572" max="13573" width="12.81640625" style="11" bestFit="1" customWidth="1"/>
    <col min="13574" max="13579" width="12.1796875" style="11" bestFit="1" customWidth="1"/>
    <col min="13580" max="13589" width="13.1796875" style="11" bestFit="1" customWidth="1"/>
    <col min="13590" max="13825" width="8.81640625" style="11"/>
    <col min="13826" max="13826" width="16.1796875" style="11" customWidth="1"/>
    <col min="13827" max="13827" width="8.81640625" style="11"/>
    <col min="13828" max="13829" width="12.81640625" style="11" bestFit="1" customWidth="1"/>
    <col min="13830" max="13835" width="12.1796875" style="11" bestFit="1" customWidth="1"/>
    <col min="13836" max="13845" width="13.1796875" style="11" bestFit="1" customWidth="1"/>
    <col min="13846" max="14081" width="8.81640625" style="11"/>
    <col min="14082" max="14082" width="16.1796875" style="11" customWidth="1"/>
    <col min="14083" max="14083" width="8.81640625" style="11"/>
    <col min="14084" max="14085" width="12.81640625" style="11" bestFit="1" customWidth="1"/>
    <col min="14086" max="14091" width="12.1796875" style="11" bestFit="1" customWidth="1"/>
    <col min="14092" max="14101" width="13.1796875" style="11" bestFit="1" customWidth="1"/>
    <col min="14102" max="14337" width="8.81640625" style="11"/>
    <col min="14338" max="14338" width="16.1796875" style="11" customWidth="1"/>
    <col min="14339" max="14339" width="8.81640625" style="11"/>
    <col min="14340" max="14341" width="12.81640625" style="11" bestFit="1" customWidth="1"/>
    <col min="14342" max="14347" width="12.1796875" style="11" bestFit="1" customWidth="1"/>
    <col min="14348" max="14357" width="13.1796875" style="11" bestFit="1" customWidth="1"/>
    <col min="14358" max="14593" width="8.81640625" style="11"/>
    <col min="14594" max="14594" width="16.1796875" style="11" customWidth="1"/>
    <col min="14595" max="14595" width="8.81640625" style="11"/>
    <col min="14596" max="14597" width="12.81640625" style="11" bestFit="1" customWidth="1"/>
    <col min="14598" max="14603" width="12.1796875" style="11" bestFit="1" customWidth="1"/>
    <col min="14604" max="14613" width="13.1796875" style="11" bestFit="1" customWidth="1"/>
    <col min="14614" max="14849" width="8.81640625" style="11"/>
    <col min="14850" max="14850" width="16.1796875" style="11" customWidth="1"/>
    <col min="14851" max="14851" width="8.81640625" style="11"/>
    <col min="14852" max="14853" width="12.81640625" style="11" bestFit="1" customWidth="1"/>
    <col min="14854" max="14859" width="12.1796875" style="11" bestFit="1" customWidth="1"/>
    <col min="14860" max="14869" width="13.1796875" style="11" bestFit="1" customWidth="1"/>
    <col min="14870" max="15105" width="8.81640625" style="11"/>
    <col min="15106" max="15106" width="16.1796875" style="11" customWidth="1"/>
    <col min="15107" max="15107" width="8.81640625" style="11"/>
    <col min="15108" max="15109" width="12.81640625" style="11" bestFit="1" customWidth="1"/>
    <col min="15110" max="15115" width="12.1796875" style="11" bestFit="1" customWidth="1"/>
    <col min="15116" max="15125" width="13.1796875" style="11" bestFit="1" customWidth="1"/>
    <col min="15126" max="15361" width="8.81640625" style="11"/>
    <col min="15362" max="15362" width="16.1796875" style="11" customWidth="1"/>
    <col min="15363" max="15363" width="8.81640625" style="11"/>
    <col min="15364" max="15365" width="12.81640625" style="11" bestFit="1" customWidth="1"/>
    <col min="15366" max="15371" width="12.1796875" style="11" bestFit="1" customWidth="1"/>
    <col min="15372" max="15381" width="13.1796875" style="11" bestFit="1" customWidth="1"/>
    <col min="15382" max="15617" width="8.81640625" style="11"/>
    <col min="15618" max="15618" width="16.1796875" style="11" customWidth="1"/>
    <col min="15619" max="15619" width="8.81640625" style="11"/>
    <col min="15620" max="15621" width="12.81640625" style="11" bestFit="1" customWidth="1"/>
    <col min="15622" max="15627" width="12.1796875" style="11" bestFit="1" customWidth="1"/>
    <col min="15628" max="15637" width="13.1796875" style="11" bestFit="1" customWidth="1"/>
    <col min="15638" max="15873" width="8.81640625" style="11"/>
    <col min="15874" max="15874" width="16.1796875" style="11" customWidth="1"/>
    <col min="15875" max="15875" width="8.81640625" style="11"/>
    <col min="15876" max="15877" width="12.81640625" style="11" bestFit="1" customWidth="1"/>
    <col min="15878" max="15883" width="12.1796875" style="11" bestFit="1" customWidth="1"/>
    <col min="15884" max="15893" width="13.1796875" style="11" bestFit="1" customWidth="1"/>
    <col min="15894" max="16129" width="8.81640625" style="11"/>
    <col min="16130" max="16130" width="16.1796875" style="11" customWidth="1"/>
    <col min="16131" max="16131" width="8.81640625" style="11"/>
    <col min="16132" max="16133" width="12.81640625" style="11" bestFit="1" customWidth="1"/>
    <col min="16134" max="16139" width="12.1796875" style="11" bestFit="1" customWidth="1"/>
    <col min="16140" max="16149" width="13.1796875" style="11" bestFit="1" customWidth="1"/>
    <col min="16150" max="16384" width="8.81640625" style="11"/>
  </cols>
  <sheetData>
    <row r="1" spans="2:21" ht="13" thickBot="1" x14ac:dyDescent="0.3">
      <c r="B1" s="15"/>
      <c r="C1" s="15"/>
      <c r="D1" s="15"/>
      <c r="E1" s="15"/>
      <c r="F1" s="15"/>
      <c r="G1" s="15"/>
      <c r="H1" s="15"/>
      <c r="I1" s="15"/>
      <c r="J1" s="15"/>
      <c r="K1" s="15"/>
      <c r="L1" s="15"/>
      <c r="M1" s="15"/>
      <c r="N1" s="15"/>
      <c r="O1" s="15"/>
      <c r="P1" s="15"/>
      <c r="Q1" s="15"/>
      <c r="R1" s="15"/>
      <c r="S1" s="15"/>
      <c r="T1" s="15"/>
      <c r="U1" s="15"/>
    </row>
    <row r="2" spans="2:21" ht="13" x14ac:dyDescent="0.3">
      <c r="B2" s="16" t="s">
        <v>154</v>
      </c>
      <c r="C2" s="17">
        <v>2023</v>
      </c>
      <c r="G2" s="11" t="s">
        <v>155</v>
      </c>
      <c r="L2" s="18"/>
    </row>
    <row r="3" spans="2:21" ht="13.5" thickBot="1" x14ac:dyDescent="0.35">
      <c r="B3" s="19" t="s">
        <v>156</v>
      </c>
      <c r="C3" s="20">
        <v>4</v>
      </c>
      <c r="L3" s="18"/>
    </row>
    <row r="4" spans="2:21" ht="13" x14ac:dyDescent="0.3">
      <c r="B4" s="21"/>
      <c r="C4" s="21"/>
      <c r="L4" s="18"/>
    </row>
    <row r="5" spans="2:21" ht="13" x14ac:dyDescent="0.3">
      <c r="B5" s="21"/>
      <c r="C5" s="21"/>
      <c r="D5" s="22">
        <v>137</v>
      </c>
      <c r="E5" s="11">
        <f t="shared" ref="E5:L5" si="0">+D5+1</f>
        <v>138</v>
      </c>
      <c r="F5" s="11">
        <f t="shared" si="0"/>
        <v>139</v>
      </c>
      <c r="G5" s="11">
        <f t="shared" si="0"/>
        <v>140</v>
      </c>
      <c r="H5" s="11">
        <f t="shared" si="0"/>
        <v>141</v>
      </c>
      <c r="I5" s="11">
        <f t="shared" si="0"/>
        <v>142</v>
      </c>
      <c r="J5" s="11">
        <f t="shared" si="0"/>
        <v>143</v>
      </c>
      <c r="K5" s="11">
        <f t="shared" si="0"/>
        <v>144</v>
      </c>
      <c r="L5" s="11">
        <f t="shared" si="0"/>
        <v>145</v>
      </c>
      <c r="M5" s="11">
        <f>D5+36</f>
        <v>173</v>
      </c>
      <c r="N5" s="11">
        <f t="shared" ref="N5:U5" si="1">+M5+1</f>
        <v>174</v>
      </c>
      <c r="O5" s="11">
        <f t="shared" si="1"/>
        <v>175</v>
      </c>
      <c r="P5" s="11">
        <f t="shared" si="1"/>
        <v>176</v>
      </c>
      <c r="Q5" s="11">
        <f t="shared" si="1"/>
        <v>177</v>
      </c>
      <c r="R5" s="11">
        <f t="shared" si="1"/>
        <v>178</v>
      </c>
      <c r="S5" s="11">
        <f t="shared" si="1"/>
        <v>179</v>
      </c>
      <c r="T5" s="11">
        <f t="shared" si="1"/>
        <v>180</v>
      </c>
      <c r="U5" s="11">
        <f t="shared" si="1"/>
        <v>181</v>
      </c>
    </row>
    <row r="6" spans="2:21" ht="72" customHeight="1" x14ac:dyDescent="0.3">
      <c r="B6" s="14"/>
      <c r="C6" s="14"/>
      <c r="D6" s="23" t="s">
        <v>79</v>
      </c>
      <c r="E6" s="24" t="s">
        <v>50</v>
      </c>
      <c r="F6" s="24" t="s">
        <v>51</v>
      </c>
      <c r="G6" s="24" t="s">
        <v>52</v>
      </c>
      <c r="H6" s="24" t="s">
        <v>29</v>
      </c>
      <c r="I6" s="24" t="s">
        <v>30</v>
      </c>
      <c r="J6" s="24" t="s">
        <v>128</v>
      </c>
      <c r="K6" s="24" t="s">
        <v>31</v>
      </c>
      <c r="L6" s="25" t="s">
        <v>129</v>
      </c>
      <c r="M6" s="23" t="s">
        <v>79</v>
      </c>
      <c r="N6" s="24" t="s">
        <v>50</v>
      </c>
      <c r="O6" s="24" t="s">
        <v>51</v>
      </c>
      <c r="P6" s="24" t="s">
        <v>157</v>
      </c>
      <c r="Q6" s="24" t="s">
        <v>29</v>
      </c>
      <c r="R6" s="24" t="s">
        <v>30</v>
      </c>
      <c r="S6" s="24" t="s">
        <v>128</v>
      </c>
      <c r="T6" s="24" t="s">
        <v>31</v>
      </c>
      <c r="U6" s="26" t="s">
        <v>129</v>
      </c>
    </row>
    <row r="7" spans="2:21" ht="13" x14ac:dyDescent="0.3">
      <c r="B7" s="14"/>
      <c r="C7" s="14"/>
      <c r="D7" s="27"/>
      <c r="E7" s="28"/>
      <c r="F7" s="28"/>
      <c r="G7" s="28"/>
      <c r="H7" s="28"/>
      <c r="I7" s="28"/>
      <c r="J7" s="28"/>
      <c r="K7" s="28"/>
      <c r="L7" s="29"/>
      <c r="M7" s="27"/>
      <c r="N7" s="28"/>
      <c r="O7" s="28"/>
      <c r="P7" s="28"/>
      <c r="Q7" s="28"/>
      <c r="R7" s="28"/>
      <c r="S7" s="28"/>
      <c r="T7" s="28"/>
      <c r="U7" s="30"/>
    </row>
    <row r="8" spans="2:21" ht="13" x14ac:dyDescent="0.3">
      <c r="B8" s="14" t="s">
        <v>158</v>
      </c>
      <c r="C8" s="11">
        <v>1</v>
      </c>
      <c r="D8" s="31" t="str">
        <f>$G$2&amp;"r"&amp;$C8&amp;"c"&amp;D$5</f>
        <v>Quarter!r1c137</v>
      </c>
      <c r="E8" s="28"/>
      <c r="F8" s="28"/>
      <c r="G8" s="28"/>
      <c r="H8" s="28"/>
      <c r="I8" s="28"/>
      <c r="J8" s="28"/>
      <c r="K8" s="28"/>
      <c r="L8" s="29"/>
      <c r="M8" s="31" t="str">
        <f>$G$2&amp;"r"&amp;$C8&amp;"c"&amp;M$5</f>
        <v>Quarter!r1c173</v>
      </c>
    </row>
    <row r="9" spans="2:21" x14ac:dyDescent="0.25">
      <c r="B9" s="32"/>
      <c r="L9" s="18"/>
    </row>
    <row r="10" spans="2:21" x14ac:dyDescent="0.25">
      <c r="B10" s="33" t="s">
        <v>159</v>
      </c>
      <c r="L10" s="18"/>
    </row>
    <row r="11" spans="2:21" ht="13" x14ac:dyDescent="0.25">
      <c r="B11" s="34" t="s">
        <v>160</v>
      </c>
      <c r="C11" s="11">
        <v>7</v>
      </c>
      <c r="D11" s="31" t="str">
        <f t="shared" ref="D11:U25" si="2">$G$2&amp;"r"&amp;$C11&amp;"c"&amp;D$5</f>
        <v>Quarter!r7c137</v>
      </c>
      <c r="E11" s="31" t="str">
        <f t="shared" si="2"/>
        <v>Quarter!r7c138</v>
      </c>
      <c r="F11" s="31" t="str">
        <f t="shared" si="2"/>
        <v>Quarter!r7c139</v>
      </c>
      <c r="G11" s="31" t="str">
        <f t="shared" si="2"/>
        <v>Quarter!r7c140</v>
      </c>
      <c r="H11" s="31" t="str">
        <f t="shared" si="2"/>
        <v>Quarter!r7c141</v>
      </c>
      <c r="I11" s="31" t="str">
        <f t="shared" si="2"/>
        <v>Quarter!r7c142</v>
      </c>
      <c r="J11" s="31" t="str">
        <f t="shared" si="2"/>
        <v>Quarter!r7c143</v>
      </c>
      <c r="K11" s="31" t="str">
        <f t="shared" si="2"/>
        <v>Quarter!r7c144</v>
      </c>
      <c r="L11" s="31" t="str">
        <f t="shared" si="2"/>
        <v>Quarter!r7c145</v>
      </c>
      <c r="M11" s="31" t="str">
        <f t="shared" si="2"/>
        <v>Quarter!r7c173</v>
      </c>
      <c r="N11" s="31" t="str">
        <f t="shared" si="2"/>
        <v>Quarter!r7c174</v>
      </c>
      <c r="O11" s="31" t="str">
        <f t="shared" si="2"/>
        <v>Quarter!r7c175</v>
      </c>
      <c r="P11" s="31" t="str">
        <f t="shared" si="2"/>
        <v>Quarter!r7c176</v>
      </c>
      <c r="Q11" s="31" t="str">
        <f t="shared" si="2"/>
        <v>Quarter!r7c177</v>
      </c>
      <c r="R11" s="31" t="str">
        <f t="shared" si="2"/>
        <v>Quarter!r7c178</v>
      </c>
      <c r="S11" s="31" t="str">
        <f t="shared" si="2"/>
        <v>Quarter!r7c179</v>
      </c>
      <c r="T11" s="31" t="str">
        <f t="shared" si="2"/>
        <v>Quarter!r7c180</v>
      </c>
      <c r="U11" s="31" t="str">
        <f t="shared" si="2"/>
        <v>Quarter!r7c181</v>
      </c>
    </row>
    <row r="12" spans="2:21" ht="13" x14ac:dyDescent="0.25">
      <c r="B12" s="34" t="s">
        <v>161</v>
      </c>
      <c r="C12" s="11">
        <v>8</v>
      </c>
      <c r="D12" s="31" t="str">
        <f t="shared" si="2"/>
        <v>Quarter!r8c137</v>
      </c>
      <c r="E12" s="31" t="str">
        <f t="shared" si="2"/>
        <v>Quarter!r8c138</v>
      </c>
      <c r="F12" s="31" t="str">
        <f t="shared" si="2"/>
        <v>Quarter!r8c139</v>
      </c>
      <c r="G12" s="31" t="str">
        <f t="shared" si="2"/>
        <v>Quarter!r8c140</v>
      </c>
      <c r="H12" s="31" t="str">
        <f t="shared" si="2"/>
        <v>Quarter!r8c141</v>
      </c>
      <c r="I12" s="31" t="str">
        <f t="shared" si="2"/>
        <v>Quarter!r8c142</v>
      </c>
      <c r="J12" s="31" t="str">
        <f t="shared" si="2"/>
        <v>Quarter!r8c143</v>
      </c>
      <c r="K12" s="31" t="str">
        <f t="shared" si="2"/>
        <v>Quarter!r8c144</v>
      </c>
      <c r="L12" s="31" t="str">
        <f t="shared" si="2"/>
        <v>Quarter!r8c145</v>
      </c>
      <c r="M12" s="31" t="str">
        <f t="shared" si="2"/>
        <v>Quarter!r8c173</v>
      </c>
      <c r="N12" s="31" t="str">
        <f t="shared" si="2"/>
        <v>Quarter!r8c174</v>
      </c>
      <c r="O12" s="31" t="str">
        <f t="shared" si="2"/>
        <v>Quarter!r8c175</v>
      </c>
      <c r="P12" s="31" t="str">
        <f t="shared" si="2"/>
        <v>Quarter!r8c176</v>
      </c>
      <c r="Q12" s="31" t="str">
        <f t="shared" si="2"/>
        <v>Quarter!r8c177</v>
      </c>
      <c r="R12" s="31" t="str">
        <f t="shared" si="2"/>
        <v>Quarter!r8c178</v>
      </c>
      <c r="S12" s="31" t="str">
        <f t="shared" si="2"/>
        <v>Quarter!r8c179</v>
      </c>
      <c r="T12" s="31" t="str">
        <f t="shared" si="2"/>
        <v>Quarter!r8c180</v>
      </c>
      <c r="U12" s="31" t="str">
        <f t="shared" si="2"/>
        <v>Quarter!r8c181</v>
      </c>
    </row>
    <row r="13" spans="2:21" ht="13" x14ac:dyDescent="0.25">
      <c r="B13" s="34" t="s">
        <v>162</v>
      </c>
      <c r="C13" s="11">
        <v>9</v>
      </c>
      <c r="D13" s="31" t="str">
        <f t="shared" si="2"/>
        <v>Quarter!r9c137</v>
      </c>
      <c r="E13" s="31" t="str">
        <f t="shared" si="2"/>
        <v>Quarter!r9c138</v>
      </c>
      <c r="F13" s="31" t="str">
        <f t="shared" si="2"/>
        <v>Quarter!r9c139</v>
      </c>
      <c r="G13" s="31" t="str">
        <f t="shared" si="2"/>
        <v>Quarter!r9c140</v>
      </c>
      <c r="H13" s="31" t="str">
        <f t="shared" si="2"/>
        <v>Quarter!r9c141</v>
      </c>
      <c r="I13" s="31" t="str">
        <f t="shared" si="2"/>
        <v>Quarter!r9c142</v>
      </c>
      <c r="J13" s="31" t="str">
        <f t="shared" si="2"/>
        <v>Quarter!r9c143</v>
      </c>
      <c r="K13" s="31" t="str">
        <f t="shared" si="2"/>
        <v>Quarter!r9c144</v>
      </c>
      <c r="L13" s="31" t="str">
        <f t="shared" si="2"/>
        <v>Quarter!r9c145</v>
      </c>
      <c r="M13" s="31" t="str">
        <f t="shared" si="2"/>
        <v>Quarter!r9c173</v>
      </c>
      <c r="N13" s="31" t="str">
        <f t="shared" si="2"/>
        <v>Quarter!r9c174</v>
      </c>
      <c r="O13" s="31" t="str">
        <f t="shared" si="2"/>
        <v>Quarter!r9c175</v>
      </c>
      <c r="P13" s="31" t="str">
        <f t="shared" si="2"/>
        <v>Quarter!r9c176</v>
      </c>
      <c r="Q13" s="31" t="str">
        <f t="shared" si="2"/>
        <v>Quarter!r9c177</v>
      </c>
      <c r="R13" s="31" t="str">
        <f t="shared" si="2"/>
        <v>Quarter!r9c178</v>
      </c>
      <c r="S13" s="31" t="str">
        <f t="shared" si="2"/>
        <v>Quarter!r9c179</v>
      </c>
      <c r="T13" s="31" t="str">
        <f t="shared" si="2"/>
        <v>Quarter!r9c180</v>
      </c>
      <c r="U13" s="31" t="str">
        <f t="shared" si="2"/>
        <v>Quarter!r9c181</v>
      </c>
    </row>
    <row r="14" spans="2:21" x14ac:dyDescent="0.25">
      <c r="B14" s="34" t="s">
        <v>163</v>
      </c>
      <c r="C14" s="11">
        <v>10</v>
      </c>
      <c r="D14" s="31" t="str">
        <f t="shared" si="2"/>
        <v>Quarter!r10c137</v>
      </c>
      <c r="E14" s="31" t="str">
        <f t="shared" si="2"/>
        <v>Quarter!r10c138</v>
      </c>
      <c r="F14" s="31" t="str">
        <f t="shared" si="2"/>
        <v>Quarter!r10c139</v>
      </c>
      <c r="G14" s="31" t="str">
        <f t="shared" si="2"/>
        <v>Quarter!r10c140</v>
      </c>
      <c r="H14" s="31" t="str">
        <f t="shared" si="2"/>
        <v>Quarter!r10c141</v>
      </c>
      <c r="I14" s="31" t="str">
        <f t="shared" si="2"/>
        <v>Quarter!r10c142</v>
      </c>
      <c r="J14" s="31" t="str">
        <f t="shared" si="2"/>
        <v>Quarter!r10c143</v>
      </c>
      <c r="K14" s="31" t="str">
        <f t="shared" si="2"/>
        <v>Quarter!r10c144</v>
      </c>
      <c r="L14" s="31" t="str">
        <f t="shared" si="2"/>
        <v>Quarter!r10c145</v>
      </c>
      <c r="M14" s="31" t="str">
        <f t="shared" si="2"/>
        <v>Quarter!r10c173</v>
      </c>
      <c r="N14" s="31" t="str">
        <f t="shared" si="2"/>
        <v>Quarter!r10c174</v>
      </c>
      <c r="O14" s="31" t="str">
        <f t="shared" si="2"/>
        <v>Quarter!r10c175</v>
      </c>
      <c r="P14" s="31" t="str">
        <f t="shared" si="2"/>
        <v>Quarter!r10c176</v>
      </c>
      <c r="Q14" s="31" t="str">
        <f t="shared" si="2"/>
        <v>Quarter!r10c177</v>
      </c>
      <c r="R14" s="31" t="str">
        <f t="shared" si="2"/>
        <v>Quarter!r10c178</v>
      </c>
      <c r="S14" s="31" t="str">
        <f t="shared" si="2"/>
        <v>Quarter!r10c179</v>
      </c>
      <c r="T14" s="31" t="str">
        <f t="shared" si="2"/>
        <v>Quarter!r10c180</v>
      </c>
      <c r="U14" s="31" t="str">
        <f t="shared" si="2"/>
        <v>Quarter!r10c181</v>
      </c>
    </row>
    <row r="15" spans="2:21" ht="13" x14ac:dyDescent="0.25">
      <c r="B15" s="34" t="s">
        <v>164</v>
      </c>
      <c r="C15" s="11">
        <v>11</v>
      </c>
      <c r="D15" s="31" t="str">
        <f t="shared" si="2"/>
        <v>Quarter!r11c137</v>
      </c>
      <c r="E15" s="31" t="str">
        <f t="shared" si="2"/>
        <v>Quarter!r11c138</v>
      </c>
      <c r="F15" s="31" t="str">
        <f t="shared" si="2"/>
        <v>Quarter!r11c139</v>
      </c>
      <c r="G15" s="31" t="str">
        <f t="shared" si="2"/>
        <v>Quarter!r11c140</v>
      </c>
      <c r="H15" s="31" t="str">
        <f t="shared" si="2"/>
        <v>Quarter!r11c141</v>
      </c>
      <c r="I15" s="31" t="str">
        <f t="shared" si="2"/>
        <v>Quarter!r11c142</v>
      </c>
      <c r="J15" s="31" t="str">
        <f t="shared" si="2"/>
        <v>Quarter!r11c143</v>
      </c>
      <c r="K15" s="31" t="str">
        <f t="shared" si="2"/>
        <v>Quarter!r11c144</v>
      </c>
      <c r="L15" s="31" t="str">
        <f t="shared" si="2"/>
        <v>Quarter!r11c145</v>
      </c>
      <c r="M15" s="31" t="str">
        <f t="shared" si="2"/>
        <v>Quarter!r11c173</v>
      </c>
      <c r="N15" s="31" t="str">
        <f t="shared" si="2"/>
        <v>Quarter!r11c174</v>
      </c>
      <c r="O15" s="31" t="str">
        <f t="shared" si="2"/>
        <v>Quarter!r11c175</v>
      </c>
      <c r="P15" s="31" t="str">
        <f t="shared" si="2"/>
        <v>Quarter!r11c176</v>
      </c>
      <c r="Q15" s="31" t="str">
        <f t="shared" si="2"/>
        <v>Quarter!r11c177</v>
      </c>
      <c r="R15" s="31" t="str">
        <f t="shared" si="2"/>
        <v>Quarter!r11c178</v>
      </c>
      <c r="S15" s="31" t="str">
        <f t="shared" si="2"/>
        <v>Quarter!r11c179</v>
      </c>
      <c r="T15" s="31" t="str">
        <f t="shared" si="2"/>
        <v>Quarter!r11c180</v>
      </c>
      <c r="U15" s="31" t="str">
        <f t="shared" si="2"/>
        <v>Quarter!r11c181</v>
      </c>
    </row>
    <row r="16" spans="2:21" ht="13" x14ac:dyDescent="0.25">
      <c r="B16" s="34" t="s">
        <v>165</v>
      </c>
      <c r="C16" s="11">
        <v>12</v>
      </c>
      <c r="D16" s="31" t="str">
        <f t="shared" si="2"/>
        <v>Quarter!r12c137</v>
      </c>
      <c r="E16" s="31" t="str">
        <f t="shared" si="2"/>
        <v>Quarter!r12c138</v>
      </c>
      <c r="F16" s="31" t="str">
        <f t="shared" si="2"/>
        <v>Quarter!r12c139</v>
      </c>
      <c r="G16" s="31" t="str">
        <f t="shared" si="2"/>
        <v>Quarter!r12c140</v>
      </c>
      <c r="H16" s="31" t="str">
        <f t="shared" si="2"/>
        <v>Quarter!r12c141</v>
      </c>
      <c r="I16" s="31" t="str">
        <f t="shared" si="2"/>
        <v>Quarter!r12c142</v>
      </c>
      <c r="J16" s="31" t="str">
        <f t="shared" si="2"/>
        <v>Quarter!r12c143</v>
      </c>
      <c r="K16" s="31" t="str">
        <f t="shared" si="2"/>
        <v>Quarter!r12c144</v>
      </c>
      <c r="L16" s="31" t="str">
        <f t="shared" si="2"/>
        <v>Quarter!r12c145</v>
      </c>
      <c r="M16" s="31" t="str">
        <f t="shared" si="2"/>
        <v>Quarter!r12c173</v>
      </c>
      <c r="N16" s="31" t="str">
        <f t="shared" si="2"/>
        <v>Quarter!r12c174</v>
      </c>
      <c r="O16" s="31" t="str">
        <f t="shared" si="2"/>
        <v>Quarter!r12c175</v>
      </c>
      <c r="P16" s="31" t="str">
        <f t="shared" si="2"/>
        <v>Quarter!r12c176</v>
      </c>
      <c r="Q16" s="31" t="str">
        <f t="shared" si="2"/>
        <v>Quarter!r12c177</v>
      </c>
      <c r="R16" s="31" t="str">
        <f t="shared" si="2"/>
        <v>Quarter!r12c178</v>
      </c>
      <c r="S16" s="31" t="str">
        <f t="shared" si="2"/>
        <v>Quarter!r12c179</v>
      </c>
      <c r="T16" s="31" t="str">
        <f t="shared" si="2"/>
        <v>Quarter!r12c180</v>
      </c>
      <c r="U16" s="31" t="str">
        <f t="shared" si="2"/>
        <v>Quarter!r12c181</v>
      </c>
    </row>
    <row r="17" spans="2:21" x14ac:dyDescent="0.25">
      <c r="B17" s="35" t="s">
        <v>58</v>
      </c>
      <c r="C17" s="11">
        <v>13</v>
      </c>
      <c r="D17" s="31" t="str">
        <f t="shared" si="2"/>
        <v>Quarter!r13c137</v>
      </c>
      <c r="E17" s="31" t="str">
        <f t="shared" si="2"/>
        <v>Quarter!r13c138</v>
      </c>
      <c r="F17" s="31" t="str">
        <f t="shared" si="2"/>
        <v>Quarter!r13c139</v>
      </c>
      <c r="G17" s="31" t="str">
        <f t="shared" si="2"/>
        <v>Quarter!r13c140</v>
      </c>
      <c r="H17" s="31" t="str">
        <f t="shared" si="2"/>
        <v>Quarter!r13c141</v>
      </c>
      <c r="I17" s="31" t="str">
        <f t="shared" si="2"/>
        <v>Quarter!r13c142</v>
      </c>
      <c r="J17" s="31" t="str">
        <f t="shared" si="2"/>
        <v>Quarter!r13c143</v>
      </c>
      <c r="K17" s="31" t="str">
        <f t="shared" si="2"/>
        <v>Quarter!r13c144</v>
      </c>
      <c r="L17" s="31" t="str">
        <f t="shared" si="2"/>
        <v>Quarter!r13c145</v>
      </c>
      <c r="M17" s="31" t="str">
        <f t="shared" si="2"/>
        <v>Quarter!r13c173</v>
      </c>
      <c r="N17" s="31" t="str">
        <f t="shared" si="2"/>
        <v>Quarter!r13c174</v>
      </c>
      <c r="O17" s="31" t="str">
        <f t="shared" si="2"/>
        <v>Quarter!r13c175</v>
      </c>
      <c r="P17" s="31" t="str">
        <f t="shared" si="2"/>
        <v>Quarter!r13c176</v>
      </c>
      <c r="Q17" s="31" t="str">
        <f t="shared" si="2"/>
        <v>Quarter!r13c177</v>
      </c>
      <c r="R17" s="31" t="str">
        <f t="shared" si="2"/>
        <v>Quarter!r13c178</v>
      </c>
      <c r="S17" s="31" t="str">
        <f t="shared" si="2"/>
        <v>Quarter!r13c179</v>
      </c>
      <c r="T17" s="31" t="str">
        <f t="shared" si="2"/>
        <v>Quarter!r13c180</v>
      </c>
      <c r="U17" s="31" t="str">
        <f t="shared" si="2"/>
        <v>Quarter!r13c181</v>
      </c>
    </row>
    <row r="18" spans="2:21" ht="13" x14ac:dyDescent="0.25">
      <c r="B18" s="34" t="s">
        <v>166</v>
      </c>
      <c r="C18" s="11">
        <v>14</v>
      </c>
      <c r="D18" s="31" t="str">
        <f t="shared" si="2"/>
        <v>Quarter!r14c137</v>
      </c>
      <c r="E18" s="31" t="str">
        <f t="shared" si="2"/>
        <v>Quarter!r14c138</v>
      </c>
      <c r="F18" s="31" t="str">
        <f t="shared" si="2"/>
        <v>Quarter!r14c139</v>
      </c>
      <c r="G18" s="31" t="str">
        <f t="shared" si="2"/>
        <v>Quarter!r14c140</v>
      </c>
      <c r="H18" s="31" t="str">
        <f t="shared" si="2"/>
        <v>Quarter!r14c141</v>
      </c>
      <c r="I18" s="31" t="str">
        <f t="shared" si="2"/>
        <v>Quarter!r14c142</v>
      </c>
      <c r="J18" s="31" t="str">
        <f t="shared" si="2"/>
        <v>Quarter!r14c143</v>
      </c>
      <c r="K18" s="31" t="str">
        <f t="shared" si="2"/>
        <v>Quarter!r14c144</v>
      </c>
      <c r="L18" s="31" t="str">
        <f t="shared" si="2"/>
        <v>Quarter!r14c145</v>
      </c>
      <c r="M18" s="31" t="str">
        <f t="shared" si="2"/>
        <v>Quarter!r14c173</v>
      </c>
      <c r="N18" s="31" t="str">
        <f t="shared" si="2"/>
        <v>Quarter!r14c174</v>
      </c>
      <c r="O18" s="31" t="str">
        <f t="shared" si="2"/>
        <v>Quarter!r14c175</v>
      </c>
      <c r="P18" s="31" t="str">
        <f t="shared" si="2"/>
        <v>Quarter!r14c176</v>
      </c>
      <c r="Q18" s="31" t="str">
        <f t="shared" si="2"/>
        <v>Quarter!r14c177</v>
      </c>
      <c r="R18" s="31" t="str">
        <f t="shared" si="2"/>
        <v>Quarter!r14c178</v>
      </c>
      <c r="S18" s="31" t="str">
        <f t="shared" si="2"/>
        <v>Quarter!r14c179</v>
      </c>
      <c r="T18" s="31" t="str">
        <f t="shared" si="2"/>
        <v>Quarter!r14c180</v>
      </c>
      <c r="U18" s="31" t="str">
        <f t="shared" si="2"/>
        <v>Quarter!r14c181</v>
      </c>
    </row>
    <row r="19" spans="2:21" x14ac:dyDescent="0.25">
      <c r="B19" s="35" t="s">
        <v>60</v>
      </c>
      <c r="C19" s="11">
        <v>15</v>
      </c>
      <c r="D19" s="31" t="str">
        <f t="shared" si="2"/>
        <v>Quarter!r15c137</v>
      </c>
      <c r="E19" s="31" t="str">
        <f t="shared" si="2"/>
        <v>Quarter!r15c138</v>
      </c>
      <c r="F19" s="31" t="str">
        <f t="shared" si="2"/>
        <v>Quarter!r15c139</v>
      </c>
      <c r="G19" s="31" t="str">
        <f t="shared" si="2"/>
        <v>Quarter!r15c140</v>
      </c>
      <c r="H19" s="31" t="str">
        <f t="shared" si="2"/>
        <v>Quarter!r15c141</v>
      </c>
      <c r="I19" s="31" t="str">
        <f t="shared" si="2"/>
        <v>Quarter!r15c142</v>
      </c>
      <c r="J19" s="31" t="str">
        <f t="shared" si="2"/>
        <v>Quarter!r15c143</v>
      </c>
      <c r="K19" s="31" t="str">
        <f t="shared" si="2"/>
        <v>Quarter!r15c144</v>
      </c>
      <c r="L19" s="31" t="str">
        <f t="shared" si="2"/>
        <v>Quarter!r15c145</v>
      </c>
      <c r="M19" s="31" t="str">
        <f t="shared" si="2"/>
        <v>Quarter!r15c173</v>
      </c>
      <c r="N19" s="31" t="str">
        <f t="shared" si="2"/>
        <v>Quarter!r15c174</v>
      </c>
      <c r="O19" s="31" t="str">
        <f t="shared" si="2"/>
        <v>Quarter!r15c175</v>
      </c>
      <c r="P19" s="31" t="str">
        <f t="shared" si="2"/>
        <v>Quarter!r15c176</v>
      </c>
      <c r="Q19" s="31" t="str">
        <f t="shared" si="2"/>
        <v>Quarter!r15c177</v>
      </c>
      <c r="R19" s="31" t="str">
        <f t="shared" si="2"/>
        <v>Quarter!r15c178</v>
      </c>
      <c r="S19" s="31" t="str">
        <f t="shared" si="2"/>
        <v>Quarter!r15c179</v>
      </c>
      <c r="T19" s="31" t="str">
        <f t="shared" si="2"/>
        <v>Quarter!r15c180</v>
      </c>
      <c r="U19" s="31" t="str">
        <f t="shared" si="2"/>
        <v>Quarter!r15c181</v>
      </c>
    </row>
    <row r="20" spans="2:21" x14ac:dyDescent="0.25">
      <c r="B20" s="35" t="s">
        <v>167</v>
      </c>
      <c r="C20" s="11">
        <v>16</v>
      </c>
      <c r="D20" s="31" t="str">
        <f t="shared" si="2"/>
        <v>Quarter!r16c137</v>
      </c>
      <c r="E20" s="31" t="str">
        <f t="shared" si="2"/>
        <v>Quarter!r16c138</v>
      </c>
      <c r="F20" s="31" t="str">
        <f t="shared" si="2"/>
        <v>Quarter!r16c139</v>
      </c>
      <c r="G20" s="31" t="str">
        <f t="shared" si="2"/>
        <v>Quarter!r16c140</v>
      </c>
      <c r="H20" s="31" t="str">
        <f t="shared" si="2"/>
        <v>Quarter!r16c141</v>
      </c>
      <c r="I20" s="31" t="str">
        <f t="shared" si="2"/>
        <v>Quarter!r16c142</v>
      </c>
      <c r="J20" s="31" t="str">
        <f t="shared" si="2"/>
        <v>Quarter!r16c143</v>
      </c>
      <c r="K20" s="31" t="str">
        <f t="shared" si="2"/>
        <v>Quarter!r16c144</v>
      </c>
      <c r="L20" s="31" t="str">
        <f t="shared" si="2"/>
        <v>Quarter!r16c145</v>
      </c>
      <c r="M20" s="31" t="str">
        <f t="shared" si="2"/>
        <v>Quarter!r16c173</v>
      </c>
      <c r="N20" s="31" t="str">
        <f t="shared" si="2"/>
        <v>Quarter!r16c174</v>
      </c>
      <c r="O20" s="31" t="str">
        <f t="shared" si="2"/>
        <v>Quarter!r16c175</v>
      </c>
      <c r="P20" s="31" t="str">
        <f t="shared" si="2"/>
        <v>Quarter!r16c176</v>
      </c>
      <c r="Q20" s="31" t="str">
        <f t="shared" si="2"/>
        <v>Quarter!r16c177</v>
      </c>
      <c r="R20" s="31" t="str">
        <f t="shared" si="2"/>
        <v>Quarter!r16c178</v>
      </c>
      <c r="S20" s="31" t="str">
        <f t="shared" si="2"/>
        <v>Quarter!r16c179</v>
      </c>
      <c r="T20" s="31" t="str">
        <f t="shared" si="2"/>
        <v>Quarter!r16c180</v>
      </c>
      <c r="U20" s="31" t="str">
        <f t="shared" si="2"/>
        <v>Quarter!r16c181</v>
      </c>
    </row>
    <row r="21" spans="2:21" x14ac:dyDescent="0.25">
      <c r="B21" s="34" t="s">
        <v>168</v>
      </c>
      <c r="C21" s="11">
        <v>17</v>
      </c>
      <c r="D21" s="31" t="str">
        <f t="shared" si="2"/>
        <v>Quarter!r17c137</v>
      </c>
      <c r="E21" s="31" t="str">
        <f t="shared" si="2"/>
        <v>Quarter!r17c138</v>
      </c>
      <c r="F21" s="31" t="str">
        <f t="shared" si="2"/>
        <v>Quarter!r17c139</v>
      </c>
      <c r="G21" s="31" t="str">
        <f t="shared" si="2"/>
        <v>Quarter!r17c140</v>
      </c>
      <c r="H21" s="31" t="str">
        <f t="shared" si="2"/>
        <v>Quarter!r17c141</v>
      </c>
      <c r="I21" s="31" t="str">
        <f t="shared" si="2"/>
        <v>Quarter!r17c142</v>
      </c>
      <c r="J21" s="31" t="str">
        <f t="shared" si="2"/>
        <v>Quarter!r17c143</v>
      </c>
      <c r="K21" s="31" t="str">
        <f t="shared" si="2"/>
        <v>Quarter!r17c144</v>
      </c>
      <c r="L21" s="31" t="str">
        <f t="shared" si="2"/>
        <v>Quarter!r17c145</v>
      </c>
      <c r="M21" s="31" t="str">
        <f t="shared" si="2"/>
        <v>Quarter!r17c173</v>
      </c>
      <c r="N21" s="31" t="str">
        <f t="shared" si="2"/>
        <v>Quarter!r17c174</v>
      </c>
      <c r="O21" s="31" t="str">
        <f t="shared" si="2"/>
        <v>Quarter!r17c175</v>
      </c>
      <c r="P21" s="31" t="str">
        <f t="shared" si="2"/>
        <v>Quarter!r17c176</v>
      </c>
      <c r="Q21" s="31" t="str">
        <f t="shared" si="2"/>
        <v>Quarter!r17c177</v>
      </c>
      <c r="R21" s="31" t="str">
        <f t="shared" si="2"/>
        <v>Quarter!r17c178</v>
      </c>
      <c r="S21" s="31" t="str">
        <f t="shared" si="2"/>
        <v>Quarter!r17c179</v>
      </c>
      <c r="T21" s="31" t="str">
        <f t="shared" si="2"/>
        <v>Quarter!r17c180</v>
      </c>
      <c r="U21" s="31" t="str">
        <f t="shared" si="2"/>
        <v>Quarter!r17c181</v>
      </c>
    </row>
    <row r="22" spans="2:21" x14ac:dyDescent="0.25">
      <c r="B22" s="34" t="s">
        <v>169</v>
      </c>
      <c r="C22" s="11">
        <v>18</v>
      </c>
      <c r="D22" s="31" t="str">
        <f t="shared" si="2"/>
        <v>Quarter!r18c137</v>
      </c>
      <c r="E22" s="31" t="str">
        <f t="shared" si="2"/>
        <v>Quarter!r18c138</v>
      </c>
      <c r="F22" s="31" t="str">
        <f t="shared" si="2"/>
        <v>Quarter!r18c139</v>
      </c>
      <c r="G22" s="31" t="str">
        <f t="shared" si="2"/>
        <v>Quarter!r18c140</v>
      </c>
      <c r="H22" s="31" t="str">
        <f t="shared" si="2"/>
        <v>Quarter!r18c141</v>
      </c>
      <c r="I22" s="31" t="str">
        <f t="shared" si="2"/>
        <v>Quarter!r18c142</v>
      </c>
      <c r="J22" s="31" t="str">
        <f t="shared" si="2"/>
        <v>Quarter!r18c143</v>
      </c>
      <c r="K22" s="31" t="str">
        <f t="shared" si="2"/>
        <v>Quarter!r18c144</v>
      </c>
      <c r="L22" s="31" t="str">
        <f t="shared" si="2"/>
        <v>Quarter!r18c145</v>
      </c>
      <c r="M22" s="31" t="str">
        <f t="shared" si="2"/>
        <v>Quarter!r18c173</v>
      </c>
      <c r="N22" s="31" t="str">
        <f t="shared" si="2"/>
        <v>Quarter!r18c174</v>
      </c>
      <c r="O22" s="31" t="str">
        <f t="shared" si="2"/>
        <v>Quarter!r18c175</v>
      </c>
      <c r="P22" s="31" t="str">
        <f t="shared" si="2"/>
        <v>Quarter!r18c176</v>
      </c>
      <c r="Q22" s="31" t="str">
        <f t="shared" si="2"/>
        <v>Quarter!r18c177</v>
      </c>
      <c r="R22" s="31" t="str">
        <f t="shared" si="2"/>
        <v>Quarter!r18c178</v>
      </c>
      <c r="S22" s="31" t="str">
        <f t="shared" si="2"/>
        <v>Quarter!r18c179</v>
      </c>
      <c r="T22" s="31" t="str">
        <f t="shared" si="2"/>
        <v>Quarter!r18c180</v>
      </c>
      <c r="U22" s="31" t="str">
        <f t="shared" si="2"/>
        <v>Quarter!r18c181</v>
      </c>
    </row>
    <row r="23" spans="2:21" x14ac:dyDescent="0.25">
      <c r="B23" s="34" t="s">
        <v>170</v>
      </c>
      <c r="C23" s="11">
        <v>19</v>
      </c>
      <c r="D23" s="31" t="str">
        <f t="shared" si="2"/>
        <v>Quarter!r19c137</v>
      </c>
      <c r="E23" s="31" t="str">
        <f t="shared" si="2"/>
        <v>Quarter!r19c138</v>
      </c>
      <c r="F23" s="31" t="str">
        <f t="shared" si="2"/>
        <v>Quarter!r19c139</v>
      </c>
      <c r="G23" s="31" t="str">
        <f t="shared" si="2"/>
        <v>Quarter!r19c140</v>
      </c>
      <c r="H23" s="31" t="str">
        <f t="shared" si="2"/>
        <v>Quarter!r19c141</v>
      </c>
      <c r="I23" s="31" t="str">
        <f t="shared" si="2"/>
        <v>Quarter!r19c142</v>
      </c>
      <c r="J23" s="31" t="str">
        <f t="shared" si="2"/>
        <v>Quarter!r19c143</v>
      </c>
      <c r="K23" s="31" t="str">
        <f t="shared" si="2"/>
        <v>Quarter!r19c144</v>
      </c>
      <c r="L23" s="31" t="str">
        <f t="shared" si="2"/>
        <v>Quarter!r19c145</v>
      </c>
      <c r="M23" s="31" t="str">
        <f t="shared" si="2"/>
        <v>Quarter!r19c173</v>
      </c>
      <c r="N23" s="31" t="str">
        <f t="shared" si="2"/>
        <v>Quarter!r19c174</v>
      </c>
      <c r="O23" s="31" t="str">
        <f t="shared" si="2"/>
        <v>Quarter!r19c175</v>
      </c>
      <c r="P23" s="31" t="str">
        <f t="shared" si="2"/>
        <v>Quarter!r19c176</v>
      </c>
      <c r="Q23" s="31" t="str">
        <f t="shared" si="2"/>
        <v>Quarter!r19c177</v>
      </c>
      <c r="R23" s="31" t="str">
        <f t="shared" si="2"/>
        <v>Quarter!r19c178</v>
      </c>
      <c r="S23" s="31" t="str">
        <f t="shared" si="2"/>
        <v>Quarter!r19c179</v>
      </c>
      <c r="T23" s="31" t="str">
        <f t="shared" si="2"/>
        <v>Quarter!r19c180</v>
      </c>
      <c r="U23" s="31" t="str">
        <f t="shared" si="2"/>
        <v>Quarter!r19c181</v>
      </c>
    </row>
    <row r="24" spans="2:21" x14ac:dyDescent="0.25">
      <c r="B24" s="34" t="s">
        <v>171</v>
      </c>
      <c r="C24" s="11">
        <v>20</v>
      </c>
      <c r="D24" s="31" t="str">
        <f t="shared" si="2"/>
        <v>Quarter!r20c137</v>
      </c>
      <c r="E24" s="31" t="str">
        <f t="shared" si="2"/>
        <v>Quarter!r20c138</v>
      </c>
      <c r="F24" s="31" t="str">
        <f t="shared" si="2"/>
        <v>Quarter!r20c139</v>
      </c>
      <c r="G24" s="31" t="str">
        <f t="shared" si="2"/>
        <v>Quarter!r20c140</v>
      </c>
      <c r="H24" s="31" t="str">
        <f t="shared" si="2"/>
        <v>Quarter!r20c141</v>
      </c>
      <c r="I24" s="31" t="str">
        <f t="shared" si="2"/>
        <v>Quarter!r20c142</v>
      </c>
      <c r="J24" s="31" t="str">
        <f t="shared" si="2"/>
        <v>Quarter!r20c143</v>
      </c>
      <c r="K24" s="31" t="str">
        <f t="shared" si="2"/>
        <v>Quarter!r20c144</v>
      </c>
      <c r="L24" s="31" t="str">
        <f t="shared" si="2"/>
        <v>Quarter!r20c145</v>
      </c>
      <c r="M24" s="31" t="str">
        <f t="shared" si="2"/>
        <v>Quarter!r20c173</v>
      </c>
      <c r="N24" s="31" t="str">
        <f t="shared" si="2"/>
        <v>Quarter!r20c174</v>
      </c>
      <c r="O24" s="31" t="str">
        <f t="shared" si="2"/>
        <v>Quarter!r20c175</v>
      </c>
      <c r="P24" s="31" t="str">
        <f t="shared" si="2"/>
        <v>Quarter!r20c176</v>
      </c>
      <c r="Q24" s="31" t="str">
        <f t="shared" si="2"/>
        <v>Quarter!r20c177</v>
      </c>
      <c r="R24" s="31" t="str">
        <f t="shared" si="2"/>
        <v>Quarter!r20c178</v>
      </c>
      <c r="S24" s="31" t="str">
        <f t="shared" si="2"/>
        <v>Quarter!r20c179</v>
      </c>
      <c r="T24" s="31" t="str">
        <f t="shared" si="2"/>
        <v>Quarter!r20c180</v>
      </c>
      <c r="U24" s="31" t="str">
        <f t="shared" si="2"/>
        <v>Quarter!r20c181</v>
      </c>
    </row>
    <row r="25" spans="2:21" x14ac:dyDescent="0.25">
      <c r="B25" s="34" t="s">
        <v>172</v>
      </c>
      <c r="C25" s="11">
        <v>21</v>
      </c>
      <c r="D25" s="31" t="str">
        <f t="shared" si="2"/>
        <v>Quarter!r21c137</v>
      </c>
      <c r="E25" s="31" t="str">
        <f t="shared" si="2"/>
        <v>Quarter!r21c138</v>
      </c>
      <c r="F25" s="31" t="str">
        <f t="shared" si="2"/>
        <v>Quarter!r21c139</v>
      </c>
      <c r="G25" s="31" t="str">
        <f t="shared" ref="G25:U25" si="3">$G$2&amp;"r"&amp;$C25&amp;"c"&amp;G$5</f>
        <v>Quarter!r21c140</v>
      </c>
      <c r="H25" s="31" t="str">
        <f t="shared" si="3"/>
        <v>Quarter!r21c141</v>
      </c>
      <c r="I25" s="31" t="str">
        <f t="shared" si="3"/>
        <v>Quarter!r21c142</v>
      </c>
      <c r="J25" s="31" t="str">
        <f t="shared" si="3"/>
        <v>Quarter!r21c143</v>
      </c>
      <c r="K25" s="31" t="str">
        <f t="shared" si="3"/>
        <v>Quarter!r21c144</v>
      </c>
      <c r="L25" s="31" t="str">
        <f t="shared" si="3"/>
        <v>Quarter!r21c145</v>
      </c>
      <c r="M25" s="31" t="str">
        <f t="shared" si="3"/>
        <v>Quarter!r21c173</v>
      </c>
      <c r="N25" s="31" t="str">
        <f t="shared" si="3"/>
        <v>Quarter!r21c174</v>
      </c>
      <c r="O25" s="31" t="str">
        <f t="shared" si="3"/>
        <v>Quarter!r21c175</v>
      </c>
      <c r="P25" s="31" t="str">
        <f t="shared" si="3"/>
        <v>Quarter!r21c176</v>
      </c>
      <c r="Q25" s="31" t="str">
        <f t="shared" si="3"/>
        <v>Quarter!r21c177</v>
      </c>
      <c r="R25" s="31" t="str">
        <f t="shared" si="3"/>
        <v>Quarter!r21c178</v>
      </c>
      <c r="S25" s="31" t="str">
        <f t="shared" si="3"/>
        <v>Quarter!r21c179</v>
      </c>
      <c r="T25" s="31" t="str">
        <f t="shared" si="3"/>
        <v>Quarter!r21c180</v>
      </c>
      <c r="U25" s="31" t="str">
        <f t="shared" si="3"/>
        <v>Quarter!r21c181</v>
      </c>
    </row>
    <row r="26" spans="2:21" x14ac:dyDescent="0.25">
      <c r="B26" s="34" t="s">
        <v>173</v>
      </c>
      <c r="C26" s="11">
        <v>22</v>
      </c>
      <c r="D26" s="31" t="str">
        <f t="shared" ref="D26:U35" si="4">$G$2&amp;"r"&amp;$C26&amp;"c"&amp;D$5</f>
        <v>Quarter!r22c137</v>
      </c>
      <c r="E26" s="31" t="str">
        <f t="shared" si="4"/>
        <v>Quarter!r22c138</v>
      </c>
      <c r="F26" s="31" t="str">
        <f t="shared" si="4"/>
        <v>Quarter!r22c139</v>
      </c>
      <c r="G26" s="31" t="str">
        <f t="shared" si="4"/>
        <v>Quarter!r22c140</v>
      </c>
      <c r="H26" s="31" t="str">
        <f t="shared" si="4"/>
        <v>Quarter!r22c141</v>
      </c>
      <c r="I26" s="31" t="str">
        <f t="shared" si="4"/>
        <v>Quarter!r22c142</v>
      </c>
      <c r="J26" s="31" t="str">
        <f t="shared" si="4"/>
        <v>Quarter!r22c143</v>
      </c>
      <c r="K26" s="31" t="str">
        <f t="shared" si="4"/>
        <v>Quarter!r22c144</v>
      </c>
      <c r="L26" s="31" t="str">
        <f t="shared" si="4"/>
        <v>Quarter!r22c145</v>
      </c>
      <c r="M26" s="31" t="str">
        <f t="shared" si="4"/>
        <v>Quarter!r22c173</v>
      </c>
      <c r="N26" s="31" t="str">
        <f t="shared" si="4"/>
        <v>Quarter!r22c174</v>
      </c>
      <c r="O26" s="31" t="str">
        <f>$G$2&amp;"r"&amp;$C26&amp;"c"&amp;O$5</f>
        <v>Quarter!r22c175</v>
      </c>
      <c r="P26" s="31" t="str">
        <f t="shared" si="4"/>
        <v>Quarter!r22c176</v>
      </c>
      <c r="Q26" s="31" t="str">
        <f t="shared" si="4"/>
        <v>Quarter!r22c177</v>
      </c>
      <c r="R26" s="31" t="str">
        <f t="shared" si="4"/>
        <v>Quarter!r22c178</v>
      </c>
      <c r="S26" s="31" t="str">
        <f t="shared" si="4"/>
        <v>Quarter!r22c179</v>
      </c>
      <c r="T26" s="31" t="str">
        <f t="shared" si="4"/>
        <v>Quarter!r22c180</v>
      </c>
      <c r="U26" s="31" t="str">
        <f>$G$2&amp;"r"&amp;$C26&amp;"c"&amp;U$5</f>
        <v>Quarter!r22c181</v>
      </c>
    </row>
    <row r="27" spans="2:21" x14ac:dyDescent="0.25">
      <c r="B27" s="34" t="s">
        <v>174</v>
      </c>
      <c r="C27" s="11">
        <v>23</v>
      </c>
      <c r="D27" s="31" t="str">
        <f t="shared" si="4"/>
        <v>Quarter!r23c137</v>
      </c>
      <c r="E27" s="31" t="str">
        <f t="shared" si="4"/>
        <v>Quarter!r23c138</v>
      </c>
      <c r="F27" s="31" t="str">
        <f t="shared" si="4"/>
        <v>Quarter!r23c139</v>
      </c>
      <c r="G27" s="31" t="str">
        <f t="shared" si="4"/>
        <v>Quarter!r23c140</v>
      </c>
      <c r="H27" s="31" t="str">
        <f t="shared" si="4"/>
        <v>Quarter!r23c141</v>
      </c>
      <c r="I27" s="31" t="str">
        <f t="shared" si="4"/>
        <v>Quarter!r23c142</v>
      </c>
      <c r="J27" s="31" t="str">
        <f t="shared" si="4"/>
        <v>Quarter!r23c143</v>
      </c>
      <c r="K27" s="31" t="str">
        <f t="shared" si="4"/>
        <v>Quarter!r23c144</v>
      </c>
      <c r="L27" s="31" t="str">
        <f t="shared" si="4"/>
        <v>Quarter!r23c145</v>
      </c>
      <c r="M27" s="31" t="str">
        <f t="shared" si="4"/>
        <v>Quarter!r23c173</v>
      </c>
      <c r="N27" s="31" t="str">
        <f t="shared" si="4"/>
        <v>Quarter!r23c174</v>
      </c>
      <c r="O27" s="31" t="str">
        <f>$G$2&amp;"r"&amp;$C27&amp;"c"&amp;O$5</f>
        <v>Quarter!r23c175</v>
      </c>
      <c r="P27" s="31" t="str">
        <f t="shared" si="4"/>
        <v>Quarter!r23c176</v>
      </c>
      <c r="Q27" s="31" t="str">
        <f t="shared" si="4"/>
        <v>Quarter!r23c177</v>
      </c>
      <c r="R27" s="31" t="str">
        <f t="shared" si="4"/>
        <v>Quarter!r23c178</v>
      </c>
      <c r="S27" s="31" t="str">
        <f t="shared" si="4"/>
        <v>Quarter!r23c179</v>
      </c>
      <c r="T27" s="31" t="str">
        <f t="shared" si="4"/>
        <v>Quarter!r23c180</v>
      </c>
      <c r="U27" s="31" t="str">
        <f>$G$2&amp;"r"&amp;$C27&amp;"c"&amp;U$5</f>
        <v>Quarter!r23c181</v>
      </c>
    </row>
    <row r="28" spans="2:21" x14ac:dyDescent="0.25">
      <c r="B28" s="34" t="s">
        <v>42</v>
      </c>
      <c r="C28" s="11">
        <v>24</v>
      </c>
      <c r="D28" s="31" t="str">
        <f t="shared" si="4"/>
        <v>Quarter!r24c137</v>
      </c>
      <c r="E28" s="31" t="str">
        <f t="shared" si="4"/>
        <v>Quarter!r24c138</v>
      </c>
      <c r="F28" s="31" t="str">
        <f t="shared" si="4"/>
        <v>Quarter!r24c139</v>
      </c>
      <c r="G28" s="31" t="str">
        <f t="shared" si="4"/>
        <v>Quarter!r24c140</v>
      </c>
      <c r="H28" s="31" t="str">
        <f t="shared" si="4"/>
        <v>Quarter!r24c141</v>
      </c>
      <c r="I28" s="31" t="str">
        <f t="shared" si="4"/>
        <v>Quarter!r24c142</v>
      </c>
      <c r="J28" s="31" t="str">
        <f t="shared" si="4"/>
        <v>Quarter!r24c143</v>
      </c>
      <c r="K28" s="31" t="str">
        <f t="shared" si="4"/>
        <v>Quarter!r24c144</v>
      </c>
      <c r="L28" s="31" t="str">
        <f t="shared" si="4"/>
        <v>Quarter!r24c145</v>
      </c>
      <c r="M28" s="31" t="str">
        <f t="shared" si="4"/>
        <v>Quarter!r24c173</v>
      </c>
      <c r="N28" s="31" t="str">
        <f t="shared" si="4"/>
        <v>Quarter!r24c174</v>
      </c>
      <c r="O28" s="31" t="str">
        <f t="shared" si="4"/>
        <v>Quarter!r24c175</v>
      </c>
      <c r="P28" s="31" t="str">
        <f t="shared" si="4"/>
        <v>Quarter!r24c176</v>
      </c>
      <c r="Q28" s="31" t="str">
        <f t="shared" si="4"/>
        <v>Quarter!r24c177</v>
      </c>
      <c r="R28" s="31" t="str">
        <f t="shared" si="4"/>
        <v>Quarter!r24c178</v>
      </c>
      <c r="S28" s="31" t="str">
        <f t="shared" si="4"/>
        <v>Quarter!r24c179</v>
      </c>
      <c r="T28" s="31" t="str">
        <f t="shared" si="4"/>
        <v>Quarter!r24c180</v>
      </c>
      <c r="U28" s="31" t="str">
        <f t="shared" si="4"/>
        <v>Quarter!r24c181</v>
      </c>
    </row>
    <row r="29" spans="2:21" x14ac:dyDescent="0.25">
      <c r="B29" s="35" t="s">
        <v>175</v>
      </c>
      <c r="C29" s="11">
        <v>25</v>
      </c>
      <c r="D29" s="31" t="str">
        <f t="shared" si="4"/>
        <v>Quarter!r25c137</v>
      </c>
      <c r="E29" s="31" t="str">
        <f t="shared" si="4"/>
        <v>Quarter!r25c138</v>
      </c>
      <c r="F29" s="31" t="str">
        <f t="shared" si="4"/>
        <v>Quarter!r25c139</v>
      </c>
      <c r="G29" s="31" t="str">
        <f t="shared" si="4"/>
        <v>Quarter!r25c140</v>
      </c>
      <c r="H29" s="31" t="str">
        <f t="shared" si="4"/>
        <v>Quarter!r25c141</v>
      </c>
      <c r="I29" s="31" t="str">
        <f t="shared" si="4"/>
        <v>Quarter!r25c142</v>
      </c>
      <c r="J29" s="31" t="str">
        <f t="shared" si="4"/>
        <v>Quarter!r25c143</v>
      </c>
      <c r="K29" s="31" t="str">
        <f t="shared" si="4"/>
        <v>Quarter!r25c144</v>
      </c>
      <c r="L29" s="31" t="str">
        <f t="shared" si="4"/>
        <v>Quarter!r25c145</v>
      </c>
      <c r="M29" s="31" t="str">
        <f t="shared" si="4"/>
        <v>Quarter!r25c173</v>
      </c>
      <c r="N29" s="31" t="str">
        <f t="shared" si="4"/>
        <v>Quarter!r25c174</v>
      </c>
      <c r="O29" s="31" t="str">
        <f t="shared" si="4"/>
        <v>Quarter!r25c175</v>
      </c>
      <c r="P29" s="31" t="str">
        <f t="shared" si="4"/>
        <v>Quarter!r25c176</v>
      </c>
      <c r="Q29" s="31" t="str">
        <f t="shared" si="4"/>
        <v>Quarter!r25c177</v>
      </c>
      <c r="R29" s="31" t="str">
        <f t="shared" si="4"/>
        <v>Quarter!r25c178</v>
      </c>
      <c r="S29" s="31" t="str">
        <f t="shared" si="4"/>
        <v>Quarter!r25c179</v>
      </c>
      <c r="T29" s="31" t="str">
        <f t="shared" si="4"/>
        <v>Quarter!r25c180</v>
      </c>
      <c r="U29" s="31" t="str">
        <f t="shared" si="4"/>
        <v>Quarter!r25c181</v>
      </c>
    </row>
    <row r="30" spans="2:21" x14ac:dyDescent="0.25">
      <c r="B30" s="34" t="s">
        <v>176</v>
      </c>
      <c r="C30" s="11">
        <v>26</v>
      </c>
      <c r="D30" s="31" t="str">
        <f t="shared" si="4"/>
        <v>Quarter!r26c137</v>
      </c>
      <c r="E30" s="31" t="str">
        <f t="shared" si="4"/>
        <v>Quarter!r26c138</v>
      </c>
      <c r="F30" s="31" t="str">
        <f t="shared" si="4"/>
        <v>Quarter!r26c139</v>
      </c>
      <c r="G30" s="31" t="str">
        <f t="shared" si="4"/>
        <v>Quarter!r26c140</v>
      </c>
      <c r="H30" s="31" t="str">
        <f t="shared" si="4"/>
        <v>Quarter!r26c141</v>
      </c>
      <c r="I30" s="31" t="str">
        <f t="shared" si="4"/>
        <v>Quarter!r26c142</v>
      </c>
      <c r="J30" s="31" t="str">
        <f t="shared" si="4"/>
        <v>Quarter!r26c143</v>
      </c>
      <c r="K30" s="31" t="str">
        <f t="shared" si="4"/>
        <v>Quarter!r26c144</v>
      </c>
      <c r="L30" s="31" t="str">
        <f t="shared" si="4"/>
        <v>Quarter!r26c145</v>
      </c>
      <c r="M30" s="31" t="str">
        <f t="shared" si="4"/>
        <v>Quarter!r26c173</v>
      </c>
      <c r="N30" s="31" t="str">
        <f t="shared" si="4"/>
        <v>Quarter!r26c174</v>
      </c>
      <c r="O30" s="31" t="str">
        <f t="shared" si="4"/>
        <v>Quarter!r26c175</v>
      </c>
      <c r="P30" s="31" t="str">
        <f t="shared" si="4"/>
        <v>Quarter!r26c176</v>
      </c>
      <c r="Q30" s="31" t="str">
        <f t="shared" si="4"/>
        <v>Quarter!r26c177</v>
      </c>
      <c r="R30" s="31" t="str">
        <f t="shared" si="4"/>
        <v>Quarter!r26c178</v>
      </c>
      <c r="S30" s="31" t="str">
        <f t="shared" si="4"/>
        <v>Quarter!r26c179</v>
      </c>
      <c r="T30" s="31" t="str">
        <f t="shared" si="4"/>
        <v>Quarter!r26c180</v>
      </c>
      <c r="U30" s="31" t="str">
        <f t="shared" si="4"/>
        <v>Quarter!r26c181</v>
      </c>
    </row>
    <row r="31" spans="2:21" x14ac:dyDescent="0.25">
      <c r="B31" s="34" t="s">
        <v>177</v>
      </c>
      <c r="C31" s="11">
        <v>27</v>
      </c>
      <c r="D31" s="31" t="str">
        <f t="shared" si="4"/>
        <v>Quarter!r27c137</v>
      </c>
      <c r="E31" s="31" t="str">
        <f t="shared" si="4"/>
        <v>Quarter!r27c138</v>
      </c>
      <c r="F31" s="31" t="str">
        <f t="shared" si="4"/>
        <v>Quarter!r27c139</v>
      </c>
      <c r="G31" s="31" t="str">
        <f t="shared" si="4"/>
        <v>Quarter!r27c140</v>
      </c>
      <c r="H31" s="31" t="str">
        <f t="shared" si="4"/>
        <v>Quarter!r27c141</v>
      </c>
      <c r="I31" s="31" t="str">
        <f t="shared" si="4"/>
        <v>Quarter!r27c142</v>
      </c>
      <c r="J31" s="31" t="str">
        <f t="shared" si="4"/>
        <v>Quarter!r27c143</v>
      </c>
      <c r="K31" s="31" t="str">
        <f t="shared" si="4"/>
        <v>Quarter!r27c144</v>
      </c>
      <c r="L31" s="31" t="str">
        <f t="shared" si="4"/>
        <v>Quarter!r27c145</v>
      </c>
      <c r="M31" s="31" t="str">
        <f t="shared" si="4"/>
        <v>Quarter!r27c173</v>
      </c>
      <c r="N31" s="31" t="str">
        <f t="shared" si="4"/>
        <v>Quarter!r27c174</v>
      </c>
      <c r="O31" s="31" t="str">
        <f t="shared" si="4"/>
        <v>Quarter!r27c175</v>
      </c>
      <c r="P31" s="31" t="str">
        <f t="shared" si="4"/>
        <v>Quarter!r27c176</v>
      </c>
      <c r="Q31" s="31" t="str">
        <f t="shared" si="4"/>
        <v>Quarter!r27c177</v>
      </c>
      <c r="R31" s="31" t="str">
        <f t="shared" si="4"/>
        <v>Quarter!r27c178</v>
      </c>
      <c r="S31" s="31" t="str">
        <f t="shared" si="4"/>
        <v>Quarter!r27c179</v>
      </c>
      <c r="T31" s="31" t="str">
        <f t="shared" si="4"/>
        <v>Quarter!r27c180</v>
      </c>
      <c r="U31" s="31" t="str">
        <f t="shared" si="4"/>
        <v>Quarter!r27c181</v>
      </c>
    </row>
    <row r="32" spans="2:21" x14ac:dyDescent="0.25">
      <c r="B32" s="34" t="s">
        <v>178</v>
      </c>
      <c r="C32" s="11">
        <v>28</v>
      </c>
      <c r="D32" s="31" t="str">
        <f t="shared" si="4"/>
        <v>Quarter!r28c137</v>
      </c>
      <c r="E32" s="31" t="str">
        <f t="shared" si="4"/>
        <v>Quarter!r28c138</v>
      </c>
      <c r="F32" s="31" t="str">
        <f t="shared" si="4"/>
        <v>Quarter!r28c139</v>
      </c>
      <c r="G32" s="31" t="str">
        <f t="shared" si="4"/>
        <v>Quarter!r28c140</v>
      </c>
      <c r="H32" s="31" t="str">
        <f t="shared" si="4"/>
        <v>Quarter!r28c141</v>
      </c>
      <c r="I32" s="31" t="str">
        <f t="shared" si="4"/>
        <v>Quarter!r28c142</v>
      </c>
      <c r="J32" s="31" t="str">
        <f t="shared" si="4"/>
        <v>Quarter!r28c143</v>
      </c>
      <c r="K32" s="31" t="str">
        <f t="shared" si="4"/>
        <v>Quarter!r28c144</v>
      </c>
      <c r="L32" s="31" t="str">
        <f t="shared" si="4"/>
        <v>Quarter!r28c145</v>
      </c>
      <c r="M32" s="31" t="str">
        <f t="shared" si="4"/>
        <v>Quarter!r28c173</v>
      </c>
      <c r="N32" s="31" t="str">
        <f t="shared" si="4"/>
        <v>Quarter!r28c174</v>
      </c>
      <c r="O32" s="31" t="str">
        <f t="shared" si="4"/>
        <v>Quarter!r28c175</v>
      </c>
      <c r="P32" s="31" t="str">
        <f t="shared" si="4"/>
        <v>Quarter!r28c176</v>
      </c>
      <c r="Q32" s="31" t="str">
        <f t="shared" si="4"/>
        <v>Quarter!r28c177</v>
      </c>
      <c r="R32" s="31" t="str">
        <f t="shared" si="4"/>
        <v>Quarter!r28c178</v>
      </c>
      <c r="S32" s="31" t="str">
        <f t="shared" si="4"/>
        <v>Quarter!r28c179</v>
      </c>
      <c r="T32" s="31" t="str">
        <f t="shared" si="4"/>
        <v>Quarter!r28c180</v>
      </c>
      <c r="U32" s="31" t="str">
        <f t="shared" si="4"/>
        <v>Quarter!r28c181</v>
      </c>
    </row>
    <row r="33" spans="2:21" x14ac:dyDescent="0.25">
      <c r="B33" s="34" t="s">
        <v>179</v>
      </c>
      <c r="C33" s="11">
        <v>29</v>
      </c>
      <c r="D33" s="31" t="str">
        <f t="shared" si="4"/>
        <v>Quarter!r29c137</v>
      </c>
      <c r="E33" s="31" t="str">
        <f t="shared" si="4"/>
        <v>Quarter!r29c138</v>
      </c>
      <c r="F33" s="31" t="str">
        <f t="shared" si="4"/>
        <v>Quarter!r29c139</v>
      </c>
      <c r="G33" s="31" t="str">
        <f t="shared" si="4"/>
        <v>Quarter!r29c140</v>
      </c>
      <c r="H33" s="31" t="str">
        <f t="shared" si="4"/>
        <v>Quarter!r29c141</v>
      </c>
      <c r="I33" s="31" t="str">
        <f t="shared" si="4"/>
        <v>Quarter!r29c142</v>
      </c>
      <c r="J33" s="31" t="str">
        <f t="shared" si="4"/>
        <v>Quarter!r29c143</v>
      </c>
      <c r="K33" s="31" t="str">
        <f t="shared" si="4"/>
        <v>Quarter!r29c144</v>
      </c>
      <c r="L33" s="31" t="str">
        <f t="shared" si="4"/>
        <v>Quarter!r29c145</v>
      </c>
      <c r="M33" s="31" t="str">
        <f t="shared" si="4"/>
        <v>Quarter!r29c173</v>
      </c>
      <c r="N33" s="31" t="str">
        <f t="shared" si="4"/>
        <v>Quarter!r29c174</v>
      </c>
      <c r="O33" s="31" t="str">
        <f t="shared" si="4"/>
        <v>Quarter!r29c175</v>
      </c>
      <c r="P33" s="31" t="str">
        <f t="shared" si="4"/>
        <v>Quarter!r29c176</v>
      </c>
      <c r="Q33" s="31" t="str">
        <f t="shared" si="4"/>
        <v>Quarter!r29c177</v>
      </c>
      <c r="R33" s="31" t="str">
        <f t="shared" si="4"/>
        <v>Quarter!r29c178</v>
      </c>
      <c r="S33" s="31" t="str">
        <f t="shared" si="4"/>
        <v>Quarter!r29c179</v>
      </c>
      <c r="T33" s="31" t="str">
        <f t="shared" si="4"/>
        <v>Quarter!r29c180</v>
      </c>
      <c r="U33" s="31" t="str">
        <f t="shared" si="4"/>
        <v>Quarter!r29c181</v>
      </c>
    </row>
    <row r="34" spans="2:21" x14ac:dyDescent="0.25">
      <c r="B34" s="34" t="s">
        <v>180</v>
      </c>
      <c r="C34" s="11">
        <v>30</v>
      </c>
      <c r="D34" s="31" t="str">
        <f t="shared" si="4"/>
        <v>Quarter!r30c137</v>
      </c>
      <c r="E34" s="31" t="str">
        <f t="shared" si="4"/>
        <v>Quarter!r30c138</v>
      </c>
      <c r="F34" s="31" t="str">
        <f t="shared" si="4"/>
        <v>Quarter!r30c139</v>
      </c>
      <c r="G34" s="31" t="str">
        <f t="shared" si="4"/>
        <v>Quarter!r30c140</v>
      </c>
      <c r="H34" s="31" t="str">
        <f t="shared" si="4"/>
        <v>Quarter!r30c141</v>
      </c>
      <c r="I34" s="31" t="str">
        <f t="shared" si="4"/>
        <v>Quarter!r30c142</v>
      </c>
      <c r="J34" s="31" t="str">
        <f t="shared" si="4"/>
        <v>Quarter!r30c143</v>
      </c>
      <c r="K34" s="31" t="str">
        <f t="shared" si="4"/>
        <v>Quarter!r30c144</v>
      </c>
      <c r="L34" s="31" t="str">
        <f t="shared" si="4"/>
        <v>Quarter!r30c145</v>
      </c>
      <c r="M34" s="31" t="str">
        <f t="shared" si="4"/>
        <v>Quarter!r30c173</v>
      </c>
      <c r="N34" s="31" t="str">
        <f t="shared" si="4"/>
        <v>Quarter!r30c174</v>
      </c>
      <c r="O34" s="31" t="str">
        <f t="shared" si="4"/>
        <v>Quarter!r30c175</v>
      </c>
      <c r="P34" s="31" t="str">
        <f t="shared" si="4"/>
        <v>Quarter!r30c176</v>
      </c>
      <c r="Q34" s="31" t="str">
        <f t="shared" si="4"/>
        <v>Quarter!r30c177</v>
      </c>
      <c r="R34" s="31" t="str">
        <f t="shared" si="4"/>
        <v>Quarter!r30c178</v>
      </c>
      <c r="S34" s="31" t="str">
        <f t="shared" si="4"/>
        <v>Quarter!r30c179</v>
      </c>
      <c r="T34" s="31" t="str">
        <f t="shared" si="4"/>
        <v>Quarter!r30c180</v>
      </c>
      <c r="U34" s="31" t="str">
        <f t="shared" si="4"/>
        <v>Quarter!r30c181</v>
      </c>
    </row>
    <row r="35" spans="2:21" x14ac:dyDescent="0.25">
      <c r="B35" s="34" t="s">
        <v>181</v>
      </c>
      <c r="C35" s="11">
        <v>31</v>
      </c>
      <c r="D35" s="31" t="str">
        <f t="shared" si="4"/>
        <v>Quarter!r31c137</v>
      </c>
      <c r="E35" s="31" t="str">
        <f t="shared" si="4"/>
        <v>Quarter!r31c138</v>
      </c>
      <c r="F35" s="31" t="str">
        <f t="shared" si="4"/>
        <v>Quarter!r31c139</v>
      </c>
      <c r="G35" s="31" t="str">
        <f t="shared" si="4"/>
        <v>Quarter!r31c140</v>
      </c>
      <c r="H35" s="31" t="str">
        <f t="shared" si="4"/>
        <v>Quarter!r31c141</v>
      </c>
      <c r="I35" s="31" t="str">
        <f t="shared" si="4"/>
        <v>Quarter!r31c142</v>
      </c>
      <c r="J35" s="31" t="str">
        <f t="shared" si="4"/>
        <v>Quarter!r31c143</v>
      </c>
      <c r="K35" s="31" t="str">
        <f t="shared" si="4"/>
        <v>Quarter!r31c144</v>
      </c>
      <c r="L35" s="31" t="str">
        <f t="shared" si="4"/>
        <v>Quarter!r31c145</v>
      </c>
      <c r="M35" s="31" t="str">
        <f t="shared" si="4"/>
        <v>Quarter!r31c173</v>
      </c>
      <c r="N35" s="31" t="str">
        <f t="shared" si="4"/>
        <v>Quarter!r31c174</v>
      </c>
      <c r="O35" s="31" t="str">
        <f t="shared" si="4"/>
        <v>Quarter!r31c175</v>
      </c>
      <c r="P35" s="31" t="str">
        <f t="shared" si="4"/>
        <v>Quarter!r31c176</v>
      </c>
      <c r="Q35" s="31" t="str">
        <f t="shared" si="4"/>
        <v>Quarter!r31c177</v>
      </c>
      <c r="R35" s="31" t="str">
        <f t="shared" si="4"/>
        <v>Quarter!r31c178</v>
      </c>
      <c r="S35" s="31" t="str">
        <f t="shared" si="4"/>
        <v>Quarter!r31c179</v>
      </c>
      <c r="T35" s="31" t="str">
        <f t="shared" si="4"/>
        <v>Quarter!r31c180</v>
      </c>
      <c r="U35" s="31" t="str">
        <f t="shared" si="4"/>
        <v>Quarter!r31c181</v>
      </c>
    </row>
  </sheetData>
  <dataValidations count="2">
    <dataValidation type="whole" allowBlank="1" showInputMessage="1" showErrorMessage="1" error="Data available from 1999 Quarter 4" sqref="C3:C5 IY3:IY5 SU3:SU5 ACQ3:ACQ5 AMM3:AMM5 AWI3:AWI5 BGE3:BGE5 BQA3:BQA5 BZW3:BZW5 CJS3:CJS5 CTO3:CTO5 DDK3:DDK5 DNG3:DNG5 DXC3:DXC5 EGY3:EGY5 EQU3:EQU5 FAQ3:FAQ5 FKM3:FKM5 FUI3:FUI5 GEE3:GEE5 GOA3:GOA5 GXW3:GXW5 HHS3:HHS5 HRO3:HRO5 IBK3:IBK5 ILG3:ILG5 IVC3:IVC5 JEY3:JEY5 JOU3:JOU5 JYQ3:JYQ5 KIM3:KIM5 KSI3:KSI5 LCE3:LCE5 LMA3:LMA5 LVW3:LVW5 MFS3:MFS5 MPO3:MPO5 MZK3:MZK5 NJG3:NJG5 NTC3:NTC5 OCY3:OCY5 OMU3:OMU5 OWQ3:OWQ5 PGM3:PGM5 PQI3:PQI5 QAE3:QAE5 QKA3:QKA5 QTW3:QTW5 RDS3:RDS5 RNO3:RNO5 RXK3:RXK5 SHG3:SHG5 SRC3:SRC5 TAY3:TAY5 TKU3:TKU5 TUQ3:TUQ5 UEM3:UEM5 UOI3:UOI5 UYE3:UYE5 VIA3:VIA5 VRW3:VRW5 WBS3:WBS5 WLO3:WLO5 WVK3:WVK5 C65539:C65541 IY65539:IY65541 SU65539:SU65541 ACQ65539:ACQ65541 AMM65539:AMM65541 AWI65539:AWI65541 BGE65539:BGE65541 BQA65539:BQA65541 BZW65539:BZW65541 CJS65539:CJS65541 CTO65539:CTO65541 DDK65539:DDK65541 DNG65539:DNG65541 DXC65539:DXC65541 EGY65539:EGY65541 EQU65539:EQU65541 FAQ65539:FAQ65541 FKM65539:FKM65541 FUI65539:FUI65541 GEE65539:GEE65541 GOA65539:GOA65541 GXW65539:GXW65541 HHS65539:HHS65541 HRO65539:HRO65541 IBK65539:IBK65541 ILG65539:ILG65541 IVC65539:IVC65541 JEY65539:JEY65541 JOU65539:JOU65541 JYQ65539:JYQ65541 KIM65539:KIM65541 KSI65539:KSI65541 LCE65539:LCE65541 LMA65539:LMA65541 LVW65539:LVW65541 MFS65539:MFS65541 MPO65539:MPO65541 MZK65539:MZK65541 NJG65539:NJG65541 NTC65539:NTC65541 OCY65539:OCY65541 OMU65539:OMU65541 OWQ65539:OWQ65541 PGM65539:PGM65541 PQI65539:PQI65541 QAE65539:QAE65541 QKA65539:QKA65541 QTW65539:QTW65541 RDS65539:RDS65541 RNO65539:RNO65541 RXK65539:RXK65541 SHG65539:SHG65541 SRC65539:SRC65541 TAY65539:TAY65541 TKU65539:TKU65541 TUQ65539:TUQ65541 UEM65539:UEM65541 UOI65539:UOI65541 UYE65539:UYE65541 VIA65539:VIA65541 VRW65539:VRW65541 WBS65539:WBS65541 WLO65539:WLO65541 WVK65539:WVK65541 C131075:C131077 IY131075:IY131077 SU131075:SU131077 ACQ131075:ACQ131077 AMM131075:AMM131077 AWI131075:AWI131077 BGE131075:BGE131077 BQA131075:BQA131077 BZW131075:BZW131077 CJS131075:CJS131077 CTO131075:CTO131077 DDK131075:DDK131077 DNG131075:DNG131077 DXC131075:DXC131077 EGY131075:EGY131077 EQU131075:EQU131077 FAQ131075:FAQ131077 FKM131075:FKM131077 FUI131075:FUI131077 GEE131075:GEE131077 GOA131075:GOA131077 GXW131075:GXW131077 HHS131075:HHS131077 HRO131075:HRO131077 IBK131075:IBK131077 ILG131075:ILG131077 IVC131075:IVC131077 JEY131075:JEY131077 JOU131075:JOU131077 JYQ131075:JYQ131077 KIM131075:KIM131077 KSI131075:KSI131077 LCE131075:LCE131077 LMA131075:LMA131077 LVW131075:LVW131077 MFS131075:MFS131077 MPO131075:MPO131077 MZK131075:MZK131077 NJG131075:NJG131077 NTC131075:NTC131077 OCY131075:OCY131077 OMU131075:OMU131077 OWQ131075:OWQ131077 PGM131075:PGM131077 PQI131075:PQI131077 QAE131075:QAE131077 QKA131075:QKA131077 QTW131075:QTW131077 RDS131075:RDS131077 RNO131075:RNO131077 RXK131075:RXK131077 SHG131075:SHG131077 SRC131075:SRC131077 TAY131075:TAY131077 TKU131075:TKU131077 TUQ131075:TUQ131077 UEM131075:UEM131077 UOI131075:UOI131077 UYE131075:UYE131077 VIA131075:VIA131077 VRW131075:VRW131077 WBS131075:WBS131077 WLO131075:WLO131077 WVK131075:WVK131077 C196611:C196613 IY196611:IY196613 SU196611:SU196613 ACQ196611:ACQ196613 AMM196611:AMM196613 AWI196611:AWI196613 BGE196611:BGE196613 BQA196611:BQA196613 BZW196611:BZW196613 CJS196611:CJS196613 CTO196611:CTO196613 DDK196611:DDK196613 DNG196611:DNG196613 DXC196611:DXC196613 EGY196611:EGY196613 EQU196611:EQU196613 FAQ196611:FAQ196613 FKM196611:FKM196613 FUI196611:FUI196613 GEE196611:GEE196613 GOA196611:GOA196613 GXW196611:GXW196613 HHS196611:HHS196613 HRO196611:HRO196613 IBK196611:IBK196613 ILG196611:ILG196613 IVC196611:IVC196613 JEY196611:JEY196613 JOU196611:JOU196613 JYQ196611:JYQ196613 KIM196611:KIM196613 KSI196611:KSI196613 LCE196611:LCE196613 LMA196611:LMA196613 LVW196611:LVW196613 MFS196611:MFS196613 MPO196611:MPO196613 MZK196611:MZK196613 NJG196611:NJG196613 NTC196611:NTC196613 OCY196611:OCY196613 OMU196611:OMU196613 OWQ196611:OWQ196613 PGM196611:PGM196613 PQI196611:PQI196613 QAE196611:QAE196613 QKA196611:QKA196613 QTW196611:QTW196613 RDS196611:RDS196613 RNO196611:RNO196613 RXK196611:RXK196613 SHG196611:SHG196613 SRC196611:SRC196613 TAY196611:TAY196613 TKU196611:TKU196613 TUQ196611:TUQ196613 UEM196611:UEM196613 UOI196611:UOI196613 UYE196611:UYE196613 VIA196611:VIA196613 VRW196611:VRW196613 WBS196611:WBS196613 WLO196611:WLO196613 WVK196611:WVK196613 C262147:C262149 IY262147:IY262149 SU262147:SU262149 ACQ262147:ACQ262149 AMM262147:AMM262149 AWI262147:AWI262149 BGE262147:BGE262149 BQA262147:BQA262149 BZW262147:BZW262149 CJS262147:CJS262149 CTO262147:CTO262149 DDK262147:DDK262149 DNG262147:DNG262149 DXC262147:DXC262149 EGY262147:EGY262149 EQU262147:EQU262149 FAQ262147:FAQ262149 FKM262147:FKM262149 FUI262147:FUI262149 GEE262147:GEE262149 GOA262147:GOA262149 GXW262147:GXW262149 HHS262147:HHS262149 HRO262147:HRO262149 IBK262147:IBK262149 ILG262147:ILG262149 IVC262147:IVC262149 JEY262147:JEY262149 JOU262147:JOU262149 JYQ262147:JYQ262149 KIM262147:KIM262149 KSI262147:KSI262149 LCE262147:LCE262149 LMA262147:LMA262149 LVW262147:LVW262149 MFS262147:MFS262149 MPO262147:MPO262149 MZK262147:MZK262149 NJG262147:NJG262149 NTC262147:NTC262149 OCY262147:OCY262149 OMU262147:OMU262149 OWQ262147:OWQ262149 PGM262147:PGM262149 PQI262147:PQI262149 QAE262147:QAE262149 QKA262147:QKA262149 QTW262147:QTW262149 RDS262147:RDS262149 RNO262147:RNO262149 RXK262147:RXK262149 SHG262147:SHG262149 SRC262147:SRC262149 TAY262147:TAY262149 TKU262147:TKU262149 TUQ262147:TUQ262149 UEM262147:UEM262149 UOI262147:UOI262149 UYE262147:UYE262149 VIA262147:VIA262149 VRW262147:VRW262149 WBS262147:WBS262149 WLO262147:WLO262149 WVK262147:WVK262149 C327683:C327685 IY327683:IY327685 SU327683:SU327685 ACQ327683:ACQ327685 AMM327683:AMM327685 AWI327683:AWI327685 BGE327683:BGE327685 BQA327683:BQA327685 BZW327683:BZW327685 CJS327683:CJS327685 CTO327683:CTO327685 DDK327683:DDK327685 DNG327683:DNG327685 DXC327683:DXC327685 EGY327683:EGY327685 EQU327683:EQU327685 FAQ327683:FAQ327685 FKM327683:FKM327685 FUI327683:FUI327685 GEE327683:GEE327685 GOA327683:GOA327685 GXW327683:GXW327685 HHS327683:HHS327685 HRO327683:HRO327685 IBK327683:IBK327685 ILG327683:ILG327685 IVC327683:IVC327685 JEY327683:JEY327685 JOU327683:JOU327685 JYQ327683:JYQ327685 KIM327683:KIM327685 KSI327683:KSI327685 LCE327683:LCE327685 LMA327683:LMA327685 LVW327683:LVW327685 MFS327683:MFS327685 MPO327683:MPO327685 MZK327683:MZK327685 NJG327683:NJG327685 NTC327683:NTC327685 OCY327683:OCY327685 OMU327683:OMU327685 OWQ327683:OWQ327685 PGM327683:PGM327685 PQI327683:PQI327685 QAE327683:QAE327685 QKA327683:QKA327685 QTW327683:QTW327685 RDS327683:RDS327685 RNO327683:RNO327685 RXK327683:RXK327685 SHG327683:SHG327685 SRC327683:SRC327685 TAY327683:TAY327685 TKU327683:TKU327685 TUQ327683:TUQ327685 UEM327683:UEM327685 UOI327683:UOI327685 UYE327683:UYE327685 VIA327683:VIA327685 VRW327683:VRW327685 WBS327683:WBS327685 WLO327683:WLO327685 WVK327683:WVK327685 C393219:C393221 IY393219:IY393221 SU393219:SU393221 ACQ393219:ACQ393221 AMM393219:AMM393221 AWI393219:AWI393221 BGE393219:BGE393221 BQA393219:BQA393221 BZW393219:BZW393221 CJS393219:CJS393221 CTO393219:CTO393221 DDK393219:DDK393221 DNG393219:DNG393221 DXC393219:DXC393221 EGY393219:EGY393221 EQU393219:EQU393221 FAQ393219:FAQ393221 FKM393219:FKM393221 FUI393219:FUI393221 GEE393219:GEE393221 GOA393219:GOA393221 GXW393219:GXW393221 HHS393219:HHS393221 HRO393219:HRO393221 IBK393219:IBK393221 ILG393219:ILG393221 IVC393219:IVC393221 JEY393219:JEY393221 JOU393219:JOU393221 JYQ393219:JYQ393221 KIM393219:KIM393221 KSI393219:KSI393221 LCE393219:LCE393221 LMA393219:LMA393221 LVW393219:LVW393221 MFS393219:MFS393221 MPO393219:MPO393221 MZK393219:MZK393221 NJG393219:NJG393221 NTC393219:NTC393221 OCY393219:OCY393221 OMU393219:OMU393221 OWQ393219:OWQ393221 PGM393219:PGM393221 PQI393219:PQI393221 QAE393219:QAE393221 QKA393219:QKA393221 QTW393219:QTW393221 RDS393219:RDS393221 RNO393219:RNO393221 RXK393219:RXK393221 SHG393219:SHG393221 SRC393219:SRC393221 TAY393219:TAY393221 TKU393219:TKU393221 TUQ393219:TUQ393221 UEM393219:UEM393221 UOI393219:UOI393221 UYE393219:UYE393221 VIA393219:VIA393221 VRW393219:VRW393221 WBS393219:WBS393221 WLO393219:WLO393221 WVK393219:WVK393221 C458755:C458757 IY458755:IY458757 SU458755:SU458757 ACQ458755:ACQ458757 AMM458755:AMM458757 AWI458755:AWI458757 BGE458755:BGE458757 BQA458755:BQA458757 BZW458755:BZW458757 CJS458755:CJS458757 CTO458755:CTO458757 DDK458755:DDK458757 DNG458755:DNG458757 DXC458755:DXC458757 EGY458755:EGY458757 EQU458755:EQU458757 FAQ458755:FAQ458757 FKM458755:FKM458757 FUI458755:FUI458757 GEE458755:GEE458757 GOA458755:GOA458757 GXW458755:GXW458757 HHS458755:HHS458757 HRO458755:HRO458757 IBK458755:IBK458757 ILG458755:ILG458757 IVC458755:IVC458757 JEY458755:JEY458757 JOU458755:JOU458757 JYQ458755:JYQ458757 KIM458755:KIM458757 KSI458755:KSI458757 LCE458755:LCE458757 LMA458755:LMA458757 LVW458755:LVW458757 MFS458755:MFS458757 MPO458755:MPO458757 MZK458755:MZK458757 NJG458755:NJG458757 NTC458755:NTC458757 OCY458755:OCY458757 OMU458755:OMU458757 OWQ458755:OWQ458757 PGM458755:PGM458757 PQI458755:PQI458757 QAE458755:QAE458757 QKA458755:QKA458757 QTW458755:QTW458757 RDS458755:RDS458757 RNO458755:RNO458757 RXK458755:RXK458757 SHG458755:SHG458757 SRC458755:SRC458757 TAY458755:TAY458757 TKU458755:TKU458757 TUQ458755:TUQ458757 UEM458755:UEM458757 UOI458755:UOI458757 UYE458755:UYE458757 VIA458755:VIA458757 VRW458755:VRW458757 WBS458755:WBS458757 WLO458755:WLO458757 WVK458755:WVK458757 C524291:C524293 IY524291:IY524293 SU524291:SU524293 ACQ524291:ACQ524293 AMM524291:AMM524293 AWI524291:AWI524293 BGE524291:BGE524293 BQA524291:BQA524293 BZW524291:BZW524293 CJS524291:CJS524293 CTO524291:CTO524293 DDK524291:DDK524293 DNG524291:DNG524293 DXC524291:DXC524293 EGY524291:EGY524293 EQU524291:EQU524293 FAQ524291:FAQ524293 FKM524291:FKM524293 FUI524291:FUI524293 GEE524291:GEE524293 GOA524291:GOA524293 GXW524291:GXW524293 HHS524291:HHS524293 HRO524291:HRO524293 IBK524291:IBK524293 ILG524291:ILG524293 IVC524291:IVC524293 JEY524291:JEY524293 JOU524291:JOU524293 JYQ524291:JYQ524293 KIM524291:KIM524293 KSI524291:KSI524293 LCE524291:LCE524293 LMA524291:LMA524293 LVW524291:LVW524293 MFS524291:MFS524293 MPO524291:MPO524293 MZK524291:MZK524293 NJG524291:NJG524293 NTC524291:NTC524293 OCY524291:OCY524293 OMU524291:OMU524293 OWQ524291:OWQ524293 PGM524291:PGM524293 PQI524291:PQI524293 QAE524291:QAE524293 QKA524291:QKA524293 QTW524291:QTW524293 RDS524291:RDS524293 RNO524291:RNO524293 RXK524291:RXK524293 SHG524291:SHG524293 SRC524291:SRC524293 TAY524291:TAY524293 TKU524291:TKU524293 TUQ524291:TUQ524293 UEM524291:UEM524293 UOI524291:UOI524293 UYE524291:UYE524293 VIA524291:VIA524293 VRW524291:VRW524293 WBS524291:WBS524293 WLO524291:WLO524293 WVK524291:WVK524293 C589827:C589829 IY589827:IY589829 SU589827:SU589829 ACQ589827:ACQ589829 AMM589827:AMM589829 AWI589827:AWI589829 BGE589827:BGE589829 BQA589827:BQA589829 BZW589827:BZW589829 CJS589827:CJS589829 CTO589827:CTO589829 DDK589827:DDK589829 DNG589827:DNG589829 DXC589827:DXC589829 EGY589827:EGY589829 EQU589827:EQU589829 FAQ589827:FAQ589829 FKM589827:FKM589829 FUI589827:FUI589829 GEE589827:GEE589829 GOA589827:GOA589829 GXW589827:GXW589829 HHS589827:HHS589829 HRO589827:HRO589829 IBK589827:IBK589829 ILG589827:ILG589829 IVC589827:IVC589829 JEY589827:JEY589829 JOU589827:JOU589829 JYQ589827:JYQ589829 KIM589827:KIM589829 KSI589827:KSI589829 LCE589827:LCE589829 LMA589827:LMA589829 LVW589827:LVW589829 MFS589827:MFS589829 MPO589827:MPO589829 MZK589827:MZK589829 NJG589827:NJG589829 NTC589827:NTC589829 OCY589827:OCY589829 OMU589827:OMU589829 OWQ589827:OWQ589829 PGM589827:PGM589829 PQI589827:PQI589829 QAE589827:QAE589829 QKA589827:QKA589829 QTW589827:QTW589829 RDS589827:RDS589829 RNO589827:RNO589829 RXK589827:RXK589829 SHG589827:SHG589829 SRC589827:SRC589829 TAY589827:TAY589829 TKU589827:TKU589829 TUQ589827:TUQ589829 UEM589827:UEM589829 UOI589827:UOI589829 UYE589827:UYE589829 VIA589827:VIA589829 VRW589827:VRW589829 WBS589827:WBS589829 WLO589827:WLO589829 WVK589827:WVK589829 C655363:C655365 IY655363:IY655365 SU655363:SU655365 ACQ655363:ACQ655365 AMM655363:AMM655365 AWI655363:AWI655365 BGE655363:BGE655365 BQA655363:BQA655365 BZW655363:BZW655365 CJS655363:CJS655365 CTO655363:CTO655365 DDK655363:DDK655365 DNG655363:DNG655365 DXC655363:DXC655365 EGY655363:EGY655365 EQU655363:EQU655365 FAQ655363:FAQ655365 FKM655363:FKM655365 FUI655363:FUI655365 GEE655363:GEE655365 GOA655363:GOA655365 GXW655363:GXW655365 HHS655363:HHS655365 HRO655363:HRO655365 IBK655363:IBK655365 ILG655363:ILG655365 IVC655363:IVC655365 JEY655363:JEY655365 JOU655363:JOU655365 JYQ655363:JYQ655365 KIM655363:KIM655365 KSI655363:KSI655365 LCE655363:LCE655365 LMA655363:LMA655365 LVW655363:LVW655365 MFS655363:MFS655365 MPO655363:MPO655365 MZK655363:MZK655365 NJG655363:NJG655365 NTC655363:NTC655365 OCY655363:OCY655365 OMU655363:OMU655365 OWQ655363:OWQ655365 PGM655363:PGM655365 PQI655363:PQI655365 QAE655363:QAE655365 QKA655363:QKA655365 QTW655363:QTW655365 RDS655363:RDS655365 RNO655363:RNO655365 RXK655363:RXK655365 SHG655363:SHG655365 SRC655363:SRC655365 TAY655363:TAY655365 TKU655363:TKU655365 TUQ655363:TUQ655365 UEM655363:UEM655365 UOI655363:UOI655365 UYE655363:UYE655365 VIA655363:VIA655365 VRW655363:VRW655365 WBS655363:WBS655365 WLO655363:WLO655365 WVK655363:WVK655365 C720899:C720901 IY720899:IY720901 SU720899:SU720901 ACQ720899:ACQ720901 AMM720899:AMM720901 AWI720899:AWI720901 BGE720899:BGE720901 BQA720899:BQA720901 BZW720899:BZW720901 CJS720899:CJS720901 CTO720899:CTO720901 DDK720899:DDK720901 DNG720899:DNG720901 DXC720899:DXC720901 EGY720899:EGY720901 EQU720899:EQU720901 FAQ720899:FAQ720901 FKM720899:FKM720901 FUI720899:FUI720901 GEE720899:GEE720901 GOA720899:GOA720901 GXW720899:GXW720901 HHS720899:HHS720901 HRO720899:HRO720901 IBK720899:IBK720901 ILG720899:ILG720901 IVC720899:IVC720901 JEY720899:JEY720901 JOU720899:JOU720901 JYQ720899:JYQ720901 KIM720899:KIM720901 KSI720899:KSI720901 LCE720899:LCE720901 LMA720899:LMA720901 LVW720899:LVW720901 MFS720899:MFS720901 MPO720899:MPO720901 MZK720899:MZK720901 NJG720899:NJG720901 NTC720899:NTC720901 OCY720899:OCY720901 OMU720899:OMU720901 OWQ720899:OWQ720901 PGM720899:PGM720901 PQI720899:PQI720901 QAE720899:QAE720901 QKA720899:QKA720901 QTW720899:QTW720901 RDS720899:RDS720901 RNO720899:RNO720901 RXK720899:RXK720901 SHG720899:SHG720901 SRC720899:SRC720901 TAY720899:TAY720901 TKU720899:TKU720901 TUQ720899:TUQ720901 UEM720899:UEM720901 UOI720899:UOI720901 UYE720899:UYE720901 VIA720899:VIA720901 VRW720899:VRW720901 WBS720899:WBS720901 WLO720899:WLO720901 WVK720899:WVK720901 C786435:C786437 IY786435:IY786437 SU786435:SU786437 ACQ786435:ACQ786437 AMM786435:AMM786437 AWI786435:AWI786437 BGE786435:BGE786437 BQA786435:BQA786437 BZW786435:BZW786437 CJS786435:CJS786437 CTO786435:CTO786437 DDK786435:DDK786437 DNG786435:DNG786437 DXC786435:DXC786437 EGY786435:EGY786437 EQU786435:EQU786437 FAQ786435:FAQ786437 FKM786435:FKM786437 FUI786435:FUI786437 GEE786435:GEE786437 GOA786435:GOA786437 GXW786435:GXW786437 HHS786435:HHS786437 HRO786435:HRO786437 IBK786435:IBK786437 ILG786435:ILG786437 IVC786435:IVC786437 JEY786435:JEY786437 JOU786435:JOU786437 JYQ786435:JYQ786437 KIM786435:KIM786437 KSI786435:KSI786437 LCE786435:LCE786437 LMA786435:LMA786437 LVW786435:LVW786437 MFS786435:MFS786437 MPO786435:MPO786437 MZK786435:MZK786437 NJG786435:NJG786437 NTC786435:NTC786437 OCY786435:OCY786437 OMU786435:OMU786437 OWQ786435:OWQ786437 PGM786435:PGM786437 PQI786435:PQI786437 QAE786435:QAE786437 QKA786435:QKA786437 QTW786435:QTW786437 RDS786435:RDS786437 RNO786435:RNO786437 RXK786435:RXK786437 SHG786435:SHG786437 SRC786435:SRC786437 TAY786435:TAY786437 TKU786435:TKU786437 TUQ786435:TUQ786437 UEM786435:UEM786437 UOI786435:UOI786437 UYE786435:UYE786437 VIA786435:VIA786437 VRW786435:VRW786437 WBS786435:WBS786437 WLO786435:WLO786437 WVK786435:WVK786437 C851971:C851973 IY851971:IY851973 SU851971:SU851973 ACQ851971:ACQ851973 AMM851971:AMM851973 AWI851971:AWI851973 BGE851971:BGE851973 BQA851971:BQA851973 BZW851971:BZW851973 CJS851971:CJS851973 CTO851971:CTO851973 DDK851971:DDK851973 DNG851971:DNG851973 DXC851971:DXC851973 EGY851971:EGY851973 EQU851971:EQU851973 FAQ851971:FAQ851973 FKM851971:FKM851973 FUI851971:FUI851973 GEE851971:GEE851973 GOA851971:GOA851973 GXW851971:GXW851973 HHS851971:HHS851973 HRO851971:HRO851973 IBK851971:IBK851973 ILG851971:ILG851973 IVC851971:IVC851973 JEY851971:JEY851973 JOU851971:JOU851973 JYQ851971:JYQ851973 KIM851971:KIM851973 KSI851971:KSI851973 LCE851971:LCE851973 LMA851971:LMA851973 LVW851971:LVW851973 MFS851971:MFS851973 MPO851971:MPO851973 MZK851971:MZK851973 NJG851971:NJG851973 NTC851971:NTC851973 OCY851971:OCY851973 OMU851971:OMU851973 OWQ851971:OWQ851973 PGM851971:PGM851973 PQI851971:PQI851973 QAE851971:QAE851973 QKA851971:QKA851973 QTW851971:QTW851973 RDS851971:RDS851973 RNO851971:RNO851973 RXK851971:RXK851973 SHG851971:SHG851973 SRC851971:SRC851973 TAY851971:TAY851973 TKU851971:TKU851973 TUQ851971:TUQ851973 UEM851971:UEM851973 UOI851971:UOI851973 UYE851971:UYE851973 VIA851971:VIA851973 VRW851971:VRW851973 WBS851971:WBS851973 WLO851971:WLO851973 WVK851971:WVK851973 C917507:C917509 IY917507:IY917509 SU917507:SU917509 ACQ917507:ACQ917509 AMM917507:AMM917509 AWI917507:AWI917509 BGE917507:BGE917509 BQA917507:BQA917509 BZW917507:BZW917509 CJS917507:CJS917509 CTO917507:CTO917509 DDK917507:DDK917509 DNG917507:DNG917509 DXC917507:DXC917509 EGY917507:EGY917509 EQU917507:EQU917509 FAQ917507:FAQ917509 FKM917507:FKM917509 FUI917507:FUI917509 GEE917507:GEE917509 GOA917507:GOA917509 GXW917507:GXW917509 HHS917507:HHS917509 HRO917507:HRO917509 IBK917507:IBK917509 ILG917507:ILG917509 IVC917507:IVC917509 JEY917507:JEY917509 JOU917507:JOU917509 JYQ917507:JYQ917509 KIM917507:KIM917509 KSI917507:KSI917509 LCE917507:LCE917509 LMA917507:LMA917509 LVW917507:LVW917509 MFS917507:MFS917509 MPO917507:MPO917509 MZK917507:MZK917509 NJG917507:NJG917509 NTC917507:NTC917509 OCY917507:OCY917509 OMU917507:OMU917509 OWQ917507:OWQ917509 PGM917507:PGM917509 PQI917507:PQI917509 QAE917507:QAE917509 QKA917507:QKA917509 QTW917507:QTW917509 RDS917507:RDS917509 RNO917507:RNO917509 RXK917507:RXK917509 SHG917507:SHG917509 SRC917507:SRC917509 TAY917507:TAY917509 TKU917507:TKU917509 TUQ917507:TUQ917509 UEM917507:UEM917509 UOI917507:UOI917509 UYE917507:UYE917509 VIA917507:VIA917509 VRW917507:VRW917509 WBS917507:WBS917509 WLO917507:WLO917509 WVK917507:WVK917509 C983043:C983045 IY983043:IY983045 SU983043:SU983045 ACQ983043:ACQ983045 AMM983043:AMM983045 AWI983043:AWI983045 BGE983043:BGE983045 BQA983043:BQA983045 BZW983043:BZW983045 CJS983043:CJS983045 CTO983043:CTO983045 DDK983043:DDK983045 DNG983043:DNG983045 DXC983043:DXC983045 EGY983043:EGY983045 EQU983043:EQU983045 FAQ983043:FAQ983045 FKM983043:FKM983045 FUI983043:FUI983045 GEE983043:GEE983045 GOA983043:GOA983045 GXW983043:GXW983045 HHS983043:HHS983045 HRO983043:HRO983045 IBK983043:IBK983045 ILG983043:ILG983045 IVC983043:IVC983045 JEY983043:JEY983045 JOU983043:JOU983045 JYQ983043:JYQ983045 KIM983043:KIM983045 KSI983043:KSI983045 LCE983043:LCE983045 LMA983043:LMA983045 LVW983043:LVW983045 MFS983043:MFS983045 MPO983043:MPO983045 MZK983043:MZK983045 NJG983043:NJG983045 NTC983043:NTC983045 OCY983043:OCY983045 OMU983043:OMU983045 OWQ983043:OWQ983045 PGM983043:PGM983045 PQI983043:PQI983045 QAE983043:QAE983045 QKA983043:QKA983045 QTW983043:QTW983045 RDS983043:RDS983045 RNO983043:RNO983045 RXK983043:RXK983045 SHG983043:SHG983045 SRC983043:SRC983045 TAY983043:TAY983045 TKU983043:TKU983045 TUQ983043:TUQ983045 UEM983043:UEM983045 UOI983043:UOI983045 UYE983043:UYE983045 VIA983043:VIA983045 VRW983043:VRW983045 WBS983043:WBS983045 WLO983043:WLO983045 WVK983043:WVK983045" xr:uid="{E9CC40C1-FB18-4F95-BEED-8B89374C3CD6}">
      <formula1>A49</formula1>
      <formula2>4</formula2>
    </dataValidation>
    <dataValidation type="whole" operator="greaterThan" allowBlank="1" showInputMessage="1" showErrorMessage="1" error="Data available from 1999 Quarter 4"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xr:uid="{BA02A938-AB19-4496-8CE8-ABB7AB386BC6}">
      <formula1>1998</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92786-D52C-4395-8056-242C424BD22D}">
  <dimension ref="A1:B11"/>
  <sheetViews>
    <sheetView showGridLines="0" workbookViewId="0"/>
  </sheetViews>
  <sheetFormatPr defaultColWidth="9.1796875" defaultRowHeight="15" customHeight="1" x14ac:dyDescent="0.25"/>
  <cols>
    <col min="1" max="1" width="75.81640625" style="36" customWidth="1"/>
    <col min="2" max="2" width="30.81640625" style="36" customWidth="1"/>
    <col min="3" max="16384" width="9.1796875" style="36"/>
  </cols>
  <sheetData>
    <row r="1" spans="1:2" ht="45" customHeight="1" x14ac:dyDescent="0.25">
      <c r="A1" s="13" t="s">
        <v>15</v>
      </c>
    </row>
    <row r="2" spans="1:2" ht="20.25" customHeight="1" x14ac:dyDescent="0.25">
      <c r="A2" s="2" t="s">
        <v>19</v>
      </c>
    </row>
    <row r="3" spans="1:2" ht="20.25" customHeight="1" x14ac:dyDescent="0.25">
      <c r="A3" s="3" t="s">
        <v>18</v>
      </c>
    </row>
    <row r="4" spans="1:2" ht="30" customHeight="1" x14ac:dyDescent="0.55000000000000004">
      <c r="A4" s="6" t="s">
        <v>184</v>
      </c>
      <c r="B4" s="12" t="s">
        <v>185</v>
      </c>
    </row>
    <row r="5" spans="1:2" ht="20.25" customHeight="1" x14ac:dyDescent="0.25">
      <c r="A5" s="3" t="s">
        <v>211</v>
      </c>
      <c r="B5" s="9" t="s">
        <v>16</v>
      </c>
    </row>
    <row r="6" spans="1:2" ht="20.25" customHeight="1" x14ac:dyDescent="0.25">
      <c r="A6" s="3" t="s">
        <v>15</v>
      </c>
      <c r="B6" s="9" t="s">
        <v>15</v>
      </c>
    </row>
    <row r="7" spans="1:2" ht="20.25" customHeight="1" x14ac:dyDescent="0.25">
      <c r="A7" s="3" t="s">
        <v>212</v>
      </c>
      <c r="B7" s="9" t="s">
        <v>26</v>
      </c>
    </row>
    <row r="8" spans="1:2" ht="20.25" customHeight="1" x14ac:dyDescent="0.25">
      <c r="A8" s="3" t="s">
        <v>14</v>
      </c>
      <c r="B8" s="9" t="s">
        <v>14</v>
      </c>
    </row>
    <row r="9" spans="1:2" ht="20.25" customHeight="1" x14ac:dyDescent="0.25">
      <c r="A9" s="3" t="s">
        <v>208</v>
      </c>
      <c r="B9" s="9" t="s">
        <v>186</v>
      </c>
    </row>
    <row r="10" spans="1:2" ht="20.25" customHeight="1" x14ac:dyDescent="0.25">
      <c r="A10" s="3" t="s">
        <v>209</v>
      </c>
      <c r="B10" s="9" t="s">
        <v>187</v>
      </c>
    </row>
    <row r="11" spans="1:2" ht="20.25" customHeight="1" x14ac:dyDescent="0.25">
      <c r="A11" s="3" t="s">
        <v>210</v>
      </c>
      <c r="B11" s="9" t="s">
        <v>156</v>
      </c>
    </row>
  </sheetData>
  <hyperlinks>
    <hyperlink ref="B5" location="'Cover Sheet'!A1" display="Cover Sheet" xr:uid="{B2579838-AE0C-4827-BB4A-D05722CEF6B2}"/>
    <hyperlink ref="B6" location="Contents!A1" display="Contents" xr:uid="{72DCDA9C-A4F8-4F81-963B-A39882A89A05}"/>
    <hyperlink ref="B8" location="Commentary!A1" display="Commentary" xr:uid="{98964CEB-C251-4BFF-8C21-942DFCE3EDD3}"/>
    <hyperlink ref="B10" location="Annual!A1" display="Annual" xr:uid="{BB17CC81-0937-4455-881D-FDEE61F8358F}"/>
    <hyperlink ref="B11" location="Quarter!A1" display="Quarter" xr:uid="{7F9E5734-B047-4AEC-A12B-2D19EAC53771}"/>
    <hyperlink ref="B9" location="'Main Table'!A1" display="Main table" xr:uid="{475187D1-72E6-41C4-89C3-1F2F576E2FFB}"/>
    <hyperlink ref="B7" location="Notes!A1" display="Notes" xr:uid="{84931C35-911B-451E-8EBC-FC70C1161938}"/>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8"/>
  <sheetViews>
    <sheetView showGridLines="0" workbookViewId="0"/>
  </sheetViews>
  <sheetFormatPr defaultColWidth="9.1796875" defaultRowHeight="15.5" x14ac:dyDescent="0.35"/>
  <cols>
    <col min="1" max="1" width="10" style="2" customWidth="1"/>
    <col min="2" max="2" width="150.81640625" style="2" customWidth="1"/>
    <col min="3" max="16384" width="9.1796875" style="2"/>
  </cols>
  <sheetData>
    <row r="1" spans="1:2" ht="45" customHeight="1" x14ac:dyDescent="0.35">
      <c r="A1" s="13" t="s">
        <v>26</v>
      </c>
    </row>
    <row r="2" spans="1:2" s="3" customFormat="1" ht="20.25" customHeight="1" x14ac:dyDescent="0.35">
      <c r="A2" s="3" t="s">
        <v>25</v>
      </c>
    </row>
    <row r="3" spans="1:2" s="3" customFormat="1" ht="20.25" customHeight="1" x14ac:dyDescent="0.35">
      <c r="A3" s="3" t="s">
        <v>243</v>
      </c>
    </row>
    <row r="4" spans="1:2" s="3" customFormat="1" ht="30" customHeight="1" x14ac:dyDescent="0.55000000000000004">
      <c r="A4" s="6" t="s">
        <v>24</v>
      </c>
      <c r="B4" s="6" t="s">
        <v>17</v>
      </c>
    </row>
    <row r="5" spans="1:2" ht="20.25" customHeight="1" x14ac:dyDescent="0.35">
      <c r="A5" s="2" t="s">
        <v>23</v>
      </c>
      <c r="B5" s="2" t="s">
        <v>214</v>
      </c>
    </row>
    <row r="6" spans="1:2" ht="20.25" customHeight="1" x14ac:dyDescent="0.35">
      <c r="A6" s="2" t="s">
        <v>22</v>
      </c>
      <c r="B6" s="2" t="s">
        <v>207</v>
      </c>
    </row>
    <row r="7" spans="1:2" ht="20.25" customHeight="1" x14ac:dyDescent="0.35">
      <c r="A7" s="2" t="s">
        <v>21</v>
      </c>
      <c r="B7" s="2" t="s">
        <v>215</v>
      </c>
    </row>
    <row r="8" spans="1:2" ht="20.25" customHeight="1" x14ac:dyDescent="0.35">
      <c r="A8" s="2" t="s">
        <v>20</v>
      </c>
      <c r="B8" s="2" t="s">
        <v>216</v>
      </c>
    </row>
    <row r="9" spans="1:2" ht="20.25" customHeight="1" x14ac:dyDescent="0.35">
      <c r="A9" s="2" t="s">
        <v>200</v>
      </c>
      <c r="B9" s="2" t="s">
        <v>213</v>
      </c>
    </row>
    <row r="10" spans="1:2" ht="20.25" customHeight="1" x14ac:dyDescent="0.35">
      <c r="A10" s="2" t="s">
        <v>201</v>
      </c>
      <c r="B10" s="2" t="s">
        <v>217</v>
      </c>
    </row>
    <row r="11" spans="1:2" ht="20.25" customHeight="1" x14ac:dyDescent="0.35">
      <c r="A11" s="2" t="s">
        <v>202</v>
      </c>
      <c r="B11" s="2" t="s">
        <v>218</v>
      </c>
    </row>
    <row r="12" spans="1:2" ht="20.25" customHeight="1" x14ac:dyDescent="0.35">
      <c r="A12" s="2" t="s">
        <v>203</v>
      </c>
      <c r="B12" s="2" t="s">
        <v>219</v>
      </c>
    </row>
    <row r="13" spans="1:2" ht="40.5" customHeight="1" x14ac:dyDescent="0.35">
      <c r="A13" s="2" t="s">
        <v>204</v>
      </c>
      <c r="B13" s="2" t="s">
        <v>220</v>
      </c>
    </row>
    <row r="14" spans="1:2" ht="20.25" customHeight="1" x14ac:dyDescent="0.35">
      <c r="A14" s="2" t="s">
        <v>205</v>
      </c>
      <c r="B14" s="2" t="s">
        <v>221</v>
      </c>
    </row>
    <row r="15" spans="1:2" ht="20.25" customHeight="1" x14ac:dyDescent="0.35">
      <c r="A15" s="89" t="s">
        <v>206</v>
      </c>
      <c r="B15" s="89" t="s">
        <v>222</v>
      </c>
    </row>
    <row r="16" spans="1:2" ht="20.25" customHeight="1" x14ac:dyDescent="0.35">
      <c r="A16" s="2" t="s">
        <v>228</v>
      </c>
      <c r="B16" s="2" t="s">
        <v>239</v>
      </c>
    </row>
    <row r="17" spans="1:1" ht="20.25" customHeight="1" x14ac:dyDescent="0.35"/>
    <row r="18" spans="1:1" x14ac:dyDescent="0.35">
      <c r="A18" s="3"/>
    </row>
  </sheetData>
  <phoneticPr fontId="21"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L25"/>
  <sheetViews>
    <sheetView showGridLines="0" workbookViewId="0"/>
  </sheetViews>
  <sheetFormatPr defaultColWidth="9.1796875" defaultRowHeight="15.5" x14ac:dyDescent="0.35"/>
  <cols>
    <col min="1" max="1" width="132" style="2" customWidth="1"/>
    <col min="2" max="2" width="41.1796875" style="2" customWidth="1"/>
    <col min="3" max="3" width="22.1796875" style="2" customWidth="1"/>
    <col min="4" max="12" width="9.54296875" style="91" customWidth="1"/>
    <col min="13" max="16384" width="9.1796875" style="2"/>
  </cols>
  <sheetData>
    <row r="1" spans="1:12" ht="45" customHeight="1" x14ac:dyDescent="0.35">
      <c r="A1" s="1" t="s">
        <v>28</v>
      </c>
    </row>
    <row r="2" spans="1:12" ht="29.5" customHeight="1" x14ac:dyDescent="0.55000000000000004">
      <c r="A2" s="138" t="s">
        <v>258</v>
      </c>
      <c r="B2" s="138"/>
    </row>
    <row r="3" spans="1:12" s="139" customFormat="1" ht="21" customHeight="1" x14ac:dyDescent="0.45">
      <c r="A3" s="141" t="s">
        <v>266</v>
      </c>
      <c r="B3" s="141"/>
      <c r="C3" s="144"/>
      <c r="D3" s="140"/>
      <c r="E3" s="140"/>
      <c r="F3" s="140"/>
      <c r="G3" s="140"/>
      <c r="H3" s="140"/>
      <c r="I3" s="140"/>
      <c r="J3" s="140"/>
      <c r="K3" s="140"/>
      <c r="L3" s="140"/>
    </row>
    <row r="4" spans="1:12" s="139" customFormat="1" ht="45" customHeight="1" x14ac:dyDescent="0.35">
      <c r="A4" s="142" t="s">
        <v>267</v>
      </c>
      <c r="D4" s="140"/>
      <c r="E4" s="140"/>
      <c r="F4" s="140"/>
      <c r="G4" s="140"/>
      <c r="H4" s="140"/>
      <c r="I4" s="140"/>
      <c r="J4" s="140"/>
      <c r="K4" s="140"/>
      <c r="L4" s="140"/>
    </row>
    <row r="5" spans="1:12" s="139" customFormat="1" ht="93" x14ac:dyDescent="0.35">
      <c r="A5" s="142" t="s">
        <v>268</v>
      </c>
      <c r="D5" s="140"/>
      <c r="E5" s="140"/>
      <c r="F5" s="140"/>
      <c r="G5" s="140"/>
      <c r="H5" s="140"/>
      <c r="I5" s="140"/>
      <c r="J5" s="140"/>
      <c r="K5" s="140"/>
      <c r="L5" s="140"/>
    </row>
    <row r="6" spans="1:12" ht="45.65" customHeight="1" x14ac:dyDescent="0.55000000000000004">
      <c r="A6" s="6" t="s">
        <v>27</v>
      </c>
      <c r="B6" s="143"/>
      <c r="D6" s="92"/>
      <c r="E6" s="92"/>
      <c r="F6" s="92"/>
      <c r="G6" s="92"/>
      <c r="H6" s="92"/>
      <c r="I6" s="92"/>
      <c r="J6" s="92"/>
      <c r="K6" s="92"/>
      <c r="L6" s="92"/>
    </row>
    <row r="7" spans="1:12" ht="18.5" x14ac:dyDescent="0.45">
      <c r="A7" s="111" t="s">
        <v>255</v>
      </c>
      <c r="B7" s="111"/>
      <c r="D7" s="92"/>
      <c r="E7" s="92"/>
      <c r="F7" s="92"/>
      <c r="G7" s="92"/>
      <c r="H7" s="92"/>
      <c r="I7" s="92"/>
      <c r="J7" s="92"/>
      <c r="K7" s="92"/>
      <c r="L7" s="92"/>
    </row>
    <row r="8" spans="1:12" ht="108.5" x14ac:dyDescent="0.35">
      <c r="A8" s="89" t="s">
        <v>265</v>
      </c>
      <c r="D8" s="92"/>
      <c r="E8" s="92"/>
      <c r="F8" s="92"/>
      <c r="G8" s="92"/>
      <c r="H8" s="92"/>
      <c r="I8" s="92"/>
      <c r="J8" s="92"/>
      <c r="K8" s="92"/>
      <c r="L8" s="92"/>
    </row>
    <row r="9" spans="1:12" x14ac:dyDescent="0.35">
      <c r="A9" s="115"/>
      <c r="B9" s="115"/>
      <c r="D9" s="92"/>
      <c r="E9" s="92"/>
      <c r="F9" s="92"/>
      <c r="G9" s="92"/>
      <c r="H9" s="92"/>
      <c r="I9" s="92"/>
      <c r="J9" s="92"/>
      <c r="K9" s="92"/>
      <c r="L9" s="92"/>
    </row>
    <row r="10" spans="1:12" x14ac:dyDescent="0.35">
      <c r="D10" s="92"/>
      <c r="E10" s="92"/>
      <c r="F10" s="92"/>
      <c r="G10" s="92"/>
      <c r="H10" s="92"/>
      <c r="I10" s="92"/>
      <c r="J10" s="92"/>
      <c r="K10" s="92"/>
      <c r="L10" s="92"/>
    </row>
    <row r="11" spans="1:12" x14ac:dyDescent="0.35">
      <c r="D11" s="92"/>
      <c r="E11" s="92"/>
      <c r="F11" s="92"/>
      <c r="G11" s="92"/>
      <c r="H11" s="92"/>
      <c r="I11" s="92"/>
      <c r="J11" s="92"/>
      <c r="K11" s="92"/>
      <c r="L11" s="92"/>
    </row>
    <row r="12" spans="1:12" x14ac:dyDescent="0.35">
      <c r="D12" s="92"/>
      <c r="E12" s="92"/>
      <c r="F12" s="92"/>
      <c r="G12" s="92"/>
      <c r="H12" s="92"/>
      <c r="I12" s="92"/>
      <c r="J12" s="92"/>
      <c r="K12" s="92"/>
      <c r="L12" s="92"/>
    </row>
    <row r="13" spans="1:12" x14ac:dyDescent="0.35">
      <c r="D13" s="92"/>
      <c r="E13" s="92"/>
      <c r="F13" s="92"/>
      <c r="G13" s="92"/>
      <c r="H13" s="92"/>
      <c r="I13" s="92"/>
      <c r="J13" s="92"/>
      <c r="K13" s="92"/>
      <c r="L13" s="92"/>
    </row>
    <row r="14" spans="1:12" x14ac:dyDescent="0.35">
      <c r="D14" s="92"/>
      <c r="E14" s="92"/>
      <c r="F14" s="92"/>
      <c r="G14" s="92"/>
      <c r="H14" s="92"/>
      <c r="I14" s="92"/>
      <c r="J14" s="92"/>
      <c r="K14" s="92"/>
      <c r="L14" s="92"/>
    </row>
    <row r="15" spans="1:12" x14ac:dyDescent="0.35">
      <c r="D15" s="92"/>
      <c r="E15" s="92"/>
      <c r="F15" s="92"/>
      <c r="G15" s="92"/>
      <c r="H15" s="92"/>
      <c r="I15" s="92"/>
      <c r="J15" s="92"/>
      <c r="K15" s="92"/>
      <c r="L15" s="92"/>
    </row>
    <row r="16" spans="1:12" x14ac:dyDescent="0.35">
      <c r="D16" s="92"/>
      <c r="E16" s="92"/>
      <c r="F16" s="92"/>
      <c r="G16" s="92"/>
      <c r="H16" s="92"/>
      <c r="I16" s="92"/>
      <c r="J16" s="92"/>
      <c r="K16" s="92"/>
      <c r="L16" s="92"/>
    </row>
    <row r="17" spans="4:12" x14ac:dyDescent="0.35">
      <c r="D17" s="92"/>
      <c r="E17" s="92"/>
      <c r="F17" s="92"/>
      <c r="G17" s="92"/>
      <c r="H17" s="92"/>
      <c r="I17" s="92"/>
      <c r="J17" s="92"/>
      <c r="K17" s="92"/>
      <c r="L17" s="92"/>
    </row>
    <row r="18" spans="4:12" x14ac:dyDescent="0.35">
      <c r="D18" s="92"/>
      <c r="E18" s="92"/>
      <c r="F18" s="92"/>
      <c r="G18" s="92"/>
      <c r="H18" s="92"/>
      <c r="I18" s="92"/>
      <c r="J18" s="92"/>
      <c r="K18" s="92"/>
      <c r="L18" s="92"/>
    </row>
    <row r="19" spans="4:12" x14ac:dyDescent="0.35">
      <c r="D19" s="92"/>
      <c r="E19" s="92"/>
      <c r="F19" s="92"/>
      <c r="G19" s="92"/>
      <c r="H19" s="92"/>
      <c r="I19" s="92"/>
      <c r="J19" s="92"/>
      <c r="K19" s="92"/>
      <c r="L19" s="92"/>
    </row>
    <row r="20" spans="4:12" x14ac:dyDescent="0.35">
      <c r="D20" s="92"/>
      <c r="E20" s="92"/>
      <c r="F20" s="92"/>
      <c r="G20" s="92"/>
      <c r="H20" s="92"/>
      <c r="I20" s="92"/>
      <c r="J20" s="92"/>
      <c r="K20" s="92"/>
      <c r="L20" s="92"/>
    </row>
    <row r="21" spans="4:12" x14ac:dyDescent="0.35">
      <c r="D21" s="92"/>
      <c r="E21" s="92"/>
      <c r="F21" s="92"/>
      <c r="G21" s="92"/>
      <c r="H21" s="92"/>
      <c r="I21" s="92"/>
      <c r="J21" s="92"/>
      <c r="K21" s="92"/>
      <c r="L21" s="92"/>
    </row>
    <row r="22" spans="4:12" x14ac:dyDescent="0.35">
      <c r="D22" s="92"/>
      <c r="E22" s="92"/>
      <c r="F22" s="92"/>
      <c r="G22" s="92"/>
      <c r="H22" s="92"/>
      <c r="I22" s="92"/>
      <c r="J22" s="92"/>
      <c r="K22" s="92"/>
      <c r="L22" s="92"/>
    </row>
    <row r="23" spans="4:12" x14ac:dyDescent="0.35">
      <c r="D23" s="92"/>
      <c r="E23" s="92"/>
      <c r="F23" s="92"/>
      <c r="G23" s="92"/>
      <c r="H23" s="92"/>
      <c r="I23" s="92"/>
      <c r="J23" s="92"/>
      <c r="K23" s="92"/>
      <c r="L23" s="92"/>
    </row>
    <row r="24" spans="4:12" x14ac:dyDescent="0.35">
      <c r="D24" s="92"/>
      <c r="E24" s="92"/>
      <c r="F24" s="92"/>
      <c r="G24" s="92"/>
      <c r="H24" s="92"/>
      <c r="I24" s="92"/>
      <c r="J24" s="92"/>
      <c r="K24" s="92"/>
      <c r="L24" s="92"/>
    </row>
    <row r="25" spans="4:12" x14ac:dyDescent="0.35">
      <c r="D25" s="92"/>
      <c r="E25" s="92"/>
      <c r="F25" s="92"/>
      <c r="G25" s="92"/>
      <c r="H25" s="92"/>
      <c r="I25" s="92"/>
      <c r="J25" s="92"/>
      <c r="K25" s="92"/>
      <c r="L25" s="92"/>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14F4A-F8E9-4BAC-8FC5-F08433692B8D}">
  <sheetPr codeName="Sheet41">
    <pageSetUpPr fitToPage="1"/>
  </sheetPr>
  <dimension ref="A1:S35"/>
  <sheetViews>
    <sheetView showGridLines="0" workbookViewId="0"/>
  </sheetViews>
  <sheetFormatPr defaultColWidth="9" defaultRowHeight="15.5" x14ac:dyDescent="0.35"/>
  <cols>
    <col min="1" max="1" width="30.81640625" style="2" customWidth="1"/>
    <col min="2" max="19" width="13.81640625" style="2" customWidth="1"/>
    <col min="20" max="225" width="9" style="2"/>
    <col min="226" max="226" width="0" style="2" hidden="1" customWidth="1"/>
    <col min="227" max="227" width="22" style="2" customWidth="1"/>
    <col min="228" max="228" width="9.81640625" style="2" customWidth="1"/>
    <col min="229" max="229" width="12.453125" style="2" customWidth="1"/>
    <col min="230" max="230" width="8.453125" style="2" customWidth="1"/>
    <col min="231" max="231" width="7.54296875" style="2" customWidth="1"/>
    <col min="232" max="232" width="11.1796875" style="2" customWidth="1"/>
    <col min="233" max="233" width="7.453125" style="2" customWidth="1"/>
    <col min="234" max="234" width="10" style="2" customWidth="1"/>
    <col min="235" max="235" width="8" style="2" customWidth="1"/>
    <col min="236" max="236" width="13" style="2" customWidth="1"/>
    <col min="237" max="237" width="9.81640625" style="2" customWidth="1"/>
    <col min="238" max="238" width="11.81640625" style="2" customWidth="1"/>
    <col min="239" max="239" width="10.81640625" style="2" customWidth="1"/>
    <col min="240" max="240" width="6.81640625" style="2" customWidth="1"/>
    <col min="241" max="241" width="12.1796875" style="2" customWidth="1"/>
    <col min="242" max="242" width="7.453125" style="2" customWidth="1"/>
    <col min="243" max="243" width="11.453125" style="2" customWidth="1"/>
    <col min="244" max="244" width="8.453125" style="2" customWidth="1"/>
    <col min="245" max="245" width="13" style="2" customWidth="1"/>
    <col min="246" max="246" width="10.1796875" style="2" bestFit="1" customWidth="1"/>
    <col min="247" max="481" width="9" style="2"/>
    <col min="482" max="482" width="0" style="2" hidden="1" customWidth="1"/>
    <col min="483" max="483" width="22" style="2" customWidth="1"/>
    <col min="484" max="484" width="9.81640625" style="2" customWidth="1"/>
    <col min="485" max="485" width="12.453125" style="2" customWidth="1"/>
    <col min="486" max="486" width="8.453125" style="2" customWidth="1"/>
    <col min="487" max="487" width="7.54296875" style="2" customWidth="1"/>
    <col min="488" max="488" width="11.1796875" style="2" customWidth="1"/>
    <col min="489" max="489" width="7.453125" style="2" customWidth="1"/>
    <col min="490" max="490" width="10" style="2" customWidth="1"/>
    <col min="491" max="491" width="8" style="2" customWidth="1"/>
    <col min="492" max="492" width="13" style="2" customWidth="1"/>
    <col min="493" max="493" width="9.81640625" style="2" customWidth="1"/>
    <col min="494" max="494" width="11.81640625" style="2" customWidth="1"/>
    <col min="495" max="495" width="10.81640625" style="2" customWidth="1"/>
    <col min="496" max="496" width="6.81640625" style="2" customWidth="1"/>
    <col min="497" max="497" width="12.1796875" style="2" customWidth="1"/>
    <col min="498" max="498" width="7.453125" style="2" customWidth="1"/>
    <col min="499" max="499" width="11.453125" style="2" customWidth="1"/>
    <col min="500" max="500" width="8.453125" style="2" customWidth="1"/>
    <col min="501" max="501" width="13" style="2" customWidth="1"/>
    <col min="502" max="502" width="10.1796875" style="2" bestFit="1" customWidth="1"/>
    <col min="503" max="737" width="9" style="2"/>
    <col min="738" max="738" width="0" style="2" hidden="1" customWidth="1"/>
    <col min="739" max="739" width="22" style="2" customWidth="1"/>
    <col min="740" max="740" width="9.81640625" style="2" customWidth="1"/>
    <col min="741" max="741" width="12.453125" style="2" customWidth="1"/>
    <col min="742" max="742" width="8.453125" style="2" customWidth="1"/>
    <col min="743" max="743" width="7.54296875" style="2" customWidth="1"/>
    <col min="744" max="744" width="11.1796875" style="2" customWidth="1"/>
    <col min="745" max="745" width="7.453125" style="2" customWidth="1"/>
    <col min="746" max="746" width="10" style="2" customWidth="1"/>
    <col min="747" max="747" width="8" style="2" customWidth="1"/>
    <col min="748" max="748" width="13" style="2" customWidth="1"/>
    <col min="749" max="749" width="9.81640625" style="2" customWidth="1"/>
    <col min="750" max="750" width="11.81640625" style="2" customWidth="1"/>
    <col min="751" max="751" width="10.81640625" style="2" customWidth="1"/>
    <col min="752" max="752" width="6.81640625" style="2" customWidth="1"/>
    <col min="753" max="753" width="12.1796875" style="2" customWidth="1"/>
    <col min="754" max="754" width="7.453125" style="2" customWidth="1"/>
    <col min="755" max="755" width="11.453125" style="2" customWidth="1"/>
    <col min="756" max="756" width="8.453125" style="2" customWidth="1"/>
    <col min="757" max="757" width="13" style="2" customWidth="1"/>
    <col min="758" max="758" width="10.1796875" style="2" bestFit="1" customWidth="1"/>
    <col min="759" max="993" width="9" style="2"/>
    <col min="994" max="994" width="0" style="2" hidden="1" customWidth="1"/>
    <col min="995" max="995" width="22" style="2" customWidth="1"/>
    <col min="996" max="996" width="9.81640625" style="2" customWidth="1"/>
    <col min="997" max="997" width="12.453125" style="2" customWidth="1"/>
    <col min="998" max="998" width="8.453125" style="2" customWidth="1"/>
    <col min="999" max="999" width="7.54296875" style="2" customWidth="1"/>
    <col min="1000" max="1000" width="11.1796875" style="2" customWidth="1"/>
    <col min="1001" max="1001" width="7.453125" style="2" customWidth="1"/>
    <col min="1002" max="1002" width="10" style="2" customWidth="1"/>
    <col min="1003" max="1003" width="8" style="2" customWidth="1"/>
    <col min="1004" max="1004" width="13" style="2" customWidth="1"/>
    <col min="1005" max="1005" width="9.81640625" style="2" customWidth="1"/>
    <col min="1006" max="1006" width="11.81640625" style="2" customWidth="1"/>
    <col min="1007" max="1007" width="10.81640625" style="2" customWidth="1"/>
    <col min="1008" max="1008" width="6.81640625" style="2" customWidth="1"/>
    <col min="1009" max="1009" width="12.1796875" style="2" customWidth="1"/>
    <col min="1010" max="1010" width="7.453125" style="2" customWidth="1"/>
    <col min="1011" max="1011" width="11.453125" style="2" customWidth="1"/>
    <col min="1012" max="1012" width="8.453125" style="2" customWidth="1"/>
    <col min="1013" max="1013" width="13" style="2" customWidth="1"/>
    <col min="1014" max="1014" width="10.1796875" style="2" bestFit="1" customWidth="1"/>
    <col min="1015" max="1249" width="9" style="2"/>
    <col min="1250" max="1250" width="0" style="2" hidden="1" customWidth="1"/>
    <col min="1251" max="1251" width="22" style="2" customWidth="1"/>
    <col min="1252" max="1252" width="9.81640625" style="2" customWidth="1"/>
    <col min="1253" max="1253" width="12.453125" style="2" customWidth="1"/>
    <col min="1254" max="1254" width="8.453125" style="2" customWidth="1"/>
    <col min="1255" max="1255" width="7.54296875" style="2" customWidth="1"/>
    <col min="1256" max="1256" width="11.1796875" style="2" customWidth="1"/>
    <col min="1257" max="1257" width="7.453125" style="2" customWidth="1"/>
    <col min="1258" max="1258" width="10" style="2" customWidth="1"/>
    <col min="1259" max="1259" width="8" style="2" customWidth="1"/>
    <col min="1260" max="1260" width="13" style="2" customWidth="1"/>
    <col min="1261" max="1261" width="9.81640625" style="2" customWidth="1"/>
    <col min="1262" max="1262" width="11.81640625" style="2" customWidth="1"/>
    <col min="1263" max="1263" width="10.81640625" style="2" customWidth="1"/>
    <col min="1264" max="1264" width="6.81640625" style="2" customWidth="1"/>
    <col min="1265" max="1265" width="12.1796875" style="2" customWidth="1"/>
    <col min="1266" max="1266" width="7.453125" style="2" customWidth="1"/>
    <col min="1267" max="1267" width="11.453125" style="2" customWidth="1"/>
    <col min="1268" max="1268" width="8.453125" style="2" customWidth="1"/>
    <col min="1269" max="1269" width="13" style="2" customWidth="1"/>
    <col min="1270" max="1270" width="10.1796875" style="2" bestFit="1" customWidth="1"/>
    <col min="1271" max="1505" width="9" style="2"/>
    <col min="1506" max="1506" width="0" style="2" hidden="1" customWidth="1"/>
    <col min="1507" max="1507" width="22" style="2" customWidth="1"/>
    <col min="1508" max="1508" width="9.81640625" style="2" customWidth="1"/>
    <col min="1509" max="1509" width="12.453125" style="2" customWidth="1"/>
    <col min="1510" max="1510" width="8.453125" style="2" customWidth="1"/>
    <col min="1511" max="1511" width="7.54296875" style="2" customWidth="1"/>
    <col min="1512" max="1512" width="11.1796875" style="2" customWidth="1"/>
    <col min="1513" max="1513" width="7.453125" style="2" customWidth="1"/>
    <col min="1514" max="1514" width="10" style="2" customWidth="1"/>
    <col min="1515" max="1515" width="8" style="2" customWidth="1"/>
    <col min="1516" max="1516" width="13" style="2" customWidth="1"/>
    <col min="1517" max="1517" width="9.81640625" style="2" customWidth="1"/>
    <col min="1518" max="1518" width="11.81640625" style="2" customWidth="1"/>
    <col min="1519" max="1519" width="10.81640625" style="2" customWidth="1"/>
    <col min="1520" max="1520" width="6.81640625" style="2" customWidth="1"/>
    <col min="1521" max="1521" width="12.1796875" style="2" customWidth="1"/>
    <col min="1522" max="1522" width="7.453125" style="2" customWidth="1"/>
    <col min="1523" max="1523" width="11.453125" style="2" customWidth="1"/>
    <col min="1524" max="1524" width="8.453125" style="2" customWidth="1"/>
    <col min="1525" max="1525" width="13" style="2" customWidth="1"/>
    <col min="1526" max="1526" width="10.1796875" style="2" bestFit="1" customWidth="1"/>
    <col min="1527" max="1761" width="9" style="2"/>
    <col min="1762" max="1762" width="0" style="2" hidden="1" customWidth="1"/>
    <col min="1763" max="1763" width="22" style="2" customWidth="1"/>
    <col min="1764" max="1764" width="9.81640625" style="2" customWidth="1"/>
    <col min="1765" max="1765" width="12.453125" style="2" customWidth="1"/>
    <col min="1766" max="1766" width="8.453125" style="2" customWidth="1"/>
    <col min="1767" max="1767" width="7.54296875" style="2" customWidth="1"/>
    <col min="1768" max="1768" width="11.1796875" style="2" customWidth="1"/>
    <col min="1769" max="1769" width="7.453125" style="2" customWidth="1"/>
    <col min="1770" max="1770" width="10" style="2" customWidth="1"/>
    <col min="1771" max="1771" width="8" style="2" customWidth="1"/>
    <col min="1772" max="1772" width="13" style="2" customWidth="1"/>
    <col min="1773" max="1773" width="9.81640625" style="2" customWidth="1"/>
    <col min="1774" max="1774" width="11.81640625" style="2" customWidth="1"/>
    <col min="1775" max="1775" width="10.81640625" style="2" customWidth="1"/>
    <col min="1776" max="1776" width="6.81640625" style="2" customWidth="1"/>
    <col min="1777" max="1777" width="12.1796875" style="2" customWidth="1"/>
    <col min="1778" max="1778" width="7.453125" style="2" customWidth="1"/>
    <col min="1779" max="1779" width="11.453125" style="2" customWidth="1"/>
    <col min="1780" max="1780" width="8.453125" style="2" customWidth="1"/>
    <col min="1781" max="1781" width="13" style="2" customWidth="1"/>
    <col min="1782" max="1782" width="10.1796875" style="2" bestFit="1" customWidth="1"/>
    <col min="1783" max="2017" width="9" style="2"/>
    <col min="2018" max="2018" width="0" style="2" hidden="1" customWidth="1"/>
    <col min="2019" max="2019" width="22" style="2" customWidth="1"/>
    <col min="2020" max="2020" width="9.81640625" style="2" customWidth="1"/>
    <col min="2021" max="2021" width="12.453125" style="2" customWidth="1"/>
    <col min="2022" max="2022" width="8.453125" style="2" customWidth="1"/>
    <col min="2023" max="2023" width="7.54296875" style="2" customWidth="1"/>
    <col min="2024" max="2024" width="11.1796875" style="2" customWidth="1"/>
    <col min="2025" max="2025" width="7.453125" style="2" customWidth="1"/>
    <col min="2026" max="2026" width="10" style="2" customWidth="1"/>
    <col min="2027" max="2027" width="8" style="2" customWidth="1"/>
    <col min="2028" max="2028" width="13" style="2" customWidth="1"/>
    <col min="2029" max="2029" width="9.81640625" style="2" customWidth="1"/>
    <col min="2030" max="2030" width="11.81640625" style="2" customWidth="1"/>
    <col min="2031" max="2031" width="10.81640625" style="2" customWidth="1"/>
    <col min="2032" max="2032" width="6.81640625" style="2" customWidth="1"/>
    <col min="2033" max="2033" width="12.1796875" style="2" customWidth="1"/>
    <col min="2034" max="2034" width="7.453125" style="2" customWidth="1"/>
    <col min="2035" max="2035" width="11.453125" style="2" customWidth="1"/>
    <col min="2036" max="2036" width="8.453125" style="2" customWidth="1"/>
    <col min="2037" max="2037" width="13" style="2" customWidth="1"/>
    <col min="2038" max="2038" width="10.1796875" style="2" bestFit="1" customWidth="1"/>
    <col min="2039" max="2273" width="9" style="2"/>
    <col min="2274" max="2274" width="0" style="2" hidden="1" customWidth="1"/>
    <col min="2275" max="2275" width="22" style="2" customWidth="1"/>
    <col min="2276" max="2276" width="9.81640625" style="2" customWidth="1"/>
    <col min="2277" max="2277" width="12.453125" style="2" customWidth="1"/>
    <col min="2278" max="2278" width="8.453125" style="2" customWidth="1"/>
    <col min="2279" max="2279" width="7.54296875" style="2" customWidth="1"/>
    <col min="2280" max="2280" width="11.1796875" style="2" customWidth="1"/>
    <col min="2281" max="2281" width="7.453125" style="2" customWidth="1"/>
    <col min="2282" max="2282" width="10" style="2" customWidth="1"/>
    <col min="2283" max="2283" width="8" style="2" customWidth="1"/>
    <col min="2284" max="2284" width="13" style="2" customWidth="1"/>
    <col min="2285" max="2285" width="9.81640625" style="2" customWidth="1"/>
    <col min="2286" max="2286" width="11.81640625" style="2" customWidth="1"/>
    <col min="2287" max="2287" width="10.81640625" style="2" customWidth="1"/>
    <col min="2288" max="2288" width="6.81640625" style="2" customWidth="1"/>
    <col min="2289" max="2289" width="12.1796875" style="2" customWidth="1"/>
    <col min="2290" max="2290" width="7.453125" style="2" customWidth="1"/>
    <col min="2291" max="2291" width="11.453125" style="2" customWidth="1"/>
    <col min="2292" max="2292" width="8.453125" style="2" customWidth="1"/>
    <col min="2293" max="2293" width="13" style="2" customWidth="1"/>
    <col min="2294" max="2294" width="10.1796875" style="2" bestFit="1" customWidth="1"/>
    <col min="2295" max="2529" width="9" style="2"/>
    <col min="2530" max="2530" width="0" style="2" hidden="1" customWidth="1"/>
    <col min="2531" max="2531" width="22" style="2" customWidth="1"/>
    <col min="2532" max="2532" width="9.81640625" style="2" customWidth="1"/>
    <col min="2533" max="2533" width="12.453125" style="2" customWidth="1"/>
    <col min="2534" max="2534" width="8.453125" style="2" customWidth="1"/>
    <col min="2535" max="2535" width="7.54296875" style="2" customWidth="1"/>
    <col min="2536" max="2536" width="11.1796875" style="2" customWidth="1"/>
    <col min="2537" max="2537" width="7.453125" style="2" customWidth="1"/>
    <col min="2538" max="2538" width="10" style="2" customWidth="1"/>
    <col min="2539" max="2539" width="8" style="2" customWidth="1"/>
    <col min="2540" max="2540" width="13" style="2" customWidth="1"/>
    <col min="2541" max="2541" width="9.81640625" style="2" customWidth="1"/>
    <col min="2542" max="2542" width="11.81640625" style="2" customWidth="1"/>
    <col min="2543" max="2543" width="10.81640625" style="2" customWidth="1"/>
    <col min="2544" max="2544" width="6.81640625" style="2" customWidth="1"/>
    <col min="2545" max="2545" width="12.1796875" style="2" customWidth="1"/>
    <col min="2546" max="2546" width="7.453125" style="2" customWidth="1"/>
    <col min="2547" max="2547" width="11.453125" style="2" customWidth="1"/>
    <col min="2548" max="2548" width="8.453125" style="2" customWidth="1"/>
    <col min="2549" max="2549" width="13" style="2" customWidth="1"/>
    <col min="2550" max="2550" width="10.1796875" style="2" bestFit="1" customWidth="1"/>
    <col min="2551" max="2785" width="9" style="2"/>
    <col min="2786" max="2786" width="0" style="2" hidden="1" customWidth="1"/>
    <col min="2787" max="2787" width="22" style="2" customWidth="1"/>
    <col min="2788" max="2788" width="9.81640625" style="2" customWidth="1"/>
    <col min="2789" max="2789" width="12.453125" style="2" customWidth="1"/>
    <col min="2790" max="2790" width="8.453125" style="2" customWidth="1"/>
    <col min="2791" max="2791" width="7.54296875" style="2" customWidth="1"/>
    <col min="2792" max="2792" width="11.1796875" style="2" customWidth="1"/>
    <col min="2793" max="2793" width="7.453125" style="2" customWidth="1"/>
    <col min="2794" max="2794" width="10" style="2" customWidth="1"/>
    <col min="2795" max="2795" width="8" style="2" customWidth="1"/>
    <col min="2796" max="2796" width="13" style="2" customWidth="1"/>
    <col min="2797" max="2797" width="9.81640625" style="2" customWidth="1"/>
    <col min="2798" max="2798" width="11.81640625" style="2" customWidth="1"/>
    <col min="2799" max="2799" width="10.81640625" style="2" customWidth="1"/>
    <col min="2800" max="2800" width="6.81640625" style="2" customWidth="1"/>
    <col min="2801" max="2801" width="12.1796875" style="2" customWidth="1"/>
    <col min="2802" max="2802" width="7.453125" style="2" customWidth="1"/>
    <col min="2803" max="2803" width="11.453125" style="2" customWidth="1"/>
    <col min="2804" max="2804" width="8.453125" style="2" customWidth="1"/>
    <col min="2805" max="2805" width="13" style="2" customWidth="1"/>
    <col min="2806" max="2806" width="10.1796875" style="2" bestFit="1" customWidth="1"/>
    <col min="2807" max="3041" width="9" style="2"/>
    <col min="3042" max="3042" width="0" style="2" hidden="1" customWidth="1"/>
    <col min="3043" max="3043" width="22" style="2" customWidth="1"/>
    <col min="3044" max="3044" width="9.81640625" style="2" customWidth="1"/>
    <col min="3045" max="3045" width="12.453125" style="2" customWidth="1"/>
    <col min="3046" max="3046" width="8.453125" style="2" customWidth="1"/>
    <col min="3047" max="3047" width="7.54296875" style="2" customWidth="1"/>
    <col min="3048" max="3048" width="11.1796875" style="2" customWidth="1"/>
    <col min="3049" max="3049" width="7.453125" style="2" customWidth="1"/>
    <col min="3050" max="3050" width="10" style="2" customWidth="1"/>
    <col min="3051" max="3051" width="8" style="2" customWidth="1"/>
    <col min="3052" max="3052" width="13" style="2" customWidth="1"/>
    <col min="3053" max="3053" width="9.81640625" style="2" customWidth="1"/>
    <col min="3054" max="3054" width="11.81640625" style="2" customWidth="1"/>
    <col min="3055" max="3055" width="10.81640625" style="2" customWidth="1"/>
    <col min="3056" max="3056" width="6.81640625" style="2" customWidth="1"/>
    <col min="3057" max="3057" width="12.1796875" style="2" customWidth="1"/>
    <col min="3058" max="3058" width="7.453125" style="2" customWidth="1"/>
    <col min="3059" max="3059" width="11.453125" style="2" customWidth="1"/>
    <col min="3060" max="3060" width="8.453125" style="2" customWidth="1"/>
    <col min="3061" max="3061" width="13" style="2" customWidth="1"/>
    <col min="3062" max="3062" width="10.1796875" style="2" bestFit="1" customWidth="1"/>
    <col min="3063" max="3297" width="9" style="2"/>
    <col min="3298" max="3298" width="0" style="2" hidden="1" customWidth="1"/>
    <col min="3299" max="3299" width="22" style="2" customWidth="1"/>
    <col min="3300" max="3300" width="9.81640625" style="2" customWidth="1"/>
    <col min="3301" max="3301" width="12.453125" style="2" customWidth="1"/>
    <col min="3302" max="3302" width="8.453125" style="2" customWidth="1"/>
    <col min="3303" max="3303" width="7.54296875" style="2" customWidth="1"/>
    <col min="3304" max="3304" width="11.1796875" style="2" customWidth="1"/>
    <col min="3305" max="3305" width="7.453125" style="2" customWidth="1"/>
    <col min="3306" max="3306" width="10" style="2" customWidth="1"/>
    <col min="3307" max="3307" width="8" style="2" customWidth="1"/>
    <col min="3308" max="3308" width="13" style="2" customWidth="1"/>
    <col min="3309" max="3309" width="9.81640625" style="2" customWidth="1"/>
    <col min="3310" max="3310" width="11.81640625" style="2" customWidth="1"/>
    <col min="3311" max="3311" width="10.81640625" style="2" customWidth="1"/>
    <col min="3312" max="3312" width="6.81640625" style="2" customWidth="1"/>
    <col min="3313" max="3313" width="12.1796875" style="2" customWidth="1"/>
    <col min="3314" max="3314" width="7.453125" style="2" customWidth="1"/>
    <col min="3315" max="3315" width="11.453125" style="2" customWidth="1"/>
    <col min="3316" max="3316" width="8.453125" style="2" customWidth="1"/>
    <col min="3317" max="3317" width="13" style="2" customWidth="1"/>
    <col min="3318" max="3318" width="10.1796875" style="2" bestFit="1" customWidth="1"/>
    <col min="3319" max="3553" width="9" style="2"/>
    <col min="3554" max="3554" width="0" style="2" hidden="1" customWidth="1"/>
    <col min="3555" max="3555" width="22" style="2" customWidth="1"/>
    <col min="3556" max="3556" width="9.81640625" style="2" customWidth="1"/>
    <col min="3557" max="3557" width="12.453125" style="2" customWidth="1"/>
    <col min="3558" max="3558" width="8.453125" style="2" customWidth="1"/>
    <col min="3559" max="3559" width="7.54296875" style="2" customWidth="1"/>
    <col min="3560" max="3560" width="11.1796875" style="2" customWidth="1"/>
    <col min="3561" max="3561" width="7.453125" style="2" customWidth="1"/>
    <col min="3562" max="3562" width="10" style="2" customWidth="1"/>
    <col min="3563" max="3563" width="8" style="2" customWidth="1"/>
    <col min="3564" max="3564" width="13" style="2" customWidth="1"/>
    <col min="3565" max="3565" width="9.81640625" style="2" customWidth="1"/>
    <col min="3566" max="3566" width="11.81640625" style="2" customWidth="1"/>
    <col min="3567" max="3567" width="10.81640625" style="2" customWidth="1"/>
    <col min="3568" max="3568" width="6.81640625" style="2" customWidth="1"/>
    <col min="3569" max="3569" width="12.1796875" style="2" customWidth="1"/>
    <col min="3570" max="3570" width="7.453125" style="2" customWidth="1"/>
    <col min="3571" max="3571" width="11.453125" style="2" customWidth="1"/>
    <col min="3572" max="3572" width="8.453125" style="2" customWidth="1"/>
    <col min="3573" max="3573" width="13" style="2" customWidth="1"/>
    <col min="3574" max="3574" width="10.1796875" style="2" bestFit="1" customWidth="1"/>
    <col min="3575" max="3809" width="9" style="2"/>
    <col min="3810" max="3810" width="0" style="2" hidden="1" customWidth="1"/>
    <col min="3811" max="3811" width="22" style="2" customWidth="1"/>
    <col min="3812" max="3812" width="9.81640625" style="2" customWidth="1"/>
    <col min="3813" max="3813" width="12.453125" style="2" customWidth="1"/>
    <col min="3814" max="3814" width="8.453125" style="2" customWidth="1"/>
    <col min="3815" max="3815" width="7.54296875" style="2" customWidth="1"/>
    <col min="3816" max="3816" width="11.1796875" style="2" customWidth="1"/>
    <col min="3817" max="3817" width="7.453125" style="2" customWidth="1"/>
    <col min="3818" max="3818" width="10" style="2" customWidth="1"/>
    <col min="3819" max="3819" width="8" style="2" customWidth="1"/>
    <col min="3820" max="3820" width="13" style="2" customWidth="1"/>
    <col min="3821" max="3821" width="9.81640625" style="2" customWidth="1"/>
    <col min="3822" max="3822" width="11.81640625" style="2" customWidth="1"/>
    <col min="3823" max="3823" width="10.81640625" style="2" customWidth="1"/>
    <col min="3824" max="3824" width="6.81640625" style="2" customWidth="1"/>
    <col min="3825" max="3825" width="12.1796875" style="2" customWidth="1"/>
    <col min="3826" max="3826" width="7.453125" style="2" customWidth="1"/>
    <col min="3827" max="3827" width="11.453125" style="2" customWidth="1"/>
    <col min="3828" max="3828" width="8.453125" style="2" customWidth="1"/>
    <col min="3829" max="3829" width="13" style="2" customWidth="1"/>
    <col min="3830" max="3830" width="10.1796875" style="2" bestFit="1" customWidth="1"/>
    <col min="3831" max="4065" width="9" style="2"/>
    <col min="4066" max="4066" width="0" style="2" hidden="1" customWidth="1"/>
    <col min="4067" max="4067" width="22" style="2" customWidth="1"/>
    <col min="4068" max="4068" width="9.81640625" style="2" customWidth="1"/>
    <col min="4069" max="4069" width="12.453125" style="2" customWidth="1"/>
    <col min="4070" max="4070" width="8.453125" style="2" customWidth="1"/>
    <col min="4071" max="4071" width="7.54296875" style="2" customWidth="1"/>
    <col min="4072" max="4072" width="11.1796875" style="2" customWidth="1"/>
    <col min="4073" max="4073" width="7.453125" style="2" customWidth="1"/>
    <col min="4074" max="4074" width="10" style="2" customWidth="1"/>
    <col min="4075" max="4075" width="8" style="2" customWidth="1"/>
    <col min="4076" max="4076" width="13" style="2" customWidth="1"/>
    <col min="4077" max="4077" width="9.81640625" style="2" customWidth="1"/>
    <col min="4078" max="4078" width="11.81640625" style="2" customWidth="1"/>
    <col min="4079" max="4079" width="10.81640625" style="2" customWidth="1"/>
    <col min="4080" max="4080" width="6.81640625" style="2" customWidth="1"/>
    <col min="4081" max="4081" width="12.1796875" style="2" customWidth="1"/>
    <col min="4082" max="4082" width="7.453125" style="2" customWidth="1"/>
    <col min="4083" max="4083" width="11.453125" style="2" customWidth="1"/>
    <col min="4084" max="4084" width="8.453125" style="2" customWidth="1"/>
    <col min="4085" max="4085" width="13" style="2" customWidth="1"/>
    <col min="4086" max="4086" width="10.1796875" style="2" bestFit="1" customWidth="1"/>
    <col min="4087" max="4321" width="9" style="2"/>
    <col min="4322" max="4322" width="0" style="2" hidden="1" customWidth="1"/>
    <col min="4323" max="4323" width="22" style="2" customWidth="1"/>
    <col min="4324" max="4324" width="9.81640625" style="2" customWidth="1"/>
    <col min="4325" max="4325" width="12.453125" style="2" customWidth="1"/>
    <col min="4326" max="4326" width="8.453125" style="2" customWidth="1"/>
    <col min="4327" max="4327" width="7.54296875" style="2" customWidth="1"/>
    <col min="4328" max="4328" width="11.1796875" style="2" customWidth="1"/>
    <col min="4329" max="4329" width="7.453125" style="2" customWidth="1"/>
    <col min="4330" max="4330" width="10" style="2" customWidth="1"/>
    <col min="4331" max="4331" width="8" style="2" customWidth="1"/>
    <col min="4332" max="4332" width="13" style="2" customWidth="1"/>
    <col min="4333" max="4333" width="9.81640625" style="2" customWidth="1"/>
    <col min="4334" max="4334" width="11.81640625" style="2" customWidth="1"/>
    <col min="4335" max="4335" width="10.81640625" style="2" customWidth="1"/>
    <col min="4336" max="4336" width="6.81640625" style="2" customWidth="1"/>
    <col min="4337" max="4337" width="12.1796875" style="2" customWidth="1"/>
    <col min="4338" max="4338" width="7.453125" style="2" customWidth="1"/>
    <col min="4339" max="4339" width="11.453125" style="2" customWidth="1"/>
    <col min="4340" max="4340" width="8.453125" style="2" customWidth="1"/>
    <col min="4341" max="4341" width="13" style="2" customWidth="1"/>
    <col min="4342" max="4342" width="10.1796875" style="2" bestFit="1" customWidth="1"/>
    <col min="4343" max="4577" width="9" style="2"/>
    <col min="4578" max="4578" width="0" style="2" hidden="1" customWidth="1"/>
    <col min="4579" max="4579" width="22" style="2" customWidth="1"/>
    <col min="4580" max="4580" width="9.81640625" style="2" customWidth="1"/>
    <col min="4581" max="4581" width="12.453125" style="2" customWidth="1"/>
    <col min="4582" max="4582" width="8.453125" style="2" customWidth="1"/>
    <col min="4583" max="4583" width="7.54296875" style="2" customWidth="1"/>
    <col min="4584" max="4584" width="11.1796875" style="2" customWidth="1"/>
    <col min="4585" max="4585" width="7.453125" style="2" customWidth="1"/>
    <col min="4586" max="4586" width="10" style="2" customWidth="1"/>
    <col min="4587" max="4587" width="8" style="2" customWidth="1"/>
    <col min="4588" max="4588" width="13" style="2" customWidth="1"/>
    <col min="4589" max="4589" width="9.81640625" style="2" customWidth="1"/>
    <col min="4590" max="4590" width="11.81640625" style="2" customWidth="1"/>
    <col min="4591" max="4591" width="10.81640625" style="2" customWidth="1"/>
    <col min="4592" max="4592" width="6.81640625" style="2" customWidth="1"/>
    <col min="4593" max="4593" width="12.1796875" style="2" customWidth="1"/>
    <col min="4594" max="4594" width="7.453125" style="2" customWidth="1"/>
    <col min="4595" max="4595" width="11.453125" style="2" customWidth="1"/>
    <col min="4596" max="4596" width="8.453125" style="2" customWidth="1"/>
    <col min="4597" max="4597" width="13" style="2" customWidth="1"/>
    <col min="4598" max="4598" width="10.1796875" style="2" bestFit="1" customWidth="1"/>
    <col min="4599" max="4833" width="9" style="2"/>
    <col min="4834" max="4834" width="0" style="2" hidden="1" customWidth="1"/>
    <col min="4835" max="4835" width="22" style="2" customWidth="1"/>
    <col min="4836" max="4836" width="9.81640625" style="2" customWidth="1"/>
    <col min="4837" max="4837" width="12.453125" style="2" customWidth="1"/>
    <col min="4838" max="4838" width="8.453125" style="2" customWidth="1"/>
    <col min="4839" max="4839" width="7.54296875" style="2" customWidth="1"/>
    <col min="4840" max="4840" width="11.1796875" style="2" customWidth="1"/>
    <col min="4841" max="4841" width="7.453125" style="2" customWidth="1"/>
    <col min="4842" max="4842" width="10" style="2" customWidth="1"/>
    <col min="4843" max="4843" width="8" style="2" customWidth="1"/>
    <col min="4844" max="4844" width="13" style="2" customWidth="1"/>
    <col min="4845" max="4845" width="9.81640625" style="2" customWidth="1"/>
    <col min="4846" max="4846" width="11.81640625" style="2" customWidth="1"/>
    <col min="4847" max="4847" width="10.81640625" style="2" customWidth="1"/>
    <col min="4848" max="4848" width="6.81640625" style="2" customWidth="1"/>
    <col min="4849" max="4849" width="12.1796875" style="2" customWidth="1"/>
    <col min="4850" max="4850" width="7.453125" style="2" customWidth="1"/>
    <col min="4851" max="4851" width="11.453125" style="2" customWidth="1"/>
    <col min="4852" max="4852" width="8.453125" style="2" customWidth="1"/>
    <col min="4853" max="4853" width="13" style="2" customWidth="1"/>
    <col min="4854" max="4854" width="10.1796875" style="2" bestFit="1" customWidth="1"/>
    <col min="4855" max="5089" width="9" style="2"/>
    <col min="5090" max="5090" width="0" style="2" hidden="1" customWidth="1"/>
    <col min="5091" max="5091" width="22" style="2" customWidth="1"/>
    <col min="5092" max="5092" width="9.81640625" style="2" customWidth="1"/>
    <col min="5093" max="5093" width="12.453125" style="2" customWidth="1"/>
    <col min="5094" max="5094" width="8.453125" style="2" customWidth="1"/>
    <col min="5095" max="5095" width="7.54296875" style="2" customWidth="1"/>
    <col min="5096" max="5096" width="11.1796875" style="2" customWidth="1"/>
    <col min="5097" max="5097" width="7.453125" style="2" customWidth="1"/>
    <col min="5098" max="5098" width="10" style="2" customWidth="1"/>
    <col min="5099" max="5099" width="8" style="2" customWidth="1"/>
    <col min="5100" max="5100" width="13" style="2" customWidth="1"/>
    <col min="5101" max="5101" width="9.81640625" style="2" customWidth="1"/>
    <col min="5102" max="5102" width="11.81640625" style="2" customWidth="1"/>
    <col min="5103" max="5103" width="10.81640625" style="2" customWidth="1"/>
    <col min="5104" max="5104" width="6.81640625" style="2" customWidth="1"/>
    <col min="5105" max="5105" width="12.1796875" style="2" customWidth="1"/>
    <col min="5106" max="5106" width="7.453125" style="2" customWidth="1"/>
    <col min="5107" max="5107" width="11.453125" style="2" customWidth="1"/>
    <col min="5108" max="5108" width="8.453125" style="2" customWidth="1"/>
    <col min="5109" max="5109" width="13" style="2" customWidth="1"/>
    <col min="5110" max="5110" width="10.1796875" style="2" bestFit="1" customWidth="1"/>
    <col min="5111" max="5345" width="9" style="2"/>
    <col min="5346" max="5346" width="0" style="2" hidden="1" customWidth="1"/>
    <col min="5347" max="5347" width="22" style="2" customWidth="1"/>
    <col min="5348" max="5348" width="9.81640625" style="2" customWidth="1"/>
    <col min="5349" max="5349" width="12.453125" style="2" customWidth="1"/>
    <col min="5350" max="5350" width="8.453125" style="2" customWidth="1"/>
    <col min="5351" max="5351" width="7.54296875" style="2" customWidth="1"/>
    <col min="5352" max="5352" width="11.1796875" style="2" customWidth="1"/>
    <col min="5353" max="5353" width="7.453125" style="2" customWidth="1"/>
    <col min="5354" max="5354" width="10" style="2" customWidth="1"/>
    <col min="5355" max="5355" width="8" style="2" customWidth="1"/>
    <col min="5356" max="5356" width="13" style="2" customWidth="1"/>
    <col min="5357" max="5357" width="9.81640625" style="2" customWidth="1"/>
    <col min="5358" max="5358" width="11.81640625" style="2" customWidth="1"/>
    <col min="5359" max="5359" width="10.81640625" style="2" customWidth="1"/>
    <col min="5360" max="5360" width="6.81640625" style="2" customWidth="1"/>
    <col min="5361" max="5361" width="12.1796875" style="2" customWidth="1"/>
    <col min="5362" max="5362" width="7.453125" style="2" customWidth="1"/>
    <col min="5363" max="5363" width="11.453125" style="2" customWidth="1"/>
    <col min="5364" max="5364" width="8.453125" style="2" customWidth="1"/>
    <col min="5365" max="5365" width="13" style="2" customWidth="1"/>
    <col min="5366" max="5366" width="10.1796875" style="2" bestFit="1" customWidth="1"/>
    <col min="5367" max="5601" width="9" style="2"/>
    <col min="5602" max="5602" width="0" style="2" hidden="1" customWidth="1"/>
    <col min="5603" max="5603" width="22" style="2" customWidth="1"/>
    <col min="5604" max="5604" width="9.81640625" style="2" customWidth="1"/>
    <col min="5605" max="5605" width="12.453125" style="2" customWidth="1"/>
    <col min="5606" max="5606" width="8.453125" style="2" customWidth="1"/>
    <col min="5607" max="5607" width="7.54296875" style="2" customWidth="1"/>
    <col min="5608" max="5608" width="11.1796875" style="2" customWidth="1"/>
    <col min="5609" max="5609" width="7.453125" style="2" customWidth="1"/>
    <col min="5610" max="5610" width="10" style="2" customWidth="1"/>
    <col min="5611" max="5611" width="8" style="2" customWidth="1"/>
    <col min="5612" max="5612" width="13" style="2" customWidth="1"/>
    <col min="5613" max="5613" width="9.81640625" style="2" customWidth="1"/>
    <col min="5614" max="5614" width="11.81640625" style="2" customWidth="1"/>
    <col min="5615" max="5615" width="10.81640625" style="2" customWidth="1"/>
    <col min="5616" max="5616" width="6.81640625" style="2" customWidth="1"/>
    <col min="5617" max="5617" width="12.1796875" style="2" customWidth="1"/>
    <col min="5618" max="5618" width="7.453125" style="2" customWidth="1"/>
    <col min="5619" max="5619" width="11.453125" style="2" customWidth="1"/>
    <col min="5620" max="5620" width="8.453125" style="2" customWidth="1"/>
    <col min="5621" max="5621" width="13" style="2" customWidth="1"/>
    <col min="5622" max="5622" width="10.1796875" style="2" bestFit="1" customWidth="1"/>
    <col min="5623" max="5857" width="9" style="2"/>
    <col min="5858" max="5858" width="0" style="2" hidden="1" customWidth="1"/>
    <col min="5859" max="5859" width="22" style="2" customWidth="1"/>
    <col min="5860" max="5860" width="9.81640625" style="2" customWidth="1"/>
    <col min="5861" max="5861" width="12.453125" style="2" customWidth="1"/>
    <col min="5862" max="5862" width="8.453125" style="2" customWidth="1"/>
    <col min="5863" max="5863" width="7.54296875" style="2" customWidth="1"/>
    <col min="5864" max="5864" width="11.1796875" style="2" customWidth="1"/>
    <col min="5865" max="5865" width="7.453125" style="2" customWidth="1"/>
    <col min="5866" max="5866" width="10" style="2" customWidth="1"/>
    <col min="5867" max="5867" width="8" style="2" customWidth="1"/>
    <col min="5868" max="5868" width="13" style="2" customWidth="1"/>
    <col min="5869" max="5869" width="9.81640625" style="2" customWidth="1"/>
    <col min="5870" max="5870" width="11.81640625" style="2" customWidth="1"/>
    <col min="5871" max="5871" width="10.81640625" style="2" customWidth="1"/>
    <col min="5872" max="5872" width="6.81640625" style="2" customWidth="1"/>
    <col min="5873" max="5873" width="12.1796875" style="2" customWidth="1"/>
    <col min="5874" max="5874" width="7.453125" style="2" customWidth="1"/>
    <col min="5875" max="5875" width="11.453125" style="2" customWidth="1"/>
    <col min="5876" max="5876" width="8.453125" style="2" customWidth="1"/>
    <col min="5877" max="5877" width="13" style="2" customWidth="1"/>
    <col min="5878" max="5878" width="10.1796875" style="2" bestFit="1" customWidth="1"/>
    <col min="5879" max="6113" width="9" style="2"/>
    <col min="6114" max="6114" width="0" style="2" hidden="1" customWidth="1"/>
    <col min="6115" max="6115" width="22" style="2" customWidth="1"/>
    <col min="6116" max="6116" width="9.81640625" style="2" customWidth="1"/>
    <col min="6117" max="6117" width="12.453125" style="2" customWidth="1"/>
    <col min="6118" max="6118" width="8.453125" style="2" customWidth="1"/>
    <col min="6119" max="6119" width="7.54296875" style="2" customWidth="1"/>
    <col min="6120" max="6120" width="11.1796875" style="2" customWidth="1"/>
    <col min="6121" max="6121" width="7.453125" style="2" customWidth="1"/>
    <col min="6122" max="6122" width="10" style="2" customWidth="1"/>
    <col min="6123" max="6123" width="8" style="2" customWidth="1"/>
    <col min="6124" max="6124" width="13" style="2" customWidth="1"/>
    <col min="6125" max="6125" width="9.81640625" style="2" customWidth="1"/>
    <col min="6126" max="6126" width="11.81640625" style="2" customWidth="1"/>
    <col min="6127" max="6127" width="10.81640625" style="2" customWidth="1"/>
    <col min="6128" max="6128" width="6.81640625" style="2" customWidth="1"/>
    <col min="6129" max="6129" width="12.1796875" style="2" customWidth="1"/>
    <col min="6130" max="6130" width="7.453125" style="2" customWidth="1"/>
    <col min="6131" max="6131" width="11.453125" style="2" customWidth="1"/>
    <col min="6132" max="6132" width="8.453125" style="2" customWidth="1"/>
    <col min="6133" max="6133" width="13" style="2" customWidth="1"/>
    <col min="6134" max="6134" width="10.1796875" style="2" bestFit="1" customWidth="1"/>
    <col min="6135" max="6369" width="9" style="2"/>
    <col min="6370" max="6370" width="0" style="2" hidden="1" customWidth="1"/>
    <col min="6371" max="6371" width="22" style="2" customWidth="1"/>
    <col min="6372" max="6372" width="9.81640625" style="2" customWidth="1"/>
    <col min="6373" max="6373" width="12.453125" style="2" customWidth="1"/>
    <col min="6374" max="6374" width="8.453125" style="2" customWidth="1"/>
    <col min="6375" max="6375" width="7.54296875" style="2" customWidth="1"/>
    <col min="6376" max="6376" width="11.1796875" style="2" customWidth="1"/>
    <col min="6377" max="6377" width="7.453125" style="2" customWidth="1"/>
    <col min="6378" max="6378" width="10" style="2" customWidth="1"/>
    <col min="6379" max="6379" width="8" style="2" customWidth="1"/>
    <col min="6380" max="6380" width="13" style="2" customWidth="1"/>
    <col min="6381" max="6381" width="9.81640625" style="2" customWidth="1"/>
    <col min="6382" max="6382" width="11.81640625" style="2" customWidth="1"/>
    <col min="6383" max="6383" width="10.81640625" style="2" customWidth="1"/>
    <col min="6384" max="6384" width="6.81640625" style="2" customWidth="1"/>
    <col min="6385" max="6385" width="12.1796875" style="2" customWidth="1"/>
    <col min="6386" max="6386" width="7.453125" style="2" customWidth="1"/>
    <col min="6387" max="6387" width="11.453125" style="2" customWidth="1"/>
    <col min="6388" max="6388" width="8.453125" style="2" customWidth="1"/>
    <col min="6389" max="6389" width="13" style="2" customWidth="1"/>
    <col min="6390" max="6390" width="10.1796875" style="2" bestFit="1" customWidth="1"/>
    <col min="6391" max="6625" width="9" style="2"/>
    <col min="6626" max="6626" width="0" style="2" hidden="1" customWidth="1"/>
    <col min="6627" max="6627" width="22" style="2" customWidth="1"/>
    <col min="6628" max="6628" width="9.81640625" style="2" customWidth="1"/>
    <col min="6629" max="6629" width="12.453125" style="2" customWidth="1"/>
    <col min="6630" max="6630" width="8.453125" style="2" customWidth="1"/>
    <col min="6631" max="6631" width="7.54296875" style="2" customWidth="1"/>
    <col min="6632" max="6632" width="11.1796875" style="2" customWidth="1"/>
    <col min="6633" max="6633" width="7.453125" style="2" customWidth="1"/>
    <col min="6634" max="6634" width="10" style="2" customWidth="1"/>
    <col min="6635" max="6635" width="8" style="2" customWidth="1"/>
    <col min="6636" max="6636" width="13" style="2" customWidth="1"/>
    <col min="6637" max="6637" width="9.81640625" style="2" customWidth="1"/>
    <col min="6638" max="6638" width="11.81640625" style="2" customWidth="1"/>
    <col min="6639" max="6639" width="10.81640625" style="2" customWidth="1"/>
    <col min="6640" max="6640" width="6.81640625" style="2" customWidth="1"/>
    <col min="6641" max="6641" width="12.1796875" style="2" customWidth="1"/>
    <col min="6642" max="6642" width="7.453125" style="2" customWidth="1"/>
    <col min="6643" max="6643" width="11.453125" style="2" customWidth="1"/>
    <col min="6644" max="6644" width="8.453125" style="2" customWidth="1"/>
    <col min="6645" max="6645" width="13" style="2" customWidth="1"/>
    <col min="6646" max="6646" width="10.1796875" style="2" bestFit="1" customWidth="1"/>
    <col min="6647" max="6881" width="9" style="2"/>
    <col min="6882" max="6882" width="0" style="2" hidden="1" customWidth="1"/>
    <col min="6883" max="6883" width="22" style="2" customWidth="1"/>
    <col min="6884" max="6884" width="9.81640625" style="2" customWidth="1"/>
    <col min="6885" max="6885" width="12.453125" style="2" customWidth="1"/>
    <col min="6886" max="6886" width="8.453125" style="2" customWidth="1"/>
    <col min="6887" max="6887" width="7.54296875" style="2" customWidth="1"/>
    <col min="6888" max="6888" width="11.1796875" style="2" customWidth="1"/>
    <col min="6889" max="6889" width="7.453125" style="2" customWidth="1"/>
    <col min="6890" max="6890" width="10" style="2" customWidth="1"/>
    <col min="6891" max="6891" width="8" style="2" customWidth="1"/>
    <col min="6892" max="6892" width="13" style="2" customWidth="1"/>
    <col min="6893" max="6893" width="9.81640625" style="2" customWidth="1"/>
    <col min="6894" max="6894" width="11.81640625" style="2" customWidth="1"/>
    <col min="6895" max="6895" width="10.81640625" style="2" customWidth="1"/>
    <col min="6896" max="6896" width="6.81640625" style="2" customWidth="1"/>
    <col min="6897" max="6897" width="12.1796875" style="2" customWidth="1"/>
    <col min="6898" max="6898" width="7.453125" style="2" customWidth="1"/>
    <col min="6899" max="6899" width="11.453125" style="2" customWidth="1"/>
    <col min="6900" max="6900" width="8.453125" style="2" customWidth="1"/>
    <col min="6901" max="6901" width="13" style="2" customWidth="1"/>
    <col min="6902" max="6902" width="10.1796875" style="2" bestFit="1" customWidth="1"/>
    <col min="6903" max="7137" width="9" style="2"/>
    <col min="7138" max="7138" width="0" style="2" hidden="1" customWidth="1"/>
    <col min="7139" max="7139" width="22" style="2" customWidth="1"/>
    <col min="7140" max="7140" width="9.81640625" style="2" customWidth="1"/>
    <col min="7141" max="7141" width="12.453125" style="2" customWidth="1"/>
    <col min="7142" max="7142" width="8.453125" style="2" customWidth="1"/>
    <col min="7143" max="7143" width="7.54296875" style="2" customWidth="1"/>
    <col min="7144" max="7144" width="11.1796875" style="2" customWidth="1"/>
    <col min="7145" max="7145" width="7.453125" style="2" customWidth="1"/>
    <col min="7146" max="7146" width="10" style="2" customWidth="1"/>
    <col min="7147" max="7147" width="8" style="2" customWidth="1"/>
    <col min="7148" max="7148" width="13" style="2" customWidth="1"/>
    <col min="7149" max="7149" width="9.81640625" style="2" customWidth="1"/>
    <col min="7150" max="7150" width="11.81640625" style="2" customWidth="1"/>
    <col min="7151" max="7151" width="10.81640625" style="2" customWidth="1"/>
    <col min="7152" max="7152" width="6.81640625" style="2" customWidth="1"/>
    <col min="7153" max="7153" width="12.1796875" style="2" customWidth="1"/>
    <col min="7154" max="7154" width="7.453125" style="2" customWidth="1"/>
    <col min="7155" max="7155" width="11.453125" style="2" customWidth="1"/>
    <col min="7156" max="7156" width="8.453125" style="2" customWidth="1"/>
    <col min="7157" max="7157" width="13" style="2" customWidth="1"/>
    <col min="7158" max="7158" width="10.1796875" style="2" bestFit="1" customWidth="1"/>
    <col min="7159" max="7393" width="9" style="2"/>
    <col min="7394" max="7394" width="0" style="2" hidden="1" customWidth="1"/>
    <col min="7395" max="7395" width="22" style="2" customWidth="1"/>
    <col min="7396" max="7396" width="9.81640625" style="2" customWidth="1"/>
    <col min="7397" max="7397" width="12.453125" style="2" customWidth="1"/>
    <col min="7398" max="7398" width="8.453125" style="2" customWidth="1"/>
    <col min="7399" max="7399" width="7.54296875" style="2" customWidth="1"/>
    <col min="7400" max="7400" width="11.1796875" style="2" customWidth="1"/>
    <col min="7401" max="7401" width="7.453125" style="2" customWidth="1"/>
    <col min="7402" max="7402" width="10" style="2" customWidth="1"/>
    <col min="7403" max="7403" width="8" style="2" customWidth="1"/>
    <col min="7404" max="7404" width="13" style="2" customWidth="1"/>
    <col min="7405" max="7405" width="9.81640625" style="2" customWidth="1"/>
    <col min="7406" max="7406" width="11.81640625" style="2" customWidth="1"/>
    <col min="7407" max="7407" width="10.81640625" style="2" customWidth="1"/>
    <col min="7408" max="7408" width="6.81640625" style="2" customWidth="1"/>
    <col min="7409" max="7409" width="12.1796875" style="2" customWidth="1"/>
    <col min="7410" max="7410" width="7.453125" style="2" customWidth="1"/>
    <col min="7411" max="7411" width="11.453125" style="2" customWidth="1"/>
    <col min="7412" max="7412" width="8.453125" style="2" customWidth="1"/>
    <col min="7413" max="7413" width="13" style="2" customWidth="1"/>
    <col min="7414" max="7414" width="10.1796875" style="2" bestFit="1" customWidth="1"/>
    <col min="7415" max="7649" width="9" style="2"/>
    <col min="7650" max="7650" width="0" style="2" hidden="1" customWidth="1"/>
    <col min="7651" max="7651" width="22" style="2" customWidth="1"/>
    <col min="7652" max="7652" width="9.81640625" style="2" customWidth="1"/>
    <col min="7653" max="7653" width="12.453125" style="2" customWidth="1"/>
    <col min="7654" max="7654" width="8.453125" style="2" customWidth="1"/>
    <col min="7655" max="7655" width="7.54296875" style="2" customWidth="1"/>
    <col min="7656" max="7656" width="11.1796875" style="2" customWidth="1"/>
    <col min="7657" max="7657" width="7.453125" style="2" customWidth="1"/>
    <col min="7658" max="7658" width="10" style="2" customWidth="1"/>
    <col min="7659" max="7659" width="8" style="2" customWidth="1"/>
    <col min="7660" max="7660" width="13" style="2" customWidth="1"/>
    <col min="7661" max="7661" width="9.81640625" style="2" customWidth="1"/>
    <col min="7662" max="7662" width="11.81640625" style="2" customWidth="1"/>
    <col min="7663" max="7663" width="10.81640625" style="2" customWidth="1"/>
    <col min="7664" max="7664" width="6.81640625" style="2" customWidth="1"/>
    <col min="7665" max="7665" width="12.1796875" style="2" customWidth="1"/>
    <col min="7666" max="7666" width="7.453125" style="2" customWidth="1"/>
    <col min="7667" max="7667" width="11.453125" style="2" customWidth="1"/>
    <col min="7668" max="7668" width="8.453125" style="2" customWidth="1"/>
    <col min="7669" max="7669" width="13" style="2" customWidth="1"/>
    <col min="7670" max="7670" width="10.1796875" style="2" bestFit="1" customWidth="1"/>
    <col min="7671" max="7905" width="9" style="2"/>
    <col min="7906" max="7906" width="0" style="2" hidden="1" customWidth="1"/>
    <col min="7907" max="7907" width="22" style="2" customWidth="1"/>
    <col min="7908" max="7908" width="9.81640625" style="2" customWidth="1"/>
    <col min="7909" max="7909" width="12.453125" style="2" customWidth="1"/>
    <col min="7910" max="7910" width="8.453125" style="2" customWidth="1"/>
    <col min="7911" max="7911" width="7.54296875" style="2" customWidth="1"/>
    <col min="7912" max="7912" width="11.1796875" style="2" customWidth="1"/>
    <col min="7913" max="7913" width="7.453125" style="2" customWidth="1"/>
    <col min="7914" max="7914" width="10" style="2" customWidth="1"/>
    <col min="7915" max="7915" width="8" style="2" customWidth="1"/>
    <col min="7916" max="7916" width="13" style="2" customWidth="1"/>
    <col min="7917" max="7917" width="9.81640625" style="2" customWidth="1"/>
    <col min="7918" max="7918" width="11.81640625" style="2" customWidth="1"/>
    <col min="7919" max="7919" width="10.81640625" style="2" customWidth="1"/>
    <col min="7920" max="7920" width="6.81640625" style="2" customWidth="1"/>
    <col min="7921" max="7921" width="12.1796875" style="2" customWidth="1"/>
    <col min="7922" max="7922" width="7.453125" style="2" customWidth="1"/>
    <col min="7923" max="7923" width="11.453125" style="2" customWidth="1"/>
    <col min="7924" max="7924" width="8.453125" style="2" customWidth="1"/>
    <col min="7925" max="7925" width="13" style="2" customWidth="1"/>
    <col min="7926" max="7926" width="10.1796875" style="2" bestFit="1" customWidth="1"/>
    <col min="7927" max="8161" width="9" style="2"/>
    <col min="8162" max="8162" width="0" style="2" hidden="1" customWidth="1"/>
    <col min="8163" max="8163" width="22" style="2" customWidth="1"/>
    <col min="8164" max="8164" width="9.81640625" style="2" customWidth="1"/>
    <col min="8165" max="8165" width="12.453125" style="2" customWidth="1"/>
    <col min="8166" max="8166" width="8.453125" style="2" customWidth="1"/>
    <col min="8167" max="8167" width="7.54296875" style="2" customWidth="1"/>
    <col min="8168" max="8168" width="11.1796875" style="2" customWidth="1"/>
    <col min="8169" max="8169" width="7.453125" style="2" customWidth="1"/>
    <col min="8170" max="8170" width="10" style="2" customWidth="1"/>
    <col min="8171" max="8171" width="8" style="2" customWidth="1"/>
    <col min="8172" max="8172" width="13" style="2" customWidth="1"/>
    <col min="8173" max="8173" width="9.81640625" style="2" customWidth="1"/>
    <col min="8174" max="8174" width="11.81640625" style="2" customWidth="1"/>
    <col min="8175" max="8175" width="10.81640625" style="2" customWidth="1"/>
    <col min="8176" max="8176" width="6.81640625" style="2" customWidth="1"/>
    <col min="8177" max="8177" width="12.1796875" style="2" customWidth="1"/>
    <col min="8178" max="8178" width="7.453125" style="2" customWidth="1"/>
    <col min="8179" max="8179" width="11.453125" style="2" customWidth="1"/>
    <col min="8180" max="8180" width="8.453125" style="2" customWidth="1"/>
    <col min="8181" max="8181" width="13" style="2" customWidth="1"/>
    <col min="8182" max="8182" width="10.1796875" style="2" bestFit="1" customWidth="1"/>
    <col min="8183" max="8417" width="9" style="2"/>
    <col min="8418" max="8418" width="0" style="2" hidden="1" customWidth="1"/>
    <col min="8419" max="8419" width="22" style="2" customWidth="1"/>
    <col min="8420" max="8420" width="9.81640625" style="2" customWidth="1"/>
    <col min="8421" max="8421" width="12.453125" style="2" customWidth="1"/>
    <col min="8422" max="8422" width="8.453125" style="2" customWidth="1"/>
    <col min="8423" max="8423" width="7.54296875" style="2" customWidth="1"/>
    <col min="8424" max="8424" width="11.1796875" style="2" customWidth="1"/>
    <col min="8425" max="8425" width="7.453125" style="2" customWidth="1"/>
    <col min="8426" max="8426" width="10" style="2" customWidth="1"/>
    <col min="8427" max="8427" width="8" style="2" customWidth="1"/>
    <col min="8428" max="8428" width="13" style="2" customWidth="1"/>
    <col min="8429" max="8429" width="9.81640625" style="2" customWidth="1"/>
    <col min="8430" max="8430" width="11.81640625" style="2" customWidth="1"/>
    <col min="8431" max="8431" width="10.81640625" style="2" customWidth="1"/>
    <col min="8432" max="8432" width="6.81640625" style="2" customWidth="1"/>
    <col min="8433" max="8433" width="12.1796875" style="2" customWidth="1"/>
    <col min="8434" max="8434" width="7.453125" style="2" customWidth="1"/>
    <col min="8435" max="8435" width="11.453125" style="2" customWidth="1"/>
    <col min="8436" max="8436" width="8.453125" style="2" customWidth="1"/>
    <col min="8437" max="8437" width="13" style="2" customWidth="1"/>
    <col min="8438" max="8438" width="10.1796875" style="2" bestFit="1" customWidth="1"/>
    <col min="8439" max="8673" width="9" style="2"/>
    <col min="8674" max="8674" width="0" style="2" hidden="1" customWidth="1"/>
    <col min="8675" max="8675" width="22" style="2" customWidth="1"/>
    <col min="8676" max="8676" width="9.81640625" style="2" customWidth="1"/>
    <col min="8677" max="8677" width="12.453125" style="2" customWidth="1"/>
    <col min="8678" max="8678" width="8.453125" style="2" customWidth="1"/>
    <col min="8679" max="8679" width="7.54296875" style="2" customWidth="1"/>
    <col min="8680" max="8680" width="11.1796875" style="2" customWidth="1"/>
    <col min="8681" max="8681" width="7.453125" style="2" customWidth="1"/>
    <col min="8682" max="8682" width="10" style="2" customWidth="1"/>
    <col min="8683" max="8683" width="8" style="2" customWidth="1"/>
    <col min="8684" max="8684" width="13" style="2" customWidth="1"/>
    <col min="8685" max="8685" width="9.81640625" style="2" customWidth="1"/>
    <col min="8686" max="8686" width="11.81640625" style="2" customWidth="1"/>
    <col min="8687" max="8687" width="10.81640625" style="2" customWidth="1"/>
    <col min="8688" max="8688" width="6.81640625" style="2" customWidth="1"/>
    <col min="8689" max="8689" width="12.1796875" style="2" customWidth="1"/>
    <col min="8690" max="8690" width="7.453125" style="2" customWidth="1"/>
    <col min="8691" max="8691" width="11.453125" style="2" customWidth="1"/>
    <col min="8692" max="8692" width="8.453125" style="2" customWidth="1"/>
    <col min="8693" max="8693" width="13" style="2" customWidth="1"/>
    <col min="8694" max="8694" width="10.1796875" style="2" bestFit="1" customWidth="1"/>
    <col min="8695" max="8929" width="9" style="2"/>
    <col min="8930" max="8930" width="0" style="2" hidden="1" customWidth="1"/>
    <col min="8931" max="8931" width="22" style="2" customWidth="1"/>
    <col min="8932" max="8932" width="9.81640625" style="2" customWidth="1"/>
    <col min="8933" max="8933" width="12.453125" style="2" customWidth="1"/>
    <col min="8934" max="8934" width="8.453125" style="2" customWidth="1"/>
    <col min="8935" max="8935" width="7.54296875" style="2" customWidth="1"/>
    <col min="8936" max="8936" width="11.1796875" style="2" customWidth="1"/>
    <col min="8937" max="8937" width="7.453125" style="2" customWidth="1"/>
    <col min="8938" max="8938" width="10" style="2" customWidth="1"/>
    <col min="8939" max="8939" width="8" style="2" customWidth="1"/>
    <col min="8940" max="8940" width="13" style="2" customWidth="1"/>
    <col min="8941" max="8941" width="9.81640625" style="2" customWidth="1"/>
    <col min="8942" max="8942" width="11.81640625" style="2" customWidth="1"/>
    <col min="8943" max="8943" width="10.81640625" style="2" customWidth="1"/>
    <col min="8944" max="8944" width="6.81640625" style="2" customWidth="1"/>
    <col min="8945" max="8945" width="12.1796875" style="2" customWidth="1"/>
    <col min="8946" max="8946" width="7.453125" style="2" customWidth="1"/>
    <col min="8947" max="8947" width="11.453125" style="2" customWidth="1"/>
    <col min="8948" max="8948" width="8.453125" style="2" customWidth="1"/>
    <col min="8949" max="8949" width="13" style="2" customWidth="1"/>
    <col min="8950" max="8950" width="10.1796875" style="2" bestFit="1" customWidth="1"/>
    <col min="8951" max="9185" width="9" style="2"/>
    <col min="9186" max="9186" width="0" style="2" hidden="1" customWidth="1"/>
    <col min="9187" max="9187" width="22" style="2" customWidth="1"/>
    <col min="9188" max="9188" width="9.81640625" style="2" customWidth="1"/>
    <col min="9189" max="9189" width="12.453125" style="2" customWidth="1"/>
    <col min="9190" max="9190" width="8.453125" style="2" customWidth="1"/>
    <col min="9191" max="9191" width="7.54296875" style="2" customWidth="1"/>
    <col min="9192" max="9192" width="11.1796875" style="2" customWidth="1"/>
    <col min="9193" max="9193" width="7.453125" style="2" customWidth="1"/>
    <col min="9194" max="9194" width="10" style="2" customWidth="1"/>
    <col min="9195" max="9195" width="8" style="2" customWidth="1"/>
    <col min="9196" max="9196" width="13" style="2" customWidth="1"/>
    <col min="9197" max="9197" width="9.81640625" style="2" customWidth="1"/>
    <col min="9198" max="9198" width="11.81640625" style="2" customWidth="1"/>
    <col min="9199" max="9199" width="10.81640625" style="2" customWidth="1"/>
    <col min="9200" max="9200" width="6.81640625" style="2" customWidth="1"/>
    <col min="9201" max="9201" width="12.1796875" style="2" customWidth="1"/>
    <col min="9202" max="9202" width="7.453125" style="2" customWidth="1"/>
    <col min="9203" max="9203" width="11.453125" style="2" customWidth="1"/>
    <col min="9204" max="9204" width="8.453125" style="2" customWidth="1"/>
    <col min="9205" max="9205" width="13" style="2" customWidth="1"/>
    <col min="9206" max="9206" width="10.1796875" style="2" bestFit="1" customWidth="1"/>
    <col min="9207" max="9441" width="9" style="2"/>
    <col min="9442" max="9442" width="0" style="2" hidden="1" customWidth="1"/>
    <col min="9443" max="9443" width="22" style="2" customWidth="1"/>
    <col min="9444" max="9444" width="9.81640625" style="2" customWidth="1"/>
    <col min="9445" max="9445" width="12.453125" style="2" customWidth="1"/>
    <col min="9446" max="9446" width="8.453125" style="2" customWidth="1"/>
    <col min="9447" max="9447" width="7.54296875" style="2" customWidth="1"/>
    <col min="9448" max="9448" width="11.1796875" style="2" customWidth="1"/>
    <col min="9449" max="9449" width="7.453125" style="2" customWidth="1"/>
    <col min="9450" max="9450" width="10" style="2" customWidth="1"/>
    <col min="9451" max="9451" width="8" style="2" customWidth="1"/>
    <col min="9452" max="9452" width="13" style="2" customWidth="1"/>
    <col min="9453" max="9453" width="9.81640625" style="2" customWidth="1"/>
    <col min="9454" max="9454" width="11.81640625" style="2" customWidth="1"/>
    <col min="9455" max="9455" width="10.81640625" style="2" customWidth="1"/>
    <col min="9456" max="9456" width="6.81640625" style="2" customWidth="1"/>
    <col min="9457" max="9457" width="12.1796875" style="2" customWidth="1"/>
    <col min="9458" max="9458" width="7.453125" style="2" customWidth="1"/>
    <col min="9459" max="9459" width="11.453125" style="2" customWidth="1"/>
    <col min="9460" max="9460" width="8.453125" style="2" customWidth="1"/>
    <col min="9461" max="9461" width="13" style="2" customWidth="1"/>
    <col min="9462" max="9462" width="10.1796875" style="2" bestFit="1" customWidth="1"/>
    <col min="9463" max="9697" width="9" style="2"/>
    <col min="9698" max="9698" width="0" style="2" hidden="1" customWidth="1"/>
    <col min="9699" max="9699" width="22" style="2" customWidth="1"/>
    <col min="9700" max="9700" width="9.81640625" style="2" customWidth="1"/>
    <col min="9701" max="9701" width="12.453125" style="2" customWidth="1"/>
    <col min="9702" max="9702" width="8.453125" style="2" customWidth="1"/>
    <col min="9703" max="9703" width="7.54296875" style="2" customWidth="1"/>
    <col min="9704" max="9704" width="11.1796875" style="2" customWidth="1"/>
    <col min="9705" max="9705" width="7.453125" style="2" customWidth="1"/>
    <col min="9706" max="9706" width="10" style="2" customWidth="1"/>
    <col min="9707" max="9707" width="8" style="2" customWidth="1"/>
    <col min="9708" max="9708" width="13" style="2" customWidth="1"/>
    <col min="9709" max="9709" width="9.81640625" style="2" customWidth="1"/>
    <col min="9710" max="9710" width="11.81640625" style="2" customWidth="1"/>
    <col min="9711" max="9711" width="10.81640625" style="2" customWidth="1"/>
    <col min="9712" max="9712" width="6.81640625" style="2" customWidth="1"/>
    <col min="9713" max="9713" width="12.1796875" style="2" customWidth="1"/>
    <col min="9714" max="9714" width="7.453125" style="2" customWidth="1"/>
    <col min="9715" max="9715" width="11.453125" style="2" customWidth="1"/>
    <col min="9716" max="9716" width="8.453125" style="2" customWidth="1"/>
    <col min="9717" max="9717" width="13" style="2" customWidth="1"/>
    <col min="9718" max="9718" width="10.1796875" style="2" bestFit="1" customWidth="1"/>
    <col min="9719" max="9953" width="9" style="2"/>
    <col min="9954" max="9954" width="0" style="2" hidden="1" customWidth="1"/>
    <col min="9955" max="9955" width="22" style="2" customWidth="1"/>
    <col min="9956" max="9956" width="9.81640625" style="2" customWidth="1"/>
    <col min="9957" max="9957" width="12.453125" style="2" customWidth="1"/>
    <col min="9958" max="9958" width="8.453125" style="2" customWidth="1"/>
    <col min="9959" max="9959" width="7.54296875" style="2" customWidth="1"/>
    <col min="9960" max="9960" width="11.1796875" style="2" customWidth="1"/>
    <col min="9961" max="9961" width="7.453125" style="2" customWidth="1"/>
    <col min="9962" max="9962" width="10" style="2" customWidth="1"/>
    <col min="9963" max="9963" width="8" style="2" customWidth="1"/>
    <col min="9964" max="9964" width="13" style="2" customWidth="1"/>
    <col min="9965" max="9965" width="9.81640625" style="2" customWidth="1"/>
    <col min="9966" max="9966" width="11.81640625" style="2" customWidth="1"/>
    <col min="9967" max="9967" width="10.81640625" style="2" customWidth="1"/>
    <col min="9968" max="9968" width="6.81640625" style="2" customWidth="1"/>
    <col min="9969" max="9969" width="12.1796875" style="2" customWidth="1"/>
    <col min="9970" max="9970" width="7.453125" style="2" customWidth="1"/>
    <col min="9971" max="9971" width="11.453125" style="2" customWidth="1"/>
    <col min="9972" max="9972" width="8.453125" style="2" customWidth="1"/>
    <col min="9973" max="9973" width="13" style="2" customWidth="1"/>
    <col min="9974" max="9974" width="10.1796875" style="2" bestFit="1" customWidth="1"/>
    <col min="9975" max="10209" width="9" style="2"/>
    <col min="10210" max="10210" width="0" style="2" hidden="1" customWidth="1"/>
    <col min="10211" max="10211" width="22" style="2" customWidth="1"/>
    <col min="10212" max="10212" width="9.81640625" style="2" customWidth="1"/>
    <col min="10213" max="10213" width="12.453125" style="2" customWidth="1"/>
    <col min="10214" max="10214" width="8.453125" style="2" customWidth="1"/>
    <col min="10215" max="10215" width="7.54296875" style="2" customWidth="1"/>
    <col min="10216" max="10216" width="11.1796875" style="2" customWidth="1"/>
    <col min="10217" max="10217" width="7.453125" style="2" customWidth="1"/>
    <col min="10218" max="10218" width="10" style="2" customWidth="1"/>
    <col min="10219" max="10219" width="8" style="2" customWidth="1"/>
    <col min="10220" max="10220" width="13" style="2" customWidth="1"/>
    <col min="10221" max="10221" width="9.81640625" style="2" customWidth="1"/>
    <col min="10222" max="10222" width="11.81640625" style="2" customWidth="1"/>
    <col min="10223" max="10223" width="10.81640625" style="2" customWidth="1"/>
    <col min="10224" max="10224" width="6.81640625" style="2" customWidth="1"/>
    <col min="10225" max="10225" width="12.1796875" style="2" customWidth="1"/>
    <col min="10226" max="10226" width="7.453125" style="2" customWidth="1"/>
    <col min="10227" max="10227" width="11.453125" style="2" customWidth="1"/>
    <col min="10228" max="10228" width="8.453125" style="2" customWidth="1"/>
    <col min="10229" max="10229" width="13" style="2" customWidth="1"/>
    <col min="10230" max="10230" width="10.1796875" style="2" bestFit="1" customWidth="1"/>
    <col min="10231" max="10465" width="9" style="2"/>
    <col min="10466" max="10466" width="0" style="2" hidden="1" customWidth="1"/>
    <col min="10467" max="10467" width="22" style="2" customWidth="1"/>
    <col min="10468" max="10468" width="9.81640625" style="2" customWidth="1"/>
    <col min="10469" max="10469" width="12.453125" style="2" customWidth="1"/>
    <col min="10470" max="10470" width="8.453125" style="2" customWidth="1"/>
    <col min="10471" max="10471" width="7.54296875" style="2" customWidth="1"/>
    <col min="10472" max="10472" width="11.1796875" style="2" customWidth="1"/>
    <col min="10473" max="10473" width="7.453125" style="2" customWidth="1"/>
    <col min="10474" max="10474" width="10" style="2" customWidth="1"/>
    <col min="10475" max="10475" width="8" style="2" customWidth="1"/>
    <col min="10476" max="10476" width="13" style="2" customWidth="1"/>
    <col min="10477" max="10477" width="9.81640625" style="2" customWidth="1"/>
    <col min="10478" max="10478" width="11.81640625" style="2" customWidth="1"/>
    <col min="10479" max="10479" width="10.81640625" style="2" customWidth="1"/>
    <col min="10480" max="10480" width="6.81640625" style="2" customWidth="1"/>
    <col min="10481" max="10481" width="12.1796875" style="2" customWidth="1"/>
    <col min="10482" max="10482" width="7.453125" style="2" customWidth="1"/>
    <col min="10483" max="10483" width="11.453125" style="2" customWidth="1"/>
    <col min="10484" max="10484" width="8.453125" style="2" customWidth="1"/>
    <col min="10485" max="10485" width="13" style="2" customWidth="1"/>
    <col min="10486" max="10486" width="10.1796875" style="2" bestFit="1" customWidth="1"/>
    <col min="10487" max="10721" width="9" style="2"/>
    <col min="10722" max="10722" width="0" style="2" hidden="1" customWidth="1"/>
    <col min="10723" max="10723" width="22" style="2" customWidth="1"/>
    <col min="10724" max="10724" width="9.81640625" style="2" customWidth="1"/>
    <col min="10725" max="10725" width="12.453125" style="2" customWidth="1"/>
    <col min="10726" max="10726" width="8.453125" style="2" customWidth="1"/>
    <col min="10727" max="10727" width="7.54296875" style="2" customWidth="1"/>
    <col min="10728" max="10728" width="11.1796875" style="2" customWidth="1"/>
    <col min="10729" max="10729" width="7.453125" style="2" customWidth="1"/>
    <col min="10730" max="10730" width="10" style="2" customWidth="1"/>
    <col min="10731" max="10731" width="8" style="2" customWidth="1"/>
    <col min="10732" max="10732" width="13" style="2" customWidth="1"/>
    <col min="10733" max="10733" width="9.81640625" style="2" customWidth="1"/>
    <col min="10734" max="10734" width="11.81640625" style="2" customWidth="1"/>
    <col min="10735" max="10735" width="10.81640625" style="2" customWidth="1"/>
    <col min="10736" max="10736" width="6.81640625" style="2" customWidth="1"/>
    <col min="10737" max="10737" width="12.1796875" style="2" customWidth="1"/>
    <col min="10738" max="10738" width="7.453125" style="2" customWidth="1"/>
    <col min="10739" max="10739" width="11.453125" style="2" customWidth="1"/>
    <col min="10740" max="10740" width="8.453125" style="2" customWidth="1"/>
    <col min="10741" max="10741" width="13" style="2" customWidth="1"/>
    <col min="10742" max="10742" width="10.1796875" style="2" bestFit="1" customWidth="1"/>
    <col min="10743" max="10977" width="9" style="2"/>
    <col min="10978" max="10978" width="0" style="2" hidden="1" customWidth="1"/>
    <col min="10979" max="10979" width="22" style="2" customWidth="1"/>
    <col min="10980" max="10980" width="9.81640625" style="2" customWidth="1"/>
    <col min="10981" max="10981" width="12.453125" style="2" customWidth="1"/>
    <col min="10982" max="10982" width="8.453125" style="2" customWidth="1"/>
    <col min="10983" max="10983" width="7.54296875" style="2" customWidth="1"/>
    <col min="10984" max="10984" width="11.1796875" style="2" customWidth="1"/>
    <col min="10985" max="10985" width="7.453125" style="2" customWidth="1"/>
    <col min="10986" max="10986" width="10" style="2" customWidth="1"/>
    <col min="10987" max="10987" width="8" style="2" customWidth="1"/>
    <col min="10988" max="10988" width="13" style="2" customWidth="1"/>
    <col min="10989" max="10989" width="9.81640625" style="2" customWidth="1"/>
    <col min="10990" max="10990" width="11.81640625" style="2" customWidth="1"/>
    <col min="10991" max="10991" width="10.81640625" style="2" customWidth="1"/>
    <col min="10992" max="10992" width="6.81640625" style="2" customWidth="1"/>
    <col min="10993" max="10993" width="12.1796875" style="2" customWidth="1"/>
    <col min="10994" max="10994" width="7.453125" style="2" customWidth="1"/>
    <col min="10995" max="10995" width="11.453125" style="2" customWidth="1"/>
    <col min="10996" max="10996" width="8.453125" style="2" customWidth="1"/>
    <col min="10997" max="10997" width="13" style="2" customWidth="1"/>
    <col min="10998" max="10998" width="10.1796875" style="2" bestFit="1" customWidth="1"/>
    <col min="10999" max="11233" width="9" style="2"/>
    <col min="11234" max="11234" width="0" style="2" hidden="1" customWidth="1"/>
    <col min="11235" max="11235" width="22" style="2" customWidth="1"/>
    <col min="11236" max="11236" width="9.81640625" style="2" customWidth="1"/>
    <col min="11237" max="11237" width="12.453125" style="2" customWidth="1"/>
    <col min="11238" max="11238" width="8.453125" style="2" customWidth="1"/>
    <col min="11239" max="11239" width="7.54296875" style="2" customWidth="1"/>
    <col min="11240" max="11240" width="11.1796875" style="2" customWidth="1"/>
    <col min="11241" max="11241" width="7.453125" style="2" customWidth="1"/>
    <col min="11242" max="11242" width="10" style="2" customWidth="1"/>
    <col min="11243" max="11243" width="8" style="2" customWidth="1"/>
    <col min="11244" max="11244" width="13" style="2" customWidth="1"/>
    <col min="11245" max="11245" width="9.81640625" style="2" customWidth="1"/>
    <col min="11246" max="11246" width="11.81640625" style="2" customWidth="1"/>
    <col min="11247" max="11247" width="10.81640625" style="2" customWidth="1"/>
    <col min="11248" max="11248" width="6.81640625" style="2" customWidth="1"/>
    <col min="11249" max="11249" width="12.1796875" style="2" customWidth="1"/>
    <col min="11250" max="11250" width="7.453125" style="2" customWidth="1"/>
    <col min="11251" max="11251" width="11.453125" style="2" customWidth="1"/>
    <col min="11252" max="11252" width="8.453125" style="2" customWidth="1"/>
    <col min="11253" max="11253" width="13" style="2" customWidth="1"/>
    <col min="11254" max="11254" width="10.1796875" style="2" bestFit="1" customWidth="1"/>
    <col min="11255" max="11489" width="9" style="2"/>
    <col min="11490" max="11490" width="0" style="2" hidden="1" customWidth="1"/>
    <col min="11491" max="11491" width="22" style="2" customWidth="1"/>
    <col min="11492" max="11492" width="9.81640625" style="2" customWidth="1"/>
    <col min="11493" max="11493" width="12.453125" style="2" customWidth="1"/>
    <col min="11494" max="11494" width="8.453125" style="2" customWidth="1"/>
    <col min="11495" max="11495" width="7.54296875" style="2" customWidth="1"/>
    <col min="11496" max="11496" width="11.1796875" style="2" customWidth="1"/>
    <col min="11497" max="11497" width="7.453125" style="2" customWidth="1"/>
    <col min="11498" max="11498" width="10" style="2" customWidth="1"/>
    <col min="11499" max="11499" width="8" style="2" customWidth="1"/>
    <col min="11500" max="11500" width="13" style="2" customWidth="1"/>
    <col min="11501" max="11501" width="9.81640625" style="2" customWidth="1"/>
    <col min="11502" max="11502" width="11.81640625" style="2" customWidth="1"/>
    <col min="11503" max="11503" width="10.81640625" style="2" customWidth="1"/>
    <col min="11504" max="11504" width="6.81640625" style="2" customWidth="1"/>
    <col min="11505" max="11505" width="12.1796875" style="2" customWidth="1"/>
    <col min="11506" max="11506" width="7.453125" style="2" customWidth="1"/>
    <col min="11507" max="11507" width="11.453125" style="2" customWidth="1"/>
    <col min="11508" max="11508" width="8.453125" style="2" customWidth="1"/>
    <col min="11509" max="11509" width="13" style="2" customWidth="1"/>
    <col min="11510" max="11510" width="10.1796875" style="2" bestFit="1" customWidth="1"/>
    <col min="11511" max="11745" width="9" style="2"/>
    <col min="11746" max="11746" width="0" style="2" hidden="1" customWidth="1"/>
    <col min="11747" max="11747" width="22" style="2" customWidth="1"/>
    <col min="11748" max="11748" width="9.81640625" style="2" customWidth="1"/>
    <col min="11749" max="11749" width="12.453125" style="2" customWidth="1"/>
    <col min="11750" max="11750" width="8.453125" style="2" customWidth="1"/>
    <col min="11751" max="11751" width="7.54296875" style="2" customWidth="1"/>
    <col min="11752" max="11752" width="11.1796875" style="2" customWidth="1"/>
    <col min="11753" max="11753" width="7.453125" style="2" customWidth="1"/>
    <col min="11754" max="11754" width="10" style="2" customWidth="1"/>
    <col min="11755" max="11755" width="8" style="2" customWidth="1"/>
    <col min="11756" max="11756" width="13" style="2" customWidth="1"/>
    <col min="11757" max="11757" width="9.81640625" style="2" customWidth="1"/>
    <col min="11758" max="11758" width="11.81640625" style="2" customWidth="1"/>
    <col min="11759" max="11759" width="10.81640625" style="2" customWidth="1"/>
    <col min="11760" max="11760" width="6.81640625" style="2" customWidth="1"/>
    <col min="11761" max="11761" width="12.1796875" style="2" customWidth="1"/>
    <col min="11762" max="11762" width="7.453125" style="2" customWidth="1"/>
    <col min="11763" max="11763" width="11.453125" style="2" customWidth="1"/>
    <col min="11764" max="11764" width="8.453125" style="2" customWidth="1"/>
    <col min="11765" max="11765" width="13" style="2" customWidth="1"/>
    <col min="11766" max="11766" width="10.1796875" style="2" bestFit="1" customWidth="1"/>
    <col min="11767" max="12001" width="9" style="2"/>
    <col min="12002" max="12002" width="0" style="2" hidden="1" customWidth="1"/>
    <col min="12003" max="12003" width="22" style="2" customWidth="1"/>
    <col min="12004" max="12004" width="9.81640625" style="2" customWidth="1"/>
    <col min="12005" max="12005" width="12.453125" style="2" customWidth="1"/>
    <col min="12006" max="12006" width="8.453125" style="2" customWidth="1"/>
    <col min="12007" max="12007" width="7.54296875" style="2" customWidth="1"/>
    <col min="12008" max="12008" width="11.1796875" style="2" customWidth="1"/>
    <col min="12009" max="12009" width="7.453125" style="2" customWidth="1"/>
    <col min="12010" max="12010" width="10" style="2" customWidth="1"/>
    <col min="12011" max="12011" width="8" style="2" customWidth="1"/>
    <col min="12012" max="12012" width="13" style="2" customWidth="1"/>
    <col min="12013" max="12013" width="9.81640625" style="2" customWidth="1"/>
    <col min="12014" max="12014" width="11.81640625" style="2" customWidth="1"/>
    <col min="12015" max="12015" width="10.81640625" style="2" customWidth="1"/>
    <col min="12016" max="12016" width="6.81640625" style="2" customWidth="1"/>
    <col min="12017" max="12017" width="12.1796875" style="2" customWidth="1"/>
    <col min="12018" max="12018" width="7.453125" style="2" customWidth="1"/>
    <col min="12019" max="12019" width="11.453125" style="2" customWidth="1"/>
    <col min="12020" max="12020" width="8.453125" style="2" customWidth="1"/>
    <col min="12021" max="12021" width="13" style="2" customWidth="1"/>
    <col min="12022" max="12022" width="10.1796875" style="2" bestFit="1" customWidth="1"/>
    <col min="12023" max="12257" width="9" style="2"/>
    <col min="12258" max="12258" width="0" style="2" hidden="1" customWidth="1"/>
    <col min="12259" max="12259" width="22" style="2" customWidth="1"/>
    <col min="12260" max="12260" width="9.81640625" style="2" customWidth="1"/>
    <col min="12261" max="12261" width="12.453125" style="2" customWidth="1"/>
    <col min="12262" max="12262" width="8.453125" style="2" customWidth="1"/>
    <col min="12263" max="12263" width="7.54296875" style="2" customWidth="1"/>
    <col min="12264" max="12264" width="11.1796875" style="2" customWidth="1"/>
    <col min="12265" max="12265" width="7.453125" style="2" customWidth="1"/>
    <col min="12266" max="12266" width="10" style="2" customWidth="1"/>
    <col min="12267" max="12267" width="8" style="2" customWidth="1"/>
    <col min="12268" max="12268" width="13" style="2" customWidth="1"/>
    <col min="12269" max="12269" width="9.81640625" style="2" customWidth="1"/>
    <col min="12270" max="12270" width="11.81640625" style="2" customWidth="1"/>
    <col min="12271" max="12271" width="10.81640625" style="2" customWidth="1"/>
    <col min="12272" max="12272" width="6.81640625" style="2" customWidth="1"/>
    <col min="12273" max="12273" width="12.1796875" style="2" customWidth="1"/>
    <col min="12274" max="12274" width="7.453125" style="2" customWidth="1"/>
    <col min="12275" max="12275" width="11.453125" style="2" customWidth="1"/>
    <col min="12276" max="12276" width="8.453125" style="2" customWidth="1"/>
    <col min="12277" max="12277" width="13" style="2" customWidth="1"/>
    <col min="12278" max="12278" width="10.1796875" style="2" bestFit="1" customWidth="1"/>
    <col min="12279" max="12513" width="9" style="2"/>
    <col min="12514" max="12514" width="0" style="2" hidden="1" customWidth="1"/>
    <col min="12515" max="12515" width="22" style="2" customWidth="1"/>
    <col min="12516" max="12516" width="9.81640625" style="2" customWidth="1"/>
    <col min="12517" max="12517" width="12.453125" style="2" customWidth="1"/>
    <col min="12518" max="12518" width="8.453125" style="2" customWidth="1"/>
    <col min="12519" max="12519" width="7.54296875" style="2" customWidth="1"/>
    <col min="12520" max="12520" width="11.1796875" style="2" customWidth="1"/>
    <col min="12521" max="12521" width="7.453125" style="2" customWidth="1"/>
    <col min="12522" max="12522" width="10" style="2" customWidth="1"/>
    <col min="12523" max="12523" width="8" style="2" customWidth="1"/>
    <col min="12524" max="12524" width="13" style="2" customWidth="1"/>
    <col min="12525" max="12525" width="9.81640625" style="2" customWidth="1"/>
    <col min="12526" max="12526" width="11.81640625" style="2" customWidth="1"/>
    <col min="12527" max="12527" width="10.81640625" style="2" customWidth="1"/>
    <col min="12528" max="12528" width="6.81640625" style="2" customWidth="1"/>
    <col min="12529" max="12529" width="12.1796875" style="2" customWidth="1"/>
    <col min="12530" max="12530" width="7.453125" style="2" customWidth="1"/>
    <col min="12531" max="12531" width="11.453125" style="2" customWidth="1"/>
    <col min="12532" max="12532" width="8.453125" style="2" customWidth="1"/>
    <col min="12533" max="12533" width="13" style="2" customWidth="1"/>
    <col min="12534" max="12534" width="10.1796875" style="2" bestFit="1" customWidth="1"/>
    <col min="12535" max="12769" width="9" style="2"/>
    <col min="12770" max="12770" width="0" style="2" hidden="1" customWidth="1"/>
    <col min="12771" max="12771" width="22" style="2" customWidth="1"/>
    <col min="12772" max="12772" width="9.81640625" style="2" customWidth="1"/>
    <col min="12773" max="12773" width="12.453125" style="2" customWidth="1"/>
    <col min="12774" max="12774" width="8.453125" style="2" customWidth="1"/>
    <col min="12775" max="12775" width="7.54296875" style="2" customWidth="1"/>
    <col min="12776" max="12776" width="11.1796875" style="2" customWidth="1"/>
    <col min="12777" max="12777" width="7.453125" style="2" customWidth="1"/>
    <col min="12778" max="12778" width="10" style="2" customWidth="1"/>
    <col min="12779" max="12779" width="8" style="2" customWidth="1"/>
    <col min="12780" max="12780" width="13" style="2" customWidth="1"/>
    <col min="12781" max="12781" width="9.81640625" style="2" customWidth="1"/>
    <col min="12782" max="12782" width="11.81640625" style="2" customWidth="1"/>
    <col min="12783" max="12783" width="10.81640625" style="2" customWidth="1"/>
    <col min="12784" max="12784" width="6.81640625" style="2" customWidth="1"/>
    <col min="12785" max="12785" width="12.1796875" style="2" customWidth="1"/>
    <col min="12786" max="12786" width="7.453125" style="2" customWidth="1"/>
    <col min="12787" max="12787" width="11.453125" style="2" customWidth="1"/>
    <col min="12788" max="12788" width="8.453125" style="2" customWidth="1"/>
    <col min="12789" max="12789" width="13" style="2" customWidth="1"/>
    <col min="12790" max="12790" width="10.1796875" style="2" bestFit="1" customWidth="1"/>
    <col min="12791" max="13025" width="9" style="2"/>
    <col min="13026" max="13026" width="0" style="2" hidden="1" customWidth="1"/>
    <col min="13027" max="13027" width="22" style="2" customWidth="1"/>
    <col min="13028" max="13028" width="9.81640625" style="2" customWidth="1"/>
    <col min="13029" max="13029" width="12.453125" style="2" customWidth="1"/>
    <col min="13030" max="13030" width="8.453125" style="2" customWidth="1"/>
    <col min="13031" max="13031" width="7.54296875" style="2" customWidth="1"/>
    <col min="13032" max="13032" width="11.1796875" style="2" customWidth="1"/>
    <col min="13033" max="13033" width="7.453125" style="2" customWidth="1"/>
    <col min="13034" max="13034" width="10" style="2" customWidth="1"/>
    <col min="13035" max="13035" width="8" style="2" customWidth="1"/>
    <col min="13036" max="13036" width="13" style="2" customWidth="1"/>
    <col min="13037" max="13037" width="9.81640625" style="2" customWidth="1"/>
    <col min="13038" max="13038" width="11.81640625" style="2" customWidth="1"/>
    <col min="13039" max="13039" width="10.81640625" style="2" customWidth="1"/>
    <col min="13040" max="13040" width="6.81640625" style="2" customWidth="1"/>
    <col min="13041" max="13041" width="12.1796875" style="2" customWidth="1"/>
    <col min="13042" max="13042" width="7.453125" style="2" customWidth="1"/>
    <col min="13043" max="13043" width="11.453125" style="2" customWidth="1"/>
    <col min="13044" max="13044" width="8.453125" style="2" customWidth="1"/>
    <col min="13045" max="13045" width="13" style="2" customWidth="1"/>
    <col min="13046" max="13046" width="10.1796875" style="2" bestFit="1" customWidth="1"/>
    <col min="13047" max="13281" width="9" style="2"/>
    <col min="13282" max="13282" width="0" style="2" hidden="1" customWidth="1"/>
    <col min="13283" max="13283" width="22" style="2" customWidth="1"/>
    <col min="13284" max="13284" width="9.81640625" style="2" customWidth="1"/>
    <col min="13285" max="13285" width="12.453125" style="2" customWidth="1"/>
    <col min="13286" max="13286" width="8.453125" style="2" customWidth="1"/>
    <col min="13287" max="13287" width="7.54296875" style="2" customWidth="1"/>
    <col min="13288" max="13288" width="11.1796875" style="2" customWidth="1"/>
    <col min="13289" max="13289" width="7.453125" style="2" customWidth="1"/>
    <col min="13290" max="13290" width="10" style="2" customWidth="1"/>
    <col min="13291" max="13291" width="8" style="2" customWidth="1"/>
    <col min="13292" max="13292" width="13" style="2" customWidth="1"/>
    <col min="13293" max="13293" width="9.81640625" style="2" customWidth="1"/>
    <col min="13294" max="13294" width="11.81640625" style="2" customWidth="1"/>
    <col min="13295" max="13295" width="10.81640625" style="2" customWidth="1"/>
    <col min="13296" max="13296" width="6.81640625" style="2" customWidth="1"/>
    <col min="13297" max="13297" width="12.1796875" style="2" customWidth="1"/>
    <col min="13298" max="13298" width="7.453125" style="2" customWidth="1"/>
    <col min="13299" max="13299" width="11.453125" style="2" customWidth="1"/>
    <col min="13300" max="13300" width="8.453125" style="2" customWidth="1"/>
    <col min="13301" max="13301" width="13" style="2" customWidth="1"/>
    <col min="13302" max="13302" width="10.1796875" style="2" bestFit="1" customWidth="1"/>
    <col min="13303" max="13537" width="9" style="2"/>
    <col min="13538" max="13538" width="0" style="2" hidden="1" customWidth="1"/>
    <col min="13539" max="13539" width="22" style="2" customWidth="1"/>
    <col min="13540" max="13540" width="9.81640625" style="2" customWidth="1"/>
    <col min="13541" max="13541" width="12.453125" style="2" customWidth="1"/>
    <col min="13542" max="13542" width="8.453125" style="2" customWidth="1"/>
    <col min="13543" max="13543" width="7.54296875" style="2" customWidth="1"/>
    <col min="13544" max="13544" width="11.1796875" style="2" customWidth="1"/>
    <col min="13545" max="13545" width="7.453125" style="2" customWidth="1"/>
    <col min="13546" max="13546" width="10" style="2" customWidth="1"/>
    <col min="13547" max="13547" width="8" style="2" customWidth="1"/>
    <col min="13548" max="13548" width="13" style="2" customWidth="1"/>
    <col min="13549" max="13549" width="9.81640625" style="2" customWidth="1"/>
    <col min="13550" max="13550" width="11.81640625" style="2" customWidth="1"/>
    <col min="13551" max="13551" width="10.81640625" style="2" customWidth="1"/>
    <col min="13552" max="13552" width="6.81640625" style="2" customWidth="1"/>
    <col min="13553" max="13553" width="12.1796875" style="2" customWidth="1"/>
    <col min="13554" max="13554" width="7.453125" style="2" customWidth="1"/>
    <col min="13555" max="13555" width="11.453125" style="2" customWidth="1"/>
    <col min="13556" max="13556" width="8.453125" style="2" customWidth="1"/>
    <col min="13557" max="13557" width="13" style="2" customWidth="1"/>
    <col min="13558" max="13558" width="10.1796875" style="2" bestFit="1" customWidth="1"/>
    <col min="13559" max="13793" width="9" style="2"/>
    <col min="13794" max="13794" width="0" style="2" hidden="1" customWidth="1"/>
    <col min="13795" max="13795" width="22" style="2" customWidth="1"/>
    <col min="13796" max="13796" width="9.81640625" style="2" customWidth="1"/>
    <col min="13797" max="13797" width="12.453125" style="2" customWidth="1"/>
    <col min="13798" max="13798" width="8.453125" style="2" customWidth="1"/>
    <col min="13799" max="13799" width="7.54296875" style="2" customWidth="1"/>
    <col min="13800" max="13800" width="11.1796875" style="2" customWidth="1"/>
    <col min="13801" max="13801" width="7.453125" style="2" customWidth="1"/>
    <col min="13802" max="13802" width="10" style="2" customWidth="1"/>
    <col min="13803" max="13803" width="8" style="2" customWidth="1"/>
    <col min="13804" max="13804" width="13" style="2" customWidth="1"/>
    <col min="13805" max="13805" width="9.81640625" style="2" customWidth="1"/>
    <col min="13806" max="13806" width="11.81640625" style="2" customWidth="1"/>
    <col min="13807" max="13807" width="10.81640625" style="2" customWidth="1"/>
    <col min="13808" max="13808" width="6.81640625" style="2" customWidth="1"/>
    <col min="13809" max="13809" width="12.1796875" style="2" customWidth="1"/>
    <col min="13810" max="13810" width="7.453125" style="2" customWidth="1"/>
    <col min="13811" max="13811" width="11.453125" style="2" customWidth="1"/>
    <col min="13812" max="13812" width="8.453125" style="2" customWidth="1"/>
    <col min="13813" max="13813" width="13" style="2" customWidth="1"/>
    <col min="13814" max="13814" width="10.1796875" style="2" bestFit="1" customWidth="1"/>
    <col min="13815" max="14049" width="9" style="2"/>
    <col min="14050" max="14050" width="0" style="2" hidden="1" customWidth="1"/>
    <col min="14051" max="14051" width="22" style="2" customWidth="1"/>
    <col min="14052" max="14052" width="9.81640625" style="2" customWidth="1"/>
    <col min="14053" max="14053" width="12.453125" style="2" customWidth="1"/>
    <col min="14054" max="14054" width="8.453125" style="2" customWidth="1"/>
    <col min="14055" max="14055" width="7.54296875" style="2" customWidth="1"/>
    <col min="14056" max="14056" width="11.1796875" style="2" customWidth="1"/>
    <col min="14057" max="14057" width="7.453125" style="2" customWidth="1"/>
    <col min="14058" max="14058" width="10" style="2" customWidth="1"/>
    <col min="14059" max="14059" width="8" style="2" customWidth="1"/>
    <col min="14060" max="14060" width="13" style="2" customWidth="1"/>
    <col min="14061" max="14061" width="9.81640625" style="2" customWidth="1"/>
    <col min="14062" max="14062" width="11.81640625" style="2" customWidth="1"/>
    <col min="14063" max="14063" width="10.81640625" style="2" customWidth="1"/>
    <col min="14064" max="14064" width="6.81640625" style="2" customWidth="1"/>
    <col min="14065" max="14065" width="12.1796875" style="2" customWidth="1"/>
    <col min="14066" max="14066" width="7.453125" style="2" customWidth="1"/>
    <col min="14067" max="14067" width="11.453125" style="2" customWidth="1"/>
    <col min="14068" max="14068" width="8.453125" style="2" customWidth="1"/>
    <col min="14069" max="14069" width="13" style="2" customWidth="1"/>
    <col min="14070" max="14070" width="10.1796875" style="2" bestFit="1" customWidth="1"/>
    <col min="14071" max="14305" width="9" style="2"/>
    <col min="14306" max="14306" width="0" style="2" hidden="1" customWidth="1"/>
    <col min="14307" max="14307" width="22" style="2" customWidth="1"/>
    <col min="14308" max="14308" width="9.81640625" style="2" customWidth="1"/>
    <col min="14309" max="14309" width="12.453125" style="2" customWidth="1"/>
    <col min="14310" max="14310" width="8.453125" style="2" customWidth="1"/>
    <col min="14311" max="14311" width="7.54296875" style="2" customWidth="1"/>
    <col min="14312" max="14312" width="11.1796875" style="2" customWidth="1"/>
    <col min="14313" max="14313" width="7.453125" style="2" customWidth="1"/>
    <col min="14314" max="14314" width="10" style="2" customWidth="1"/>
    <col min="14315" max="14315" width="8" style="2" customWidth="1"/>
    <col min="14316" max="14316" width="13" style="2" customWidth="1"/>
    <col min="14317" max="14317" width="9.81640625" style="2" customWidth="1"/>
    <col min="14318" max="14318" width="11.81640625" style="2" customWidth="1"/>
    <col min="14319" max="14319" width="10.81640625" style="2" customWidth="1"/>
    <col min="14320" max="14320" width="6.81640625" style="2" customWidth="1"/>
    <col min="14321" max="14321" width="12.1796875" style="2" customWidth="1"/>
    <col min="14322" max="14322" width="7.453125" style="2" customWidth="1"/>
    <col min="14323" max="14323" width="11.453125" style="2" customWidth="1"/>
    <col min="14324" max="14324" width="8.453125" style="2" customWidth="1"/>
    <col min="14325" max="14325" width="13" style="2" customWidth="1"/>
    <col min="14326" max="14326" width="10.1796875" style="2" bestFit="1" customWidth="1"/>
    <col min="14327" max="14561" width="9" style="2"/>
    <col min="14562" max="14562" width="0" style="2" hidden="1" customWidth="1"/>
    <col min="14563" max="14563" width="22" style="2" customWidth="1"/>
    <col min="14564" max="14564" width="9.81640625" style="2" customWidth="1"/>
    <col min="14565" max="14565" width="12.453125" style="2" customWidth="1"/>
    <col min="14566" max="14566" width="8.453125" style="2" customWidth="1"/>
    <col min="14567" max="14567" width="7.54296875" style="2" customWidth="1"/>
    <col min="14568" max="14568" width="11.1796875" style="2" customWidth="1"/>
    <col min="14569" max="14569" width="7.453125" style="2" customWidth="1"/>
    <col min="14570" max="14570" width="10" style="2" customWidth="1"/>
    <col min="14571" max="14571" width="8" style="2" customWidth="1"/>
    <col min="14572" max="14572" width="13" style="2" customWidth="1"/>
    <col min="14573" max="14573" width="9.81640625" style="2" customWidth="1"/>
    <col min="14574" max="14574" width="11.81640625" style="2" customWidth="1"/>
    <col min="14575" max="14575" width="10.81640625" style="2" customWidth="1"/>
    <col min="14576" max="14576" width="6.81640625" style="2" customWidth="1"/>
    <col min="14577" max="14577" width="12.1796875" style="2" customWidth="1"/>
    <col min="14578" max="14578" width="7.453125" style="2" customWidth="1"/>
    <col min="14579" max="14579" width="11.453125" style="2" customWidth="1"/>
    <col min="14580" max="14580" width="8.453125" style="2" customWidth="1"/>
    <col min="14581" max="14581" width="13" style="2" customWidth="1"/>
    <col min="14582" max="14582" width="10.1796875" style="2" bestFit="1" customWidth="1"/>
    <col min="14583" max="14817" width="9" style="2"/>
    <col min="14818" max="14818" width="0" style="2" hidden="1" customWidth="1"/>
    <col min="14819" max="14819" width="22" style="2" customWidth="1"/>
    <col min="14820" max="14820" width="9.81640625" style="2" customWidth="1"/>
    <col min="14821" max="14821" width="12.453125" style="2" customWidth="1"/>
    <col min="14822" max="14822" width="8.453125" style="2" customWidth="1"/>
    <col min="14823" max="14823" width="7.54296875" style="2" customWidth="1"/>
    <col min="14824" max="14824" width="11.1796875" style="2" customWidth="1"/>
    <col min="14825" max="14825" width="7.453125" style="2" customWidth="1"/>
    <col min="14826" max="14826" width="10" style="2" customWidth="1"/>
    <col min="14827" max="14827" width="8" style="2" customWidth="1"/>
    <col min="14828" max="14828" width="13" style="2" customWidth="1"/>
    <col min="14829" max="14829" width="9.81640625" style="2" customWidth="1"/>
    <col min="14830" max="14830" width="11.81640625" style="2" customWidth="1"/>
    <col min="14831" max="14831" width="10.81640625" style="2" customWidth="1"/>
    <col min="14832" max="14832" width="6.81640625" style="2" customWidth="1"/>
    <col min="14833" max="14833" width="12.1796875" style="2" customWidth="1"/>
    <col min="14834" max="14834" width="7.453125" style="2" customWidth="1"/>
    <col min="14835" max="14835" width="11.453125" style="2" customWidth="1"/>
    <col min="14836" max="14836" width="8.453125" style="2" customWidth="1"/>
    <col min="14837" max="14837" width="13" style="2" customWidth="1"/>
    <col min="14838" max="14838" width="10.1796875" style="2" bestFit="1" customWidth="1"/>
    <col min="14839" max="15073" width="9" style="2"/>
    <col min="15074" max="15074" width="0" style="2" hidden="1" customWidth="1"/>
    <col min="15075" max="15075" width="22" style="2" customWidth="1"/>
    <col min="15076" max="15076" width="9.81640625" style="2" customWidth="1"/>
    <col min="15077" max="15077" width="12.453125" style="2" customWidth="1"/>
    <col min="15078" max="15078" width="8.453125" style="2" customWidth="1"/>
    <col min="15079" max="15079" width="7.54296875" style="2" customWidth="1"/>
    <col min="15080" max="15080" width="11.1796875" style="2" customWidth="1"/>
    <col min="15081" max="15081" width="7.453125" style="2" customWidth="1"/>
    <col min="15082" max="15082" width="10" style="2" customWidth="1"/>
    <col min="15083" max="15083" width="8" style="2" customWidth="1"/>
    <col min="15084" max="15084" width="13" style="2" customWidth="1"/>
    <col min="15085" max="15085" width="9.81640625" style="2" customWidth="1"/>
    <col min="15086" max="15086" width="11.81640625" style="2" customWidth="1"/>
    <col min="15087" max="15087" width="10.81640625" style="2" customWidth="1"/>
    <col min="15088" max="15088" width="6.81640625" style="2" customWidth="1"/>
    <col min="15089" max="15089" width="12.1796875" style="2" customWidth="1"/>
    <col min="15090" max="15090" width="7.453125" style="2" customWidth="1"/>
    <col min="15091" max="15091" width="11.453125" style="2" customWidth="1"/>
    <col min="15092" max="15092" width="8.453125" style="2" customWidth="1"/>
    <col min="15093" max="15093" width="13" style="2" customWidth="1"/>
    <col min="15094" max="15094" width="10.1796875" style="2" bestFit="1" customWidth="1"/>
    <col min="15095" max="15329" width="9" style="2"/>
    <col min="15330" max="15330" width="0" style="2" hidden="1" customWidth="1"/>
    <col min="15331" max="15331" width="22" style="2" customWidth="1"/>
    <col min="15332" max="15332" width="9.81640625" style="2" customWidth="1"/>
    <col min="15333" max="15333" width="12.453125" style="2" customWidth="1"/>
    <col min="15334" max="15334" width="8.453125" style="2" customWidth="1"/>
    <col min="15335" max="15335" width="7.54296875" style="2" customWidth="1"/>
    <col min="15336" max="15336" width="11.1796875" style="2" customWidth="1"/>
    <col min="15337" max="15337" width="7.453125" style="2" customWidth="1"/>
    <col min="15338" max="15338" width="10" style="2" customWidth="1"/>
    <col min="15339" max="15339" width="8" style="2" customWidth="1"/>
    <col min="15340" max="15340" width="13" style="2" customWidth="1"/>
    <col min="15341" max="15341" width="9.81640625" style="2" customWidth="1"/>
    <col min="15342" max="15342" width="11.81640625" style="2" customWidth="1"/>
    <col min="15343" max="15343" width="10.81640625" style="2" customWidth="1"/>
    <col min="15344" max="15344" width="6.81640625" style="2" customWidth="1"/>
    <col min="15345" max="15345" width="12.1796875" style="2" customWidth="1"/>
    <col min="15346" max="15346" width="7.453125" style="2" customWidth="1"/>
    <col min="15347" max="15347" width="11.453125" style="2" customWidth="1"/>
    <col min="15348" max="15348" width="8.453125" style="2" customWidth="1"/>
    <col min="15349" max="15349" width="13" style="2" customWidth="1"/>
    <col min="15350" max="15350" width="10.1796875" style="2" bestFit="1" customWidth="1"/>
    <col min="15351" max="15585" width="9" style="2"/>
    <col min="15586" max="15586" width="0" style="2" hidden="1" customWidth="1"/>
    <col min="15587" max="15587" width="22" style="2" customWidth="1"/>
    <col min="15588" max="15588" width="9.81640625" style="2" customWidth="1"/>
    <col min="15589" max="15589" width="12.453125" style="2" customWidth="1"/>
    <col min="15590" max="15590" width="8.453125" style="2" customWidth="1"/>
    <col min="15591" max="15591" width="7.54296875" style="2" customWidth="1"/>
    <col min="15592" max="15592" width="11.1796875" style="2" customWidth="1"/>
    <col min="15593" max="15593" width="7.453125" style="2" customWidth="1"/>
    <col min="15594" max="15594" width="10" style="2" customWidth="1"/>
    <col min="15595" max="15595" width="8" style="2" customWidth="1"/>
    <col min="15596" max="15596" width="13" style="2" customWidth="1"/>
    <col min="15597" max="15597" width="9.81640625" style="2" customWidth="1"/>
    <col min="15598" max="15598" width="11.81640625" style="2" customWidth="1"/>
    <col min="15599" max="15599" width="10.81640625" style="2" customWidth="1"/>
    <col min="15600" max="15600" width="6.81640625" style="2" customWidth="1"/>
    <col min="15601" max="15601" width="12.1796875" style="2" customWidth="1"/>
    <col min="15602" max="15602" width="7.453125" style="2" customWidth="1"/>
    <col min="15603" max="15603" width="11.453125" style="2" customWidth="1"/>
    <col min="15604" max="15604" width="8.453125" style="2" customWidth="1"/>
    <col min="15605" max="15605" width="13" style="2" customWidth="1"/>
    <col min="15606" max="15606" width="10.1796875" style="2" bestFit="1" customWidth="1"/>
    <col min="15607" max="15841" width="9" style="2"/>
    <col min="15842" max="15842" width="0" style="2" hidden="1" customWidth="1"/>
    <col min="15843" max="15843" width="22" style="2" customWidth="1"/>
    <col min="15844" max="15844" width="9.81640625" style="2" customWidth="1"/>
    <col min="15845" max="15845" width="12.453125" style="2" customWidth="1"/>
    <col min="15846" max="15846" width="8.453125" style="2" customWidth="1"/>
    <col min="15847" max="15847" width="7.54296875" style="2" customWidth="1"/>
    <col min="15848" max="15848" width="11.1796875" style="2" customWidth="1"/>
    <col min="15849" max="15849" width="7.453125" style="2" customWidth="1"/>
    <col min="15850" max="15850" width="10" style="2" customWidth="1"/>
    <col min="15851" max="15851" width="8" style="2" customWidth="1"/>
    <col min="15852" max="15852" width="13" style="2" customWidth="1"/>
    <col min="15853" max="15853" width="9.81640625" style="2" customWidth="1"/>
    <col min="15854" max="15854" width="11.81640625" style="2" customWidth="1"/>
    <col min="15855" max="15855" width="10.81640625" style="2" customWidth="1"/>
    <col min="15856" max="15856" width="6.81640625" style="2" customWidth="1"/>
    <col min="15857" max="15857" width="12.1796875" style="2" customWidth="1"/>
    <col min="15858" max="15858" width="7.453125" style="2" customWidth="1"/>
    <col min="15859" max="15859" width="11.453125" style="2" customWidth="1"/>
    <col min="15860" max="15860" width="8.453125" style="2" customWidth="1"/>
    <col min="15861" max="15861" width="13" style="2" customWidth="1"/>
    <col min="15862" max="15862" width="10.1796875" style="2" bestFit="1" customWidth="1"/>
    <col min="15863" max="16097" width="9" style="2"/>
    <col min="16098" max="16098" width="0" style="2" hidden="1" customWidth="1"/>
    <col min="16099" max="16099" width="22" style="2" customWidth="1"/>
    <col min="16100" max="16100" width="9.81640625" style="2" customWidth="1"/>
    <col min="16101" max="16101" width="12.453125" style="2" customWidth="1"/>
    <col min="16102" max="16102" width="8.453125" style="2" customWidth="1"/>
    <col min="16103" max="16103" width="7.54296875" style="2" customWidth="1"/>
    <col min="16104" max="16104" width="11.1796875" style="2" customWidth="1"/>
    <col min="16105" max="16105" width="7.453125" style="2" customWidth="1"/>
    <col min="16106" max="16106" width="10" style="2" customWidth="1"/>
    <col min="16107" max="16107" width="8" style="2" customWidth="1"/>
    <col min="16108" max="16108" width="13" style="2" customWidth="1"/>
    <col min="16109" max="16109" width="9.81640625" style="2" customWidth="1"/>
    <col min="16110" max="16110" width="11.81640625" style="2" customWidth="1"/>
    <col min="16111" max="16111" width="10.81640625" style="2" customWidth="1"/>
    <col min="16112" max="16112" width="6.81640625" style="2" customWidth="1"/>
    <col min="16113" max="16113" width="12.1796875" style="2" customWidth="1"/>
    <col min="16114" max="16114" width="7.453125" style="2" customWidth="1"/>
    <col min="16115" max="16115" width="11.453125" style="2" customWidth="1"/>
    <col min="16116" max="16116" width="8.453125" style="2" customWidth="1"/>
    <col min="16117" max="16117" width="13" style="2" customWidth="1"/>
    <col min="16118" max="16118" width="10.1796875" style="2" bestFit="1" customWidth="1"/>
    <col min="16119" max="16384" width="9" style="2"/>
  </cols>
  <sheetData>
    <row r="1" spans="1:19" ht="45" customHeight="1" x14ac:dyDescent="0.35">
      <c r="A1" s="13" t="s">
        <v>236</v>
      </c>
      <c r="K1" s="110"/>
      <c r="L1" s="110"/>
      <c r="M1" s="110"/>
      <c r="N1" s="110"/>
      <c r="O1" s="110"/>
      <c r="P1" s="110"/>
      <c r="Q1" s="110"/>
      <c r="R1" s="110"/>
      <c r="S1" s="110"/>
    </row>
    <row r="2" spans="1:19" ht="20.25" customHeight="1" x14ac:dyDescent="0.35">
      <c r="A2" s="3" t="s">
        <v>19</v>
      </c>
      <c r="D2" s="145"/>
      <c r="E2" s="145"/>
      <c r="F2" s="145"/>
      <c r="G2" s="145"/>
      <c r="H2" s="145"/>
      <c r="I2" s="145"/>
      <c r="J2" s="145"/>
      <c r="K2" s="110"/>
      <c r="L2" s="110"/>
      <c r="M2" s="110"/>
      <c r="N2" s="110"/>
      <c r="O2" s="110"/>
      <c r="P2" s="110"/>
      <c r="Q2" s="110"/>
      <c r="R2" s="110"/>
      <c r="S2" s="110"/>
    </row>
    <row r="3" spans="1:19" ht="20.25" customHeight="1" x14ac:dyDescent="0.35">
      <c r="A3" s="3" t="s">
        <v>199</v>
      </c>
      <c r="K3" s="145"/>
      <c r="L3" s="145"/>
      <c r="M3" s="145"/>
      <c r="N3" s="145"/>
      <c r="O3" s="145"/>
      <c r="P3" s="145"/>
      <c r="Q3" s="145"/>
      <c r="R3" s="145"/>
      <c r="S3" s="145"/>
    </row>
    <row r="4" spans="1:19" ht="20.25" customHeight="1" x14ac:dyDescent="0.35">
      <c r="A4" s="3" t="s">
        <v>227</v>
      </c>
      <c r="K4" s="110"/>
      <c r="L4" s="110"/>
      <c r="M4" s="110"/>
      <c r="N4" s="110"/>
      <c r="O4" s="110"/>
      <c r="P4" s="110"/>
      <c r="Q4" s="110"/>
      <c r="R4" s="110"/>
      <c r="S4" s="110"/>
    </row>
    <row r="5" spans="1:19" ht="20.25" customHeight="1" x14ac:dyDescent="0.35">
      <c r="A5" s="3"/>
      <c r="B5" s="48" t="s">
        <v>250</v>
      </c>
      <c r="C5" s="82"/>
      <c r="D5" s="82"/>
      <c r="E5" s="82"/>
      <c r="F5" s="82"/>
      <c r="G5" s="82"/>
      <c r="H5" s="82"/>
      <c r="I5" s="82"/>
      <c r="J5" s="82"/>
      <c r="K5" s="106" t="s">
        <v>259</v>
      </c>
      <c r="L5" s="82"/>
      <c r="M5" s="82"/>
      <c r="N5" s="82"/>
      <c r="O5" s="82"/>
      <c r="P5" s="82"/>
      <c r="Q5" s="82"/>
      <c r="R5" s="82"/>
      <c r="S5" s="107"/>
    </row>
    <row r="6" spans="1:19" ht="80.25" customHeight="1" x14ac:dyDescent="0.35">
      <c r="A6" s="49"/>
      <c r="B6" s="54" t="s">
        <v>223</v>
      </c>
      <c r="C6" s="55" t="s">
        <v>241</v>
      </c>
      <c r="D6" s="55" t="s">
        <v>240</v>
      </c>
      <c r="E6" s="55" t="s">
        <v>190</v>
      </c>
      <c r="F6" s="55" t="s">
        <v>29</v>
      </c>
      <c r="G6" s="55" t="s">
        <v>30</v>
      </c>
      <c r="H6" s="55" t="s">
        <v>191</v>
      </c>
      <c r="I6" s="55" t="s">
        <v>31</v>
      </c>
      <c r="J6" s="55" t="s">
        <v>188</v>
      </c>
      <c r="K6" s="108" t="s">
        <v>223</v>
      </c>
      <c r="L6" s="55" t="s">
        <v>189</v>
      </c>
      <c r="M6" s="55" t="s">
        <v>229</v>
      </c>
      <c r="N6" s="55" t="s">
        <v>190</v>
      </c>
      <c r="O6" s="55" t="s">
        <v>224</v>
      </c>
      <c r="P6" s="55" t="s">
        <v>30</v>
      </c>
      <c r="Q6" s="55" t="s">
        <v>191</v>
      </c>
      <c r="R6" s="55" t="s">
        <v>225</v>
      </c>
      <c r="S6" s="109" t="s">
        <v>226</v>
      </c>
    </row>
    <row r="7" spans="1:19" x14ac:dyDescent="0.35">
      <c r="A7" s="40" t="s">
        <v>192</v>
      </c>
      <c r="B7" s="117">
        <f ca="1">INDIRECT(Calculation!D11,FALSE)</f>
        <v>13782.87</v>
      </c>
      <c r="C7" s="118">
        <f ca="1">INDIRECT(Calculation!E11,FALSE)</f>
        <v>3727.66</v>
      </c>
      <c r="D7" s="118">
        <f ca="1">INDIRECT(Calculation!F11,FALSE)</f>
        <v>3668.38</v>
      </c>
      <c r="E7" s="118">
        <f ca="1">INDIRECT(Calculation!G11,FALSE)</f>
        <v>1580.71</v>
      </c>
      <c r="F7" s="118">
        <f ca="1">INDIRECT(Calculation!H11,FALSE)</f>
        <v>723.32</v>
      </c>
      <c r="G7" s="118">
        <f ca="1">INDIRECT(Calculation!I11,FALSE)</f>
        <v>912.8</v>
      </c>
      <c r="H7" s="118">
        <f ca="1">INDIRECT(Calculation!J11,FALSE)</f>
        <v>1148.98</v>
      </c>
      <c r="I7" s="118">
        <f ca="1">INDIRECT(Calculation!K11,FALSE)</f>
        <v>615.83000000000004</v>
      </c>
      <c r="J7" s="118">
        <f ca="1">INDIRECT(Calculation!L11,FALSE)</f>
        <v>1405.19</v>
      </c>
      <c r="K7" s="119">
        <f ca="1">INDIRECT(Calculation!M11,FALSE)</f>
        <v>12002.49</v>
      </c>
      <c r="L7" s="118">
        <f ca="1">INDIRECT(Calculation!N11,FALSE)</f>
        <v>3690.12</v>
      </c>
      <c r="M7" s="118">
        <f ca="1">INDIRECT(Calculation!O11,FALSE)</f>
        <v>2796.5</v>
      </c>
      <c r="N7" s="118">
        <f ca="1">INDIRECT(Calculation!P11,FALSE)</f>
        <v>1184.8599999999999</v>
      </c>
      <c r="O7" s="118">
        <f ca="1">INDIRECT(Calculation!Q11,FALSE)</f>
        <v>551.32000000000005</v>
      </c>
      <c r="P7" s="118">
        <f ca="1">INDIRECT(Calculation!R11,FALSE)</f>
        <v>798.46</v>
      </c>
      <c r="Q7" s="118">
        <f ca="1">INDIRECT(Calculation!S11,FALSE)</f>
        <v>1132.75</v>
      </c>
      <c r="R7" s="118">
        <f ca="1">INDIRECT(Calculation!T11,FALSE)</f>
        <v>652.61</v>
      </c>
      <c r="S7" s="120">
        <f ca="1">INDIRECT(Calculation!U11,FALSE)</f>
        <v>1195.8699999999999</v>
      </c>
    </row>
    <row r="8" spans="1:19" ht="20.25" customHeight="1" x14ac:dyDescent="0.35">
      <c r="A8" s="41" t="s">
        <v>193</v>
      </c>
      <c r="B8" s="50">
        <f ca="1">INDIRECT(Calculation!D12,FALSE)</f>
        <v>7631.81</v>
      </c>
      <c r="C8" s="51">
        <f ca="1">INDIRECT(Calculation!E12,FALSE)</f>
        <v>673.62</v>
      </c>
      <c r="D8" s="51">
        <f ca="1">INDIRECT(Calculation!F12,FALSE)</f>
        <v>3393.3</v>
      </c>
      <c r="E8" s="51">
        <f ca="1">INDIRECT(Calculation!G12,FALSE)</f>
        <v>336.34</v>
      </c>
      <c r="F8" s="51">
        <f ca="1">INDIRECT(Calculation!H12,FALSE)</f>
        <v>2178.58</v>
      </c>
      <c r="G8" s="51">
        <f ca="1">INDIRECT(Calculation!I12,FALSE)</f>
        <v>81.349999999999994</v>
      </c>
      <c r="H8" s="51">
        <f ca="1">INDIRECT(Calculation!J12,FALSE)</f>
        <v>141.27000000000001</v>
      </c>
      <c r="I8" s="51">
        <f ca="1">INDIRECT(Calculation!K12,FALSE)</f>
        <v>181.03</v>
      </c>
      <c r="J8" s="51">
        <f ca="1">INDIRECT(Calculation!L12,FALSE)</f>
        <v>646.30999999999995</v>
      </c>
      <c r="K8" s="121">
        <f ca="1">INDIRECT(Calculation!M12,FALSE)</f>
        <v>8000.28</v>
      </c>
      <c r="L8" s="51">
        <f ca="1">INDIRECT(Calculation!N12,FALSE)</f>
        <v>846.09</v>
      </c>
      <c r="M8" s="51">
        <f ca="1">INDIRECT(Calculation!O12,FALSE)</f>
        <v>3335.66</v>
      </c>
      <c r="N8" s="51">
        <f ca="1">INDIRECT(Calculation!P12,FALSE)</f>
        <v>141.81</v>
      </c>
      <c r="O8" s="51">
        <f ca="1">INDIRECT(Calculation!Q12,FALSE)</f>
        <v>2653.51</v>
      </c>
      <c r="P8" s="51">
        <f ca="1">INDIRECT(Calculation!R12,FALSE)</f>
        <v>106.59</v>
      </c>
      <c r="Q8" s="51">
        <f ca="1">INDIRECT(Calculation!S12,FALSE)</f>
        <v>74.099999999999994</v>
      </c>
      <c r="R8" s="51">
        <f ca="1">INDIRECT(Calculation!T12,FALSE)</f>
        <v>188.53</v>
      </c>
      <c r="S8" s="122">
        <f ca="1">INDIRECT(Calculation!U12,FALSE)</f>
        <v>653.98</v>
      </c>
    </row>
    <row r="9" spans="1:19" ht="20.25" customHeight="1" x14ac:dyDescent="0.35">
      <c r="A9" s="41" t="s">
        <v>194</v>
      </c>
      <c r="B9" s="50">
        <f ca="1">INDIRECT(Calculation!D13,FALSE)</f>
        <v>5166.63</v>
      </c>
      <c r="C9" s="51">
        <f ca="1">INDIRECT(Calculation!E13,FALSE)</f>
        <v>2031.02</v>
      </c>
      <c r="D9" s="51">
        <f ca="1">INDIRECT(Calculation!F13,FALSE)</f>
        <v>796.76</v>
      </c>
      <c r="E9" s="51">
        <f ca="1">INDIRECT(Calculation!G13,FALSE)</f>
        <v>498.13</v>
      </c>
      <c r="F9" s="51">
        <f ca="1">INDIRECT(Calculation!H13,FALSE)</f>
        <v>394.86</v>
      </c>
      <c r="G9" s="51">
        <f ca="1">INDIRECT(Calculation!I13,FALSE)</f>
        <v>722.94</v>
      </c>
      <c r="H9" s="51">
        <f ca="1">INDIRECT(Calculation!J13,FALSE)</f>
        <v>75.760000000000005</v>
      </c>
      <c r="I9" s="51">
        <f ca="1">INDIRECT(Calculation!K13,FALSE)</f>
        <v>62.49</v>
      </c>
      <c r="J9" s="51">
        <f ca="1">INDIRECT(Calculation!L13,FALSE)</f>
        <v>584.66999999999996</v>
      </c>
      <c r="K9" s="121">
        <f ca="1">INDIRECT(Calculation!M13,FALSE)</f>
        <v>4485.91</v>
      </c>
      <c r="L9" s="51">
        <f ca="1">INDIRECT(Calculation!N13,FALSE)</f>
        <v>2170.2800000000002</v>
      </c>
      <c r="M9" s="51">
        <f ca="1">INDIRECT(Calculation!O13,FALSE)</f>
        <v>214.51</v>
      </c>
      <c r="N9" s="51">
        <f ca="1">INDIRECT(Calculation!P13,FALSE)</f>
        <v>531.16999999999996</v>
      </c>
      <c r="O9" s="51">
        <f ca="1">INDIRECT(Calculation!Q13,FALSE)</f>
        <v>374.06</v>
      </c>
      <c r="P9" s="51">
        <f ca="1">INDIRECT(Calculation!R13,FALSE)</f>
        <v>682.58</v>
      </c>
      <c r="Q9" s="51">
        <f ca="1">INDIRECT(Calculation!S13,FALSE)</f>
        <v>79.14</v>
      </c>
      <c r="R9" s="51">
        <f ca="1">INDIRECT(Calculation!T13,FALSE)</f>
        <v>18.45</v>
      </c>
      <c r="S9" s="122">
        <f ca="1">INDIRECT(Calculation!U13,FALSE)</f>
        <v>415.73</v>
      </c>
    </row>
    <row r="10" spans="1:19" ht="20.25" customHeight="1" x14ac:dyDescent="0.35">
      <c r="A10" s="41" t="s">
        <v>32</v>
      </c>
      <c r="B10" s="50">
        <f ca="1">INDIRECT(Calculation!D14,FALSE)</f>
        <v>436.33</v>
      </c>
      <c r="C10" s="51">
        <f ca="1">INDIRECT(Calculation!E14,FALSE)</f>
        <v>0</v>
      </c>
      <c r="D10" s="51">
        <f ca="1">INDIRECT(Calculation!F14,FALSE)</f>
        <v>0</v>
      </c>
      <c r="E10" s="51">
        <f ca="1">INDIRECT(Calculation!G14,FALSE)</f>
        <v>289.76</v>
      </c>
      <c r="F10" s="51">
        <f ca="1">INDIRECT(Calculation!H14,FALSE)</f>
        <v>0</v>
      </c>
      <c r="G10" s="51">
        <f ca="1">INDIRECT(Calculation!I14,FALSE)</f>
        <v>146.57</v>
      </c>
      <c r="H10" s="51">
        <f ca="1">INDIRECT(Calculation!J14,FALSE)</f>
        <v>0</v>
      </c>
      <c r="I10" s="51">
        <f ca="1">INDIRECT(Calculation!K14,FALSE)</f>
        <v>0</v>
      </c>
      <c r="J10" s="51">
        <f ca="1">INDIRECT(Calculation!L14,FALSE)</f>
        <v>0</v>
      </c>
      <c r="K10" s="121">
        <f ca="1">INDIRECT(Calculation!M14,FALSE)</f>
        <v>441.68</v>
      </c>
      <c r="L10" s="51">
        <f ca="1">INDIRECT(Calculation!N14,FALSE)</f>
        <v>0</v>
      </c>
      <c r="M10" s="51">
        <f ca="1">INDIRECT(Calculation!O14,FALSE)</f>
        <v>0</v>
      </c>
      <c r="N10" s="51">
        <f ca="1">INDIRECT(Calculation!P14,FALSE)</f>
        <v>298.13</v>
      </c>
      <c r="O10" s="51">
        <f ca="1">INDIRECT(Calculation!Q14,FALSE)</f>
        <v>0</v>
      </c>
      <c r="P10" s="51">
        <f ca="1">INDIRECT(Calculation!R14,FALSE)</f>
        <v>143.54</v>
      </c>
      <c r="Q10" s="51">
        <f ca="1">INDIRECT(Calculation!S14,FALSE)</f>
        <v>0</v>
      </c>
      <c r="R10" s="51">
        <f ca="1">INDIRECT(Calculation!T14,FALSE)</f>
        <v>0</v>
      </c>
      <c r="S10" s="122">
        <f ca="1">INDIRECT(Calculation!U14,FALSE)</f>
        <v>0</v>
      </c>
    </row>
    <row r="11" spans="1:19" ht="20.25" customHeight="1" x14ac:dyDescent="0.35">
      <c r="A11" s="41" t="s">
        <v>195</v>
      </c>
      <c r="B11" s="50">
        <f ca="1">INDIRECT(Calculation!D15,FALSE)</f>
        <v>67.400000000000006</v>
      </c>
      <c r="C11" s="51">
        <f ca="1">INDIRECT(Calculation!E15,FALSE)</f>
        <v>128.66999999999999</v>
      </c>
      <c r="D11" s="51">
        <f ca="1">INDIRECT(Calculation!F15,FALSE)</f>
        <v>-104.6</v>
      </c>
      <c r="E11" s="51">
        <f ca="1">INDIRECT(Calculation!G15,FALSE)</f>
        <v>-37.47</v>
      </c>
      <c r="F11" s="51">
        <f ca="1">INDIRECT(Calculation!H15,FALSE)</f>
        <v>84.25</v>
      </c>
      <c r="G11" s="51">
        <f ca="1">INDIRECT(Calculation!I15,FALSE)</f>
        <v>-26.65</v>
      </c>
      <c r="H11" s="51">
        <f ca="1">INDIRECT(Calculation!J15,FALSE)</f>
        <v>30.85</v>
      </c>
      <c r="I11" s="51">
        <f ca="1">INDIRECT(Calculation!K15,FALSE)</f>
        <v>-29.26</v>
      </c>
      <c r="J11" s="51">
        <f ca="1">INDIRECT(Calculation!L15,FALSE)</f>
        <v>21.6</v>
      </c>
      <c r="K11" s="121">
        <f ca="1">INDIRECT(Calculation!M15,FALSE)</f>
        <v>153.47</v>
      </c>
      <c r="L11" s="51">
        <f ca="1">INDIRECT(Calculation!N15,FALSE)</f>
        <v>56.66</v>
      </c>
      <c r="M11" s="51">
        <f ca="1">INDIRECT(Calculation!O15,FALSE)</f>
        <v>16.3</v>
      </c>
      <c r="N11" s="51">
        <f ca="1">INDIRECT(Calculation!P15,FALSE)</f>
        <v>-28.39</v>
      </c>
      <c r="O11" s="51">
        <f ca="1">INDIRECT(Calculation!Q15,FALSE)</f>
        <v>58.81</v>
      </c>
      <c r="P11" s="51">
        <f ca="1">INDIRECT(Calculation!R15,FALSE)</f>
        <v>15.71</v>
      </c>
      <c r="Q11" s="51">
        <f ca="1">INDIRECT(Calculation!S15,FALSE)</f>
        <v>46.7</v>
      </c>
      <c r="R11" s="51">
        <f ca="1">INDIRECT(Calculation!T15,FALSE)</f>
        <v>-29</v>
      </c>
      <c r="S11" s="122">
        <f ca="1">INDIRECT(Calculation!U15,FALSE)</f>
        <v>16.68</v>
      </c>
    </row>
    <row r="12" spans="1:19" ht="20.25" customHeight="1" x14ac:dyDescent="0.35">
      <c r="A12" s="42" t="s">
        <v>196</v>
      </c>
      <c r="B12" s="52">
        <f ca="1">INDIRECT(Calculation!D16,FALSE)</f>
        <v>-824.29</v>
      </c>
      <c r="C12" s="53">
        <f ca="1">INDIRECT(Calculation!E16,FALSE)</f>
        <v>318.66000000000003</v>
      </c>
      <c r="D12" s="53">
        <f ca="1">INDIRECT(Calculation!F16,FALSE)</f>
        <v>-143.51</v>
      </c>
      <c r="E12" s="53">
        <f ca="1">INDIRECT(Calculation!G16,FALSE)</f>
        <v>-411.31</v>
      </c>
      <c r="F12" s="53">
        <f ca="1">INDIRECT(Calculation!H16,FALSE)</f>
        <v>-179.29</v>
      </c>
      <c r="G12" s="53">
        <f ca="1">INDIRECT(Calculation!I16,FALSE)</f>
        <v>1.33</v>
      </c>
      <c r="H12" s="53">
        <f ca="1">INDIRECT(Calculation!J16,FALSE)</f>
        <v>3.73</v>
      </c>
      <c r="I12" s="53">
        <f ca="1">INDIRECT(Calculation!K16,FALSE)</f>
        <v>168.03</v>
      </c>
      <c r="J12" s="53">
        <f ca="1">INDIRECT(Calculation!L16,FALSE)</f>
        <v>-581.94000000000005</v>
      </c>
      <c r="K12" s="123">
        <f ca="1">INDIRECT(Calculation!M16,FALSE)</f>
        <v>-327.74</v>
      </c>
      <c r="L12" s="53">
        <f ca="1">INDIRECT(Calculation!N16,FALSE)</f>
        <v>470.1</v>
      </c>
      <c r="M12" s="53">
        <f ca="1">INDIRECT(Calculation!O16,FALSE)</f>
        <v>-198.99</v>
      </c>
      <c r="N12" s="53">
        <f ca="1">INDIRECT(Calculation!P16,FALSE)</f>
        <v>84.92</v>
      </c>
      <c r="O12" s="53">
        <f ca="1">INDIRECT(Calculation!Q16,FALSE)</f>
        <v>-132.01</v>
      </c>
      <c r="P12" s="53">
        <f ca="1">INDIRECT(Calculation!R16,FALSE)</f>
        <v>-16.75</v>
      </c>
      <c r="Q12" s="53">
        <f ca="1">INDIRECT(Calculation!S16,FALSE)</f>
        <v>-12.3</v>
      </c>
      <c r="R12" s="53">
        <f ca="1">INDIRECT(Calculation!T16,FALSE)</f>
        <v>120.21</v>
      </c>
      <c r="S12" s="124">
        <f ca="1">INDIRECT(Calculation!U16,FALSE)</f>
        <v>-642.94000000000005</v>
      </c>
    </row>
    <row r="13" spans="1:19" s="38" customFormat="1" ht="20.25" customHeight="1" x14ac:dyDescent="0.35">
      <c r="A13" s="45" t="s">
        <v>33</v>
      </c>
      <c r="B13" s="125">
        <f ca="1">INDIRECT(Calculation!D17,FALSE)</f>
        <v>15054.84</v>
      </c>
      <c r="C13" s="126">
        <f ca="1">INDIRECT(Calculation!E17,FALSE)</f>
        <v>2817.59</v>
      </c>
      <c r="D13" s="126">
        <f ca="1">INDIRECT(Calculation!F17,FALSE)</f>
        <v>6016.82</v>
      </c>
      <c r="E13" s="126">
        <f ca="1">INDIRECT(Calculation!G17,FALSE)</f>
        <v>680.4</v>
      </c>
      <c r="F13" s="126">
        <f ca="1">INDIRECT(Calculation!H17,FALSE)</f>
        <v>2412</v>
      </c>
      <c r="G13" s="126">
        <f ca="1">INDIRECT(Calculation!I17,FALSE)</f>
        <v>99.32</v>
      </c>
      <c r="H13" s="126">
        <f ca="1">INDIRECT(Calculation!J17,FALSE)</f>
        <v>1249.08</v>
      </c>
      <c r="I13" s="126">
        <f ca="1">INDIRECT(Calculation!K17,FALSE)</f>
        <v>873.15</v>
      </c>
      <c r="J13" s="126">
        <f ca="1">INDIRECT(Calculation!L17,FALSE)</f>
        <v>906.49</v>
      </c>
      <c r="K13" s="127">
        <f ca="1">INDIRECT(Calculation!M17,FALSE)</f>
        <v>14900.91</v>
      </c>
      <c r="L13" s="126">
        <f ca="1">INDIRECT(Calculation!N17,FALSE)</f>
        <v>2892.69</v>
      </c>
      <c r="M13" s="126">
        <f ca="1">INDIRECT(Calculation!O17,FALSE)</f>
        <v>5734.97</v>
      </c>
      <c r="N13" s="126">
        <f ca="1">INDIRECT(Calculation!P17,FALSE)</f>
        <v>553.9</v>
      </c>
      <c r="O13" s="126">
        <f ca="1">INDIRECT(Calculation!Q17,FALSE)</f>
        <v>2757.58</v>
      </c>
      <c r="P13" s="126">
        <f ca="1">INDIRECT(Calculation!R17,FALSE)</f>
        <v>77.88</v>
      </c>
      <c r="Q13" s="126">
        <f ca="1">INDIRECT(Calculation!S17,FALSE)</f>
        <v>1162.1199999999999</v>
      </c>
      <c r="R13" s="126">
        <f ca="1">INDIRECT(Calculation!T17,FALSE)</f>
        <v>913.91</v>
      </c>
      <c r="S13" s="128">
        <f ca="1">INDIRECT(Calculation!U17,FALSE)</f>
        <v>807.86</v>
      </c>
    </row>
    <row r="14" spans="1:19" ht="20.25" customHeight="1" x14ac:dyDescent="0.35">
      <c r="A14" s="41" t="s">
        <v>197</v>
      </c>
      <c r="B14" s="50">
        <f ca="1">INDIRECT(Calculation!D18,FALSE)</f>
        <v>-1.26</v>
      </c>
      <c r="C14" s="51">
        <f ca="1">INDIRECT(Calculation!E18,FALSE)</f>
        <v>4.8099999999999996</v>
      </c>
      <c r="D14" s="51">
        <f ca="1">INDIRECT(Calculation!F18,FALSE)</f>
        <v>-4.3499999999999996</v>
      </c>
      <c r="E14" s="51">
        <f ca="1">INDIRECT(Calculation!G18,FALSE)</f>
        <v>-3.68</v>
      </c>
      <c r="F14" s="51">
        <f ca="1">INDIRECT(Calculation!H18,FALSE)</f>
        <v>-1.17</v>
      </c>
      <c r="G14" s="51">
        <f ca="1">INDIRECT(Calculation!I18,FALSE)</f>
        <v>1.97</v>
      </c>
      <c r="H14" s="51">
        <f ca="1">INDIRECT(Calculation!J18,FALSE)</f>
        <v>-2.5299999999999998</v>
      </c>
      <c r="I14" s="51">
        <f ca="1">INDIRECT(Calculation!K18,FALSE)</f>
        <v>0.28000000000000003</v>
      </c>
      <c r="J14" s="51">
        <f ca="1">INDIRECT(Calculation!L18,FALSE)</f>
        <v>3.4</v>
      </c>
      <c r="K14" s="121">
        <f ca="1">INDIRECT(Calculation!M18,FALSE)</f>
        <v>-21.93</v>
      </c>
      <c r="L14" s="51">
        <f ca="1">INDIRECT(Calculation!N18,FALSE)</f>
        <v>0.72</v>
      </c>
      <c r="M14" s="51">
        <f ca="1">INDIRECT(Calculation!O18,FALSE)</f>
        <v>-8.23</v>
      </c>
      <c r="N14" s="51">
        <f ca="1">INDIRECT(Calculation!P18,FALSE)</f>
        <v>-6.63</v>
      </c>
      <c r="O14" s="51">
        <f ca="1">INDIRECT(Calculation!Q18,FALSE)</f>
        <v>2.87</v>
      </c>
      <c r="P14" s="51">
        <f ca="1">INDIRECT(Calculation!R18,FALSE)</f>
        <v>-4.8899999999999997</v>
      </c>
      <c r="Q14" s="51">
        <f ca="1">INDIRECT(Calculation!S18,FALSE)</f>
        <v>-3.4</v>
      </c>
      <c r="R14" s="51">
        <f ca="1">INDIRECT(Calculation!T18,FALSE)</f>
        <v>0.35</v>
      </c>
      <c r="S14" s="122">
        <f ca="1">INDIRECT(Calculation!U18,FALSE)</f>
        <v>-2.71</v>
      </c>
    </row>
    <row r="15" spans="1:19" s="38" customFormat="1" ht="20.25" customHeight="1" x14ac:dyDescent="0.35">
      <c r="A15" s="46" t="s">
        <v>34</v>
      </c>
      <c r="B15" s="129">
        <f ca="1">INDIRECT(Calculation!D19,FALSE)</f>
        <v>15056.11</v>
      </c>
      <c r="C15" s="130">
        <f ca="1">INDIRECT(Calculation!E19,FALSE)</f>
        <v>2812.78</v>
      </c>
      <c r="D15" s="130">
        <f ca="1">INDIRECT(Calculation!F19,FALSE)</f>
        <v>6021.17</v>
      </c>
      <c r="E15" s="130">
        <f ca="1">INDIRECT(Calculation!G19,FALSE)</f>
        <v>684.08</v>
      </c>
      <c r="F15" s="130">
        <f ca="1">INDIRECT(Calculation!H19,FALSE)</f>
        <v>2413.17</v>
      </c>
      <c r="G15" s="130">
        <f ca="1">INDIRECT(Calculation!I19,FALSE)</f>
        <v>97.35</v>
      </c>
      <c r="H15" s="130">
        <f ca="1">INDIRECT(Calculation!J19,FALSE)</f>
        <v>1251.6099999999999</v>
      </c>
      <c r="I15" s="130">
        <f ca="1">INDIRECT(Calculation!K19,FALSE)</f>
        <v>872.87</v>
      </c>
      <c r="J15" s="130">
        <f ca="1">INDIRECT(Calculation!L19,FALSE)</f>
        <v>969.86</v>
      </c>
      <c r="K15" s="131">
        <f ca="1">INDIRECT(Calculation!M19,FALSE)</f>
        <v>14922.84</v>
      </c>
      <c r="L15" s="130">
        <f ca="1">INDIRECT(Calculation!N19,FALSE)</f>
        <v>2891.97</v>
      </c>
      <c r="M15" s="130">
        <f ca="1">INDIRECT(Calculation!O19,FALSE)</f>
        <v>5743.2</v>
      </c>
      <c r="N15" s="130">
        <f ca="1">INDIRECT(Calculation!P19,FALSE)</f>
        <v>560.53</v>
      </c>
      <c r="O15" s="130">
        <f ca="1">INDIRECT(Calculation!Q19,FALSE)</f>
        <v>2754.72</v>
      </c>
      <c r="P15" s="130">
        <f ca="1">INDIRECT(Calculation!R19,FALSE)</f>
        <v>82.77</v>
      </c>
      <c r="Q15" s="130">
        <f ca="1">INDIRECT(Calculation!S19,FALSE)</f>
        <v>1165.52</v>
      </c>
      <c r="R15" s="130">
        <f ca="1">INDIRECT(Calculation!T19,FALSE)</f>
        <v>913.56</v>
      </c>
      <c r="S15" s="132">
        <f ca="1">INDIRECT(Calculation!U19,FALSE)</f>
        <v>847.55</v>
      </c>
    </row>
    <row r="16" spans="1:19" ht="20.25" customHeight="1" x14ac:dyDescent="0.35">
      <c r="A16" s="2" t="s">
        <v>35</v>
      </c>
      <c r="B16" s="50">
        <f ca="1">INDIRECT(Calculation!D20,FALSE)</f>
        <v>203.25</v>
      </c>
      <c r="C16" s="133">
        <f ca="1">INDIRECT(Calculation!E20,FALSE)</f>
        <v>0</v>
      </c>
      <c r="D16" s="133">
        <f ca="1">INDIRECT(Calculation!F20,FALSE)</f>
        <v>0</v>
      </c>
      <c r="E16" s="133">
        <f ca="1">INDIRECT(Calculation!G20,FALSE)</f>
        <v>17.489999999999998</v>
      </c>
      <c r="F16" s="133">
        <f ca="1">INDIRECT(Calculation!H20,FALSE)</f>
        <v>0</v>
      </c>
      <c r="G16" s="133">
        <f ca="1">INDIRECT(Calculation!I20,FALSE)</f>
        <v>22.79</v>
      </c>
      <c r="H16" s="133">
        <f ca="1">INDIRECT(Calculation!J20,FALSE)</f>
        <v>142.94</v>
      </c>
      <c r="I16" s="133">
        <f ca="1">INDIRECT(Calculation!K20,FALSE)</f>
        <v>0</v>
      </c>
      <c r="J16" s="133">
        <f ca="1">INDIRECT(Calculation!L20,FALSE)</f>
        <v>86.81</v>
      </c>
      <c r="K16" s="121">
        <f ca="1">INDIRECT(Calculation!M20,FALSE)</f>
        <v>213.49</v>
      </c>
      <c r="L16" s="51">
        <f ca="1">INDIRECT(Calculation!N20,FALSE)</f>
        <v>0</v>
      </c>
      <c r="M16" s="51">
        <f ca="1">INDIRECT(Calculation!O20,FALSE)</f>
        <v>0</v>
      </c>
      <c r="N16" s="51">
        <f ca="1">INDIRECT(Calculation!P20,FALSE)</f>
        <v>17.489999999999998</v>
      </c>
      <c r="O16" s="51">
        <f ca="1">INDIRECT(Calculation!Q20,FALSE)</f>
        <v>0</v>
      </c>
      <c r="P16" s="51">
        <f ca="1">INDIRECT(Calculation!R20,FALSE)</f>
        <v>22.79</v>
      </c>
      <c r="Q16" s="51">
        <f ca="1">INDIRECT(Calculation!S20,FALSE)</f>
        <v>153.79</v>
      </c>
      <c r="R16" s="51">
        <f ca="1">INDIRECT(Calculation!T20,FALSE)</f>
        <v>0</v>
      </c>
      <c r="S16" s="120">
        <f ca="1">INDIRECT(Calculation!U20,FALSE)</f>
        <v>56.41</v>
      </c>
    </row>
    <row r="17" spans="1:19" ht="20.25" customHeight="1" x14ac:dyDescent="0.35">
      <c r="A17" s="2" t="s">
        <v>36</v>
      </c>
      <c r="B17" s="50">
        <f ca="1">INDIRECT(Calculation!D21,FALSE)</f>
        <v>96.62</v>
      </c>
      <c r="C17" s="133">
        <f ca="1">INDIRECT(Calculation!E21,FALSE)</f>
        <v>0</v>
      </c>
      <c r="D17" s="133">
        <f ca="1">INDIRECT(Calculation!F21,FALSE)</f>
        <v>0</v>
      </c>
      <c r="E17" s="133">
        <f ca="1">INDIRECT(Calculation!G21,FALSE)</f>
        <v>16.600000000000001</v>
      </c>
      <c r="F17" s="133">
        <f ca="1">INDIRECT(Calculation!H21,FALSE)</f>
        <v>0</v>
      </c>
      <c r="G17" s="133">
        <f ca="1">INDIRECT(Calculation!I21,FALSE)</f>
        <v>15.19</v>
      </c>
      <c r="H17" s="133">
        <f ca="1">INDIRECT(Calculation!J21,FALSE)</f>
        <v>64.83</v>
      </c>
      <c r="I17" s="133">
        <f ca="1">INDIRECT(Calculation!K21,FALSE)</f>
        <v>0</v>
      </c>
      <c r="J17" s="133">
        <f ca="1">INDIRECT(Calculation!L21,FALSE)</f>
        <v>0</v>
      </c>
      <c r="K17" s="121">
        <f ca="1">INDIRECT(Calculation!M21,FALSE)</f>
        <v>96.62</v>
      </c>
      <c r="L17" s="51">
        <f ca="1">INDIRECT(Calculation!N21,FALSE)</f>
        <v>0</v>
      </c>
      <c r="M17" s="51">
        <f ca="1">INDIRECT(Calculation!O21,FALSE)</f>
        <v>0</v>
      </c>
      <c r="N17" s="51">
        <f ca="1">INDIRECT(Calculation!P21,FALSE)</f>
        <v>16.600000000000001</v>
      </c>
      <c r="O17" s="51">
        <f ca="1">INDIRECT(Calculation!Q21,FALSE)</f>
        <v>0</v>
      </c>
      <c r="P17" s="51">
        <f ca="1">INDIRECT(Calculation!R21,FALSE)</f>
        <v>15.19</v>
      </c>
      <c r="Q17" s="51">
        <f ca="1">INDIRECT(Calculation!S21,FALSE)</f>
        <v>64.83</v>
      </c>
      <c r="R17" s="51">
        <f ca="1">INDIRECT(Calculation!T21,FALSE)</f>
        <v>0</v>
      </c>
      <c r="S17" s="122">
        <f ca="1">INDIRECT(Calculation!U21,FALSE)</f>
        <v>0</v>
      </c>
    </row>
    <row r="18" spans="1:19" ht="20.25" customHeight="1" x14ac:dyDescent="0.35">
      <c r="A18" s="2" t="s">
        <v>37</v>
      </c>
      <c r="B18" s="50">
        <f ca="1">INDIRECT(Calculation!D22,FALSE)</f>
        <v>14.56</v>
      </c>
      <c r="C18" s="133">
        <f ca="1">INDIRECT(Calculation!E22,FALSE)</f>
        <v>0</v>
      </c>
      <c r="D18" s="133">
        <f ca="1">INDIRECT(Calculation!F22,FALSE)</f>
        <v>0</v>
      </c>
      <c r="E18" s="133">
        <f ca="1">INDIRECT(Calculation!G22,FALSE)</f>
        <v>0.89</v>
      </c>
      <c r="F18" s="133">
        <f ca="1">INDIRECT(Calculation!H22,FALSE)</f>
        <v>0</v>
      </c>
      <c r="G18" s="133">
        <f ca="1">INDIRECT(Calculation!I22,FALSE)</f>
        <v>7.6</v>
      </c>
      <c r="H18" s="133">
        <f ca="1">INDIRECT(Calculation!J22,FALSE)</f>
        <v>6.07</v>
      </c>
      <c r="I18" s="133">
        <f ca="1">INDIRECT(Calculation!K22,FALSE)</f>
        <v>0</v>
      </c>
      <c r="J18" s="133">
        <f ca="1">INDIRECT(Calculation!L22,FALSE)</f>
        <v>0</v>
      </c>
      <c r="K18" s="121">
        <f ca="1">INDIRECT(Calculation!M22,FALSE)</f>
        <v>14.56</v>
      </c>
      <c r="L18" s="51">
        <f ca="1">INDIRECT(Calculation!N22,FALSE)</f>
        <v>0</v>
      </c>
      <c r="M18" s="51">
        <f ca="1">INDIRECT(Calculation!O22,FALSE)</f>
        <v>0</v>
      </c>
      <c r="N18" s="51">
        <f ca="1">INDIRECT(Calculation!P22,FALSE)</f>
        <v>0.89</v>
      </c>
      <c r="O18" s="51">
        <f ca="1">INDIRECT(Calculation!Q22,FALSE)</f>
        <v>0</v>
      </c>
      <c r="P18" s="51">
        <f ca="1">INDIRECT(Calculation!R22,FALSE)</f>
        <v>7.6</v>
      </c>
      <c r="Q18" s="51">
        <f ca="1">INDIRECT(Calculation!S22,FALSE)</f>
        <v>6.07</v>
      </c>
      <c r="R18" s="51">
        <f ca="1">INDIRECT(Calculation!T22,FALSE)</f>
        <v>0</v>
      </c>
      <c r="S18" s="122">
        <f ca="1">INDIRECT(Calculation!U22,FALSE)</f>
        <v>0</v>
      </c>
    </row>
    <row r="19" spans="1:19" ht="20.25" customHeight="1" x14ac:dyDescent="0.35">
      <c r="A19" s="2" t="s">
        <v>38</v>
      </c>
      <c r="B19" s="50">
        <f ca="1">INDIRECT(Calculation!D23,FALSE)</f>
        <v>0</v>
      </c>
      <c r="C19" s="133">
        <f ca="1">INDIRECT(Calculation!E23,FALSE)</f>
        <v>0</v>
      </c>
      <c r="D19" s="133">
        <f ca="1">INDIRECT(Calculation!F23,FALSE)</f>
        <v>0</v>
      </c>
      <c r="E19" s="133">
        <f ca="1">INDIRECT(Calculation!G23,FALSE)</f>
        <v>0</v>
      </c>
      <c r="F19" s="133">
        <f ca="1">INDIRECT(Calculation!H23,FALSE)</f>
        <v>0</v>
      </c>
      <c r="G19" s="133">
        <f ca="1">INDIRECT(Calculation!I23,FALSE)</f>
        <v>0</v>
      </c>
      <c r="H19" s="133">
        <f ca="1">INDIRECT(Calculation!J23,FALSE)</f>
        <v>0</v>
      </c>
      <c r="I19" s="133">
        <f ca="1">INDIRECT(Calculation!K23,FALSE)</f>
        <v>0</v>
      </c>
      <c r="J19" s="133">
        <f ca="1">INDIRECT(Calculation!L23,FALSE)</f>
        <v>0</v>
      </c>
      <c r="K19" s="121">
        <f ca="1">INDIRECT(Calculation!M23,FALSE)</f>
        <v>0</v>
      </c>
      <c r="L19" s="51">
        <f ca="1">INDIRECT(Calculation!N23,FALSE)</f>
        <v>0</v>
      </c>
      <c r="M19" s="51">
        <f ca="1">INDIRECT(Calculation!O23,FALSE)</f>
        <v>0</v>
      </c>
      <c r="N19" s="51">
        <f ca="1">INDIRECT(Calculation!P23,FALSE)</f>
        <v>0</v>
      </c>
      <c r="O19" s="51">
        <f ca="1">INDIRECT(Calculation!Q23,FALSE)</f>
        <v>0</v>
      </c>
      <c r="P19" s="51">
        <f ca="1">INDIRECT(Calculation!R23,FALSE)</f>
        <v>0</v>
      </c>
      <c r="Q19" s="51">
        <f ca="1">INDIRECT(Calculation!S23,FALSE)</f>
        <v>0</v>
      </c>
      <c r="R19" s="51">
        <f ca="1">INDIRECT(Calculation!T23,FALSE)</f>
        <v>0</v>
      </c>
      <c r="S19" s="122">
        <f ca="1">INDIRECT(Calculation!U23,FALSE)</f>
        <v>0</v>
      </c>
    </row>
    <row r="20" spans="1:19" ht="20.25" customHeight="1" x14ac:dyDescent="0.35">
      <c r="A20" s="2" t="s">
        <v>39</v>
      </c>
      <c r="B20" s="50">
        <f ca="1">INDIRECT(Calculation!D24,FALSE)</f>
        <v>0</v>
      </c>
      <c r="C20" s="133">
        <f ca="1">INDIRECT(Calculation!E24,FALSE)</f>
        <v>0</v>
      </c>
      <c r="D20" s="133">
        <f ca="1">INDIRECT(Calculation!F24,FALSE)</f>
        <v>0</v>
      </c>
      <c r="E20" s="133">
        <f ca="1">INDIRECT(Calculation!G24,FALSE)</f>
        <v>0</v>
      </c>
      <c r="F20" s="133">
        <f ca="1">INDIRECT(Calculation!H24,FALSE)</f>
        <v>0</v>
      </c>
      <c r="G20" s="133">
        <f ca="1">INDIRECT(Calculation!I24,FALSE)</f>
        <v>0</v>
      </c>
      <c r="H20" s="133">
        <f ca="1">INDIRECT(Calculation!J24,FALSE)</f>
        <v>0</v>
      </c>
      <c r="I20" s="133">
        <f ca="1">INDIRECT(Calculation!K24,FALSE)</f>
        <v>0</v>
      </c>
      <c r="J20" s="133">
        <f ca="1">INDIRECT(Calculation!L24,FALSE)</f>
        <v>0</v>
      </c>
      <c r="K20" s="121">
        <f ca="1">INDIRECT(Calculation!M24,FALSE)</f>
        <v>0</v>
      </c>
      <c r="L20" s="51">
        <f ca="1">INDIRECT(Calculation!N24,FALSE)</f>
        <v>0</v>
      </c>
      <c r="M20" s="51">
        <f ca="1">INDIRECT(Calculation!O24,FALSE)</f>
        <v>0</v>
      </c>
      <c r="N20" s="51">
        <f ca="1">INDIRECT(Calculation!P24,FALSE)</f>
        <v>0</v>
      </c>
      <c r="O20" s="51">
        <f ca="1">INDIRECT(Calculation!Q24,FALSE)</f>
        <v>0</v>
      </c>
      <c r="P20" s="51">
        <f ca="1">INDIRECT(Calculation!R24,FALSE)</f>
        <v>0</v>
      </c>
      <c r="Q20" s="51">
        <f ca="1">INDIRECT(Calculation!S24,FALSE)</f>
        <v>0</v>
      </c>
      <c r="R20" s="51">
        <f ca="1">INDIRECT(Calculation!T24,FALSE)</f>
        <v>0</v>
      </c>
      <c r="S20" s="122">
        <f ca="1">INDIRECT(Calculation!U24,FALSE)</f>
        <v>0</v>
      </c>
    </row>
    <row r="21" spans="1:19" ht="20.25" customHeight="1" x14ac:dyDescent="0.35">
      <c r="A21" s="2" t="s">
        <v>40</v>
      </c>
      <c r="B21" s="50">
        <f ca="1">INDIRECT(Calculation!D25,FALSE)</f>
        <v>0</v>
      </c>
      <c r="C21" s="133">
        <f ca="1">INDIRECT(Calculation!E25,FALSE)</f>
        <v>0</v>
      </c>
      <c r="D21" s="133">
        <f ca="1">INDIRECT(Calculation!F25,FALSE)</f>
        <v>0</v>
      </c>
      <c r="E21" s="133">
        <f ca="1">INDIRECT(Calculation!G25,FALSE)</f>
        <v>0</v>
      </c>
      <c r="F21" s="133">
        <f ca="1">INDIRECT(Calculation!H25,FALSE)</f>
        <v>0</v>
      </c>
      <c r="G21" s="133">
        <f ca="1">INDIRECT(Calculation!I25,FALSE)</f>
        <v>0</v>
      </c>
      <c r="H21" s="133">
        <f ca="1">INDIRECT(Calculation!J25,FALSE)</f>
        <v>0</v>
      </c>
      <c r="I21" s="133">
        <f ca="1">INDIRECT(Calculation!K25,FALSE)</f>
        <v>0</v>
      </c>
      <c r="J21" s="133">
        <f ca="1">INDIRECT(Calculation!L25,FALSE)</f>
        <v>0</v>
      </c>
      <c r="K21" s="121">
        <f ca="1">INDIRECT(Calculation!M25,FALSE)</f>
        <v>0</v>
      </c>
      <c r="L21" s="51">
        <f ca="1">INDIRECT(Calculation!N25,FALSE)</f>
        <v>0</v>
      </c>
      <c r="M21" s="51">
        <f ca="1">INDIRECT(Calculation!O25,FALSE)</f>
        <v>0</v>
      </c>
      <c r="N21" s="51">
        <f ca="1">INDIRECT(Calculation!P25,FALSE)</f>
        <v>0</v>
      </c>
      <c r="O21" s="51">
        <f ca="1">INDIRECT(Calculation!Q25,FALSE)</f>
        <v>0</v>
      </c>
      <c r="P21" s="51">
        <f ca="1">INDIRECT(Calculation!R25,FALSE)</f>
        <v>0</v>
      </c>
      <c r="Q21" s="51">
        <f ca="1">INDIRECT(Calculation!S25,FALSE)</f>
        <v>0</v>
      </c>
      <c r="R21" s="51">
        <f ca="1">INDIRECT(Calculation!T25,FALSE)</f>
        <v>0</v>
      </c>
      <c r="S21" s="122">
        <f ca="1">INDIRECT(Calculation!U25,FALSE)</f>
        <v>0</v>
      </c>
    </row>
    <row r="22" spans="1:19" ht="20.25" customHeight="1" x14ac:dyDescent="0.35">
      <c r="A22" s="2" t="s">
        <v>41</v>
      </c>
      <c r="B22" s="50">
        <f ca="1">INDIRECT(Calculation!D26,FALSE)</f>
        <v>17.97</v>
      </c>
      <c r="C22" s="133">
        <f ca="1">INDIRECT(Calculation!E26,FALSE)</f>
        <v>0</v>
      </c>
      <c r="D22" s="133">
        <f ca="1">INDIRECT(Calculation!F26,FALSE)</f>
        <v>0</v>
      </c>
      <c r="E22" s="133">
        <f ca="1">INDIRECT(Calculation!G26,FALSE)</f>
        <v>0</v>
      </c>
      <c r="F22" s="133">
        <f ca="1">INDIRECT(Calculation!H26,FALSE)</f>
        <v>0</v>
      </c>
      <c r="G22" s="133">
        <f ca="1">INDIRECT(Calculation!I26,FALSE)</f>
        <v>0</v>
      </c>
      <c r="H22" s="133">
        <f ca="1">INDIRECT(Calculation!J26,FALSE)</f>
        <v>0</v>
      </c>
      <c r="I22" s="133">
        <f ca="1">INDIRECT(Calculation!K26,FALSE)</f>
        <v>0</v>
      </c>
      <c r="J22" s="133">
        <f ca="1">INDIRECT(Calculation!L26,FALSE)</f>
        <v>17.97</v>
      </c>
      <c r="K22" s="121">
        <f ca="1">INDIRECT(Calculation!M26,FALSE)</f>
        <v>17.97</v>
      </c>
      <c r="L22" s="51">
        <f ca="1">INDIRECT(Calculation!N26,FALSE)</f>
        <v>0</v>
      </c>
      <c r="M22" s="51">
        <f ca="1">INDIRECT(Calculation!O26,FALSE)</f>
        <v>0</v>
      </c>
      <c r="N22" s="51">
        <f ca="1">INDIRECT(Calculation!P26,FALSE)</f>
        <v>0</v>
      </c>
      <c r="O22" s="51">
        <f ca="1">INDIRECT(Calculation!Q26,FALSE)</f>
        <v>0</v>
      </c>
      <c r="P22" s="51">
        <f ca="1">INDIRECT(Calculation!R26,FALSE)</f>
        <v>0</v>
      </c>
      <c r="Q22" s="51">
        <f ca="1">INDIRECT(Calculation!S26,FALSE)</f>
        <v>0</v>
      </c>
      <c r="R22" s="51">
        <f ca="1">INDIRECT(Calculation!T26,FALSE)</f>
        <v>0</v>
      </c>
      <c r="S22" s="122">
        <f ca="1">INDIRECT(Calculation!U26,FALSE)</f>
        <v>17.97</v>
      </c>
    </row>
    <row r="23" spans="1:19" ht="20.25" customHeight="1" x14ac:dyDescent="0.35">
      <c r="A23" s="2" t="s">
        <v>198</v>
      </c>
      <c r="B23" s="50">
        <f ca="1">INDIRECT(Calculation!D27,FALSE)</f>
        <v>74.099999999999994</v>
      </c>
      <c r="C23" s="133">
        <f ca="1">INDIRECT(Calculation!E27,FALSE)</f>
        <v>0</v>
      </c>
      <c r="D23" s="133">
        <f ca="1">INDIRECT(Calculation!F27,FALSE)</f>
        <v>0</v>
      </c>
      <c r="E23" s="133">
        <f ca="1">INDIRECT(Calculation!G27,FALSE)</f>
        <v>0</v>
      </c>
      <c r="F23" s="133">
        <f ca="1">INDIRECT(Calculation!H27,FALSE)</f>
        <v>0</v>
      </c>
      <c r="G23" s="133">
        <f ca="1">INDIRECT(Calculation!I27,FALSE)</f>
        <v>0</v>
      </c>
      <c r="H23" s="133">
        <f ca="1">INDIRECT(Calculation!J27,FALSE)</f>
        <v>72.03</v>
      </c>
      <c r="I23" s="133">
        <f ca="1">INDIRECT(Calculation!K27,FALSE)</f>
        <v>0</v>
      </c>
      <c r="J23" s="133">
        <f ca="1">INDIRECT(Calculation!L27,FALSE)</f>
        <v>2.06</v>
      </c>
      <c r="K23" s="121">
        <f ca="1">INDIRECT(Calculation!M27,FALSE)</f>
        <v>84.34</v>
      </c>
      <c r="L23" s="51">
        <f ca="1">INDIRECT(Calculation!N27,FALSE)</f>
        <v>0</v>
      </c>
      <c r="M23" s="51">
        <f ca="1">INDIRECT(Calculation!O27,FALSE)</f>
        <v>0</v>
      </c>
      <c r="N23" s="51">
        <f ca="1">INDIRECT(Calculation!P27,FALSE)</f>
        <v>0</v>
      </c>
      <c r="O23" s="51">
        <f ca="1">INDIRECT(Calculation!Q27,FALSE)</f>
        <v>0</v>
      </c>
      <c r="P23" s="51">
        <f ca="1">INDIRECT(Calculation!R27,FALSE)</f>
        <v>0</v>
      </c>
      <c r="Q23" s="51">
        <f ca="1">INDIRECT(Calculation!S27,FALSE)</f>
        <v>82.88</v>
      </c>
      <c r="R23" s="51">
        <f ca="1">INDIRECT(Calculation!T27,FALSE)</f>
        <v>0</v>
      </c>
      <c r="S23" s="122">
        <f ca="1">INDIRECT(Calculation!U27,FALSE)</f>
        <v>1.46</v>
      </c>
    </row>
    <row r="24" spans="1:19" ht="20.25" customHeight="1" x14ac:dyDescent="0.35">
      <c r="A24" s="2" t="s">
        <v>42</v>
      </c>
      <c r="B24" s="50">
        <f ca="1">INDIRECT(Calculation!D28,FALSE)</f>
        <v>748.95</v>
      </c>
      <c r="C24" s="133">
        <f ca="1">INDIRECT(Calculation!E28,FALSE)</f>
        <v>0</v>
      </c>
      <c r="D24" s="133">
        <f ca="1">INDIRECT(Calculation!F28,FALSE)</f>
        <v>104.23</v>
      </c>
      <c r="E24" s="133">
        <f ca="1">INDIRECT(Calculation!G28,FALSE)</f>
        <v>0</v>
      </c>
      <c r="F24" s="133">
        <f ca="1">INDIRECT(Calculation!H28,FALSE)</f>
        <v>0</v>
      </c>
      <c r="G24" s="133">
        <f ca="1">INDIRECT(Calculation!I28,FALSE)</f>
        <v>51.42</v>
      </c>
      <c r="H24" s="133">
        <f ca="1">INDIRECT(Calculation!J28,FALSE)</f>
        <v>430.82</v>
      </c>
      <c r="I24" s="133">
        <f ca="1">INDIRECT(Calculation!K28,FALSE)</f>
        <v>0</v>
      </c>
      <c r="J24" s="133">
        <f ca="1">INDIRECT(Calculation!L28,FALSE)</f>
        <v>162.49</v>
      </c>
      <c r="K24" s="121">
        <f ca="1">INDIRECT(Calculation!M28,FALSE)</f>
        <v>753.57</v>
      </c>
      <c r="L24" s="51">
        <f ca="1">INDIRECT(Calculation!N28,FALSE)</f>
        <v>0</v>
      </c>
      <c r="M24" s="51">
        <f ca="1">INDIRECT(Calculation!O28,FALSE)</f>
        <v>104.23</v>
      </c>
      <c r="N24" s="51">
        <f ca="1">INDIRECT(Calculation!P28,FALSE)</f>
        <v>0</v>
      </c>
      <c r="O24" s="51">
        <f ca="1">INDIRECT(Calculation!Q28,FALSE)</f>
        <v>0</v>
      </c>
      <c r="P24" s="51">
        <f ca="1">INDIRECT(Calculation!R28,FALSE)</f>
        <v>40.51</v>
      </c>
      <c r="Q24" s="51">
        <f ca="1">INDIRECT(Calculation!S28,FALSE)</f>
        <v>398.15</v>
      </c>
      <c r="R24" s="51">
        <f ca="1">INDIRECT(Calculation!T28,FALSE)</f>
        <v>0</v>
      </c>
      <c r="S24" s="122">
        <f ca="1">INDIRECT(Calculation!U28,FALSE)</f>
        <v>210.67</v>
      </c>
    </row>
    <row r="25" spans="1:19" ht="20.25" customHeight="1" x14ac:dyDescent="0.35">
      <c r="A25" s="43" t="s">
        <v>43</v>
      </c>
      <c r="B25" s="134">
        <f ca="1">INDIRECT(Calculation!D29,FALSE)</f>
        <v>14103.91</v>
      </c>
      <c r="C25" s="135">
        <f ca="1">INDIRECT(Calculation!E29,FALSE)</f>
        <v>2812.78</v>
      </c>
      <c r="D25" s="135">
        <f ca="1">INDIRECT(Calculation!F29,FALSE)</f>
        <v>5916.94</v>
      </c>
      <c r="E25" s="135">
        <f ca="1">INDIRECT(Calculation!G29,FALSE)</f>
        <v>666.59</v>
      </c>
      <c r="F25" s="135">
        <f ca="1">INDIRECT(Calculation!H29,FALSE)</f>
        <v>2413.17</v>
      </c>
      <c r="G25" s="135">
        <f ca="1">INDIRECT(Calculation!I29,FALSE)</f>
        <v>23.14</v>
      </c>
      <c r="H25" s="135">
        <f ca="1">INDIRECT(Calculation!J29,FALSE)</f>
        <v>677.86</v>
      </c>
      <c r="I25" s="135">
        <f ca="1">INDIRECT(Calculation!K29,FALSE)</f>
        <v>872.87</v>
      </c>
      <c r="J25" s="135">
        <f ca="1">INDIRECT(Calculation!L29,FALSE)</f>
        <v>720.56</v>
      </c>
      <c r="K25" s="136">
        <f ca="1">INDIRECT(Calculation!M29,FALSE)</f>
        <v>13955.78</v>
      </c>
      <c r="L25" s="135">
        <f ca="1">INDIRECT(Calculation!N29,FALSE)</f>
        <v>2891.97</v>
      </c>
      <c r="M25" s="135">
        <f ca="1">INDIRECT(Calculation!O29,FALSE)</f>
        <v>5638.98</v>
      </c>
      <c r="N25" s="135">
        <f ca="1">INDIRECT(Calculation!P29,FALSE)</f>
        <v>543.04</v>
      </c>
      <c r="O25" s="135">
        <f ca="1">INDIRECT(Calculation!Q29,FALSE)</f>
        <v>2754.72</v>
      </c>
      <c r="P25" s="135">
        <f ca="1">INDIRECT(Calculation!R29,FALSE)</f>
        <v>19.46</v>
      </c>
      <c r="Q25" s="135">
        <f ca="1">INDIRECT(Calculation!S29,FALSE)</f>
        <v>613.58000000000004</v>
      </c>
      <c r="R25" s="135">
        <f ca="1">INDIRECT(Calculation!T29,FALSE)</f>
        <v>913.56</v>
      </c>
      <c r="S25" s="137">
        <f ca="1">INDIRECT(Calculation!U29,FALSE)</f>
        <v>580.47</v>
      </c>
    </row>
    <row r="26" spans="1:19" ht="20.25" customHeight="1" x14ac:dyDescent="0.35">
      <c r="A26" s="2" t="s">
        <v>44</v>
      </c>
      <c r="B26" s="50">
        <f ca="1">INDIRECT(Calculation!D30,FALSE)</f>
        <v>3.92</v>
      </c>
      <c r="C26" s="133">
        <f ca="1">INDIRECT(Calculation!E30,FALSE)</f>
        <v>0</v>
      </c>
      <c r="D26" s="133">
        <f ca="1">INDIRECT(Calculation!F30,FALSE)</f>
        <v>0.34</v>
      </c>
      <c r="E26" s="133">
        <f ca="1">INDIRECT(Calculation!G30,FALSE)</f>
        <v>0</v>
      </c>
      <c r="F26" s="133">
        <f ca="1">INDIRECT(Calculation!H30,FALSE)</f>
        <v>0</v>
      </c>
      <c r="G26" s="133">
        <f ca="1">INDIRECT(Calculation!I30,FALSE)</f>
        <v>1.77</v>
      </c>
      <c r="H26" s="133">
        <f ca="1">INDIRECT(Calculation!J30,FALSE)</f>
        <v>0.23</v>
      </c>
      <c r="I26" s="133">
        <f ca="1">INDIRECT(Calculation!K30,FALSE)</f>
        <v>0</v>
      </c>
      <c r="J26" s="133">
        <f ca="1">INDIRECT(Calculation!L30,FALSE)</f>
        <v>1.59</v>
      </c>
      <c r="K26" s="121">
        <f ca="1">INDIRECT(Calculation!M30,FALSE)</f>
        <v>3.58</v>
      </c>
      <c r="L26" s="51">
        <f ca="1">INDIRECT(Calculation!N30,FALSE)</f>
        <v>0</v>
      </c>
      <c r="M26" s="51">
        <f ca="1">INDIRECT(Calculation!O30,FALSE)</f>
        <v>0</v>
      </c>
      <c r="N26" s="51">
        <f ca="1">INDIRECT(Calculation!P30,FALSE)</f>
        <v>0</v>
      </c>
      <c r="O26" s="51">
        <f ca="1">INDIRECT(Calculation!Q30,FALSE)</f>
        <v>0</v>
      </c>
      <c r="P26" s="51">
        <f ca="1">INDIRECT(Calculation!R30,FALSE)</f>
        <v>1.77</v>
      </c>
      <c r="Q26" s="51">
        <f ca="1">INDIRECT(Calculation!S30,FALSE)</f>
        <v>0.23</v>
      </c>
      <c r="R26" s="51">
        <f ca="1">INDIRECT(Calculation!T30,FALSE)</f>
        <v>0</v>
      </c>
      <c r="S26" s="122">
        <f ca="1">INDIRECT(Calculation!U30,FALSE)</f>
        <v>1.59</v>
      </c>
    </row>
    <row r="27" spans="1:19" ht="20.25" customHeight="1" x14ac:dyDescent="0.35">
      <c r="A27" s="2" t="s">
        <v>45</v>
      </c>
      <c r="B27" s="50">
        <f ca="1">INDIRECT(Calculation!D31,FALSE)</f>
        <v>542.27</v>
      </c>
      <c r="C27" s="133">
        <f ca="1">INDIRECT(Calculation!E31,FALSE)</f>
        <v>0</v>
      </c>
      <c r="D27" s="133">
        <f ca="1">INDIRECT(Calculation!F31,FALSE)</f>
        <v>338.31</v>
      </c>
      <c r="E27" s="133">
        <f ca="1">INDIRECT(Calculation!G31,FALSE)</f>
        <v>0</v>
      </c>
      <c r="F27" s="133">
        <f ca="1">INDIRECT(Calculation!H31,FALSE)</f>
        <v>0</v>
      </c>
      <c r="G27" s="133">
        <f ca="1">INDIRECT(Calculation!I31,FALSE)</f>
        <v>6.7</v>
      </c>
      <c r="H27" s="133">
        <f ca="1">INDIRECT(Calculation!J31,FALSE)</f>
        <v>84.9</v>
      </c>
      <c r="I27" s="133">
        <f ca="1">INDIRECT(Calculation!K31,FALSE)</f>
        <v>47.97</v>
      </c>
      <c r="J27" s="133">
        <f ca="1">INDIRECT(Calculation!L31,FALSE)</f>
        <v>64.38</v>
      </c>
      <c r="K27" s="121">
        <f ca="1">INDIRECT(Calculation!M31,FALSE)</f>
        <v>552.87</v>
      </c>
      <c r="L27" s="51">
        <f ca="1">INDIRECT(Calculation!N31,FALSE)</f>
        <v>0</v>
      </c>
      <c r="M27" s="51">
        <f ca="1">INDIRECT(Calculation!O31,FALSE)</f>
        <v>370.74</v>
      </c>
      <c r="N27" s="51">
        <f ca="1">INDIRECT(Calculation!P31,FALSE)</f>
        <v>0</v>
      </c>
      <c r="O27" s="51">
        <f ca="1">INDIRECT(Calculation!Q31,FALSE)</f>
        <v>0</v>
      </c>
      <c r="P27" s="51">
        <f ca="1">INDIRECT(Calculation!R31,FALSE)</f>
        <v>10.130000000000001</v>
      </c>
      <c r="Q27" s="51">
        <f ca="1">INDIRECT(Calculation!S31,FALSE)</f>
        <v>38.270000000000003</v>
      </c>
      <c r="R27" s="51">
        <f ca="1">INDIRECT(Calculation!T31,FALSE)</f>
        <v>100.41</v>
      </c>
      <c r="S27" s="122">
        <f ca="1">INDIRECT(Calculation!U31,FALSE)</f>
        <v>33.32</v>
      </c>
    </row>
    <row r="28" spans="1:19" ht="20.25" customHeight="1" x14ac:dyDescent="0.35">
      <c r="A28" s="2" t="s">
        <v>46</v>
      </c>
      <c r="B28" s="50">
        <f ca="1">INDIRECT(Calculation!D32,FALSE)</f>
        <v>10879.55</v>
      </c>
      <c r="C28" s="133">
        <f ca="1">INDIRECT(Calculation!E32,FALSE)</f>
        <v>2812.78</v>
      </c>
      <c r="D28" s="133">
        <f ca="1">INDIRECT(Calculation!F32,FALSE)</f>
        <v>5348.53</v>
      </c>
      <c r="E28" s="133">
        <f ca="1">INDIRECT(Calculation!G32,FALSE)</f>
        <v>278.64</v>
      </c>
      <c r="F28" s="133">
        <f ca="1">INDIRECT(Calculation!H32,FALSE)</f>
        <v>2413.17</v>
      </c>
      <c r="G28" s="133">
        <f ca="1">INDIRECT(Calculation!I32,FALSE)</f>
        <v>8</v>
      </c>
      <c r="H28" s="133">
        <f ca="1">INDIRECT(Calculation!J32,FALSE)</f>
        <v>16.04</v>
      </c>
      <c r="I28" s="133">
        <f ca="1">INDIRECT(Calculation!K32,FALSE)</f>
        <v>0</v>
      </c>
      <c r="J28" s="133">
        <f ca="1">INDIRECT(Calculation!L32,FALSE)</f>
        <v>2.39</v>
      </c>
      <c r="K28" s="121">
        <f ca="1">INDIRECT(Calculation!M32,FALSE)</f>
        <v>10908.01</v>
      </c>
      <c r="L28" s="51">
        <f ca="1">INDIRECT(Calculation!N32,FALSE)</f>
        <v>2891.97</v>
      </c>
      <c r="M28" s="51">
        <f ca="1">INDIRECT(Calculation!O32,FALSE)</f>
        <v>5045.24</v>
      </c>
      <c r="N28" s="51">
        <f ca="1">INDIRECT(Calculation!P32,FALSE)</f>
        <v>196.39</v>
      </c>
      <c r="O28" s="51">
        <f ca="1">INDIRECT(Calculation!Q32,FALSE)</f>
        <v>2754.72</v>
      </c>
      <c r="P28" s="51">
        <f ca="1">INDIRECT(Calculation!R32,FALSE)</f>
        <v>0</v>
      </c>
      <c r="Q28" s="51">
        <f ca="1">INDIRECT(Calculation!S32,FALSE)</f>
        <v>16.04</v>
      </c>
      <c r="R28" s="51">
        <f ca="1">INDIRECT(Calculation!T32,FALSE)</f>
        <v>0</v>
      </c>
      <c r="S28" s="122">
        <f ca="1">INDIRECT(Calculation!U32,FALSE)</f>
        <v>3.66</v>
      </c>
    </row>
    <row r="29" spans="1:19" ht="20.25" customHeight="1" x14ac:dyDescent="0.35">
      <c r="A29" s="2" t="s">
        <v>47</v>
      </c>
      <c r="B29" s="50">
        <f ca="1">INDIRECT(Calculation!D33,FALSE)</f>
        <v>744.28</v>
      </c>
      <c r="C29" s="133">
        <f ca="1">INDIRECT(Calculation!E33,FALSE)</f>
        <v>0</v>
      </c>
      <c r="D29" s="133">
        <f ca="1">INDIRECT(Calculation!F33,FALSE)</f>
        <v>0</v>
      </c>
      <c r="E29" s="133">
        <f ca="1">INDIRECT(Calculation!G33,FALSE)</f>
        <v>193.21</v>
      </c>
      <c r="F29" s="133">
        <f ca="1">INDIRECT(Calculation!H33,FALSE)</f>
        <v>0</v>
      </c>
      <c r="G29" s="133">
        <f ca="1">INDIRECT(Calculation!I33,FALSE)</f>
        <v>0</v>
      </c>
      <c r="H29" s="133">
        <f ca="1">INDIRECT(Calculation!J33,FALSE)</f>
        <v>48.15</v>
      </c>
      <c r="I29" s="133">
        <f ca="1">INDIRECT(Calculation!K33,FALSE)</f>
        <v>502.93</v>
      </c>
      <c r="J29" s="133">
        <f ca="1">INDIRECT(Calculation!L33,FALSE)</f>
        <v>0</v>
      </c>
      <c r="K29" s="121">
        <f ca="1">INDIRECT(Calculation!M33,FALSE)</f>
        <v>703.62</v>
      </c>
      <c r="L29" s="51">
        <f ca="1">INDIRECT(Calculation!N33,FALSE)</f>
        <v>0</v>
      </c>
      <c r="M29" s="51">
        <f ca="1">INDIRECT(Calculation!O33,FALSE)</f>
        <v>0</v>
      </c>
      <c r="N29" s="51">
        <f ca="1">INDIRECT(Calculation!P33,FALSE)</f>
        <v>177.66</v>
      </c>
      <c r="O29" s="51">
        <f ca="1">INDIRECT(Calculation!Q33,FALSE)</f>
        <v>0</v>
      </c>
      <c r="P29" s="51">
        <f ca="1">INDIRECT(Calculation!R33,FALSE)</f>
        <v>0</v>
      </c>
      <c r="Q29" s="51">
        <f ca="1">INDIRECT(Calculation!S33,FALSE)</f>
        <v>48.15</v>
      </c>
      <c r="R29" s="51">
        <f ca="1">INDIRECT(Calculation!T33,FALSE)</f>
        <v>477.82</v>
      </c>
      <c r="S29" s="122">
        <f ca="1">INDIRECT(Calculation!U33,FALSE)</f>
        <v>0</v>
      </c>
    </row>
    <row r="30" spans="1:19" ht="20.25" customHeight="1" x14ac:dyDescent="0.35">
      <c r="A30" s="2" t="s">
        <v>48</v>
      </c>
      <c r="B30" s="50">
        <f ca="1">INDIRECT(Calculation!D34,FALSE)</f>
        <v>869.46</v>
      </c>
      <c r="C30" s="133">
        <f ca="1">INDIRECT(Calculation!E34,FALSE)</f>
        <v>0</v>
      </c>
      <c r="D30" s="133">
        <f ca="1">INDIRECT(Calculation!F34,FALSE)</f>
        <v>229.76</v>
      </c>
      <c r="E30" s="133">
        <f ca="1">INDIRECT(Calculation!G34,FALSE)</f>
        <v>194.74</v>
      </c>
      <c r="F30" s="133">
        <f ca="1">INDIRECT(Calculation!H34,FALSE)</f>
        <v>0</v>
      </c>
      <c r="G30" s="133">
        <f ca="1">INDIRECT(Calculation!I34,FALSE)</f>
        <v>6.67</v>
      </c>
      <c r="H30" s="133">
        <f ca="1">INDIRECT(Calculation!J34,FALSE)</f>
        <v>116.31</v>
      </c>
      <c r="I30" s="133">
        <f ca="1">INDIRECT(Calculation!K34,FALSE)</f>
        <v>321.97000000000003</v>
      </c>
      <c r="J30" s="133">
        <f ca="1">INDIRECT(Calculation!L34,FALSE)</f>
        <v>0</v>
      </c>
      <c r="K30" s="121">
        <f ca="1">INDIRECT(Calculation!M34,FALSE)</f>
        <v>851.21</v>
      </c>
      <c r="L30" s="51">
        <f ca="1">INDIRECT(Calculation!N34,FALSE)</f>
        <v>0</v>
      </c>
      <c r="M30" s="51">
        <f ca="1">INDIRECT(Calculation!O34,FALSE)</f>
        <v>223</v>
      </c>
      <c r="N30" s="51">
        <f ca="1">INDIRECT(Calculation!P34,FALSE)</f>
        <v>169</v>
      </c>
      <c r="O30" s="51">
        <f ca="1">INDIRECT(Calculation!Q34,FALSE)</f>
        <v>0</v>
      </c>
      <c r="P30" s="51">
        <f ca="1">INDIRECT(Calculation!R34,FALSE)</f>
        <v>7.57</v>
      </c>
      <c r="Q30" s="51">
        <f ca="1">INDIRECT(Calculation!S34,FALSE)</f>
        <v>116.31</v>
      </c>
      <c r="R30" s="51">
        <f ca="1">INDIRECT(Calculation!T34,FALSE)</f>
        <v>335.33</v>
      </c>
      <c r="S30" s="122">
        <f ca="1">INDIRECT(Calculation!U34,FALSE)</f>
        <v>0</v>
      </c>
    </row>
    <row r="31" spans="1:19" ht="20.25" customHeight="1" x14ac:dyDescent="0.35">
      <c r="A31" s="43" t="s">
        <v>49</v>
      </c>
      <c r="B31" s="134">
        <f ca="1">INDIRECT(Calculation!D35,FALSE)</f>
        <v>1064.42</v>
      </c>
      <c r="C31" s="135">
        <f ca="1">INDIRECT(Calculation!E35,FALSE)</f>
        <v>0</v>
      </c>
      <c r="D31" s="135">
        <f ca="1">INDIRECT(Calculation!F35,FALSE)</f>
        <v>0</v>
      </c>
      <c r="E31" s="135">
        <f ca="1">INDIRECT(Calculation!G35,FALSE)</f>
        <v>0</v>
      </c>
      <c r="F31" s="135">
        <f ca="1">INDIRECT(Calculation!H35,FALSE)</f>
        <v>0</v>
      </c>
      <c r="G31" s="135">
        <f ca="1">INDIRECT(Calculation!I35,FALSE)</f>
        <v>0</v>
      </c>
      <c r="H31" s="135">
        <f ca="1">INDIRECT(Calculation!J35,FALSE)</f>
        <v>412.23</v>
      </c>
      <c r="I31" s="135">
        <f ca="1">INDIRECT(Calculation!K35,FALSE)</f>
        <v>0</v>
      </c>
      <c r="J31" s="135">
        <f ca="1">INDIRECT(Calculation!L35,FALSE)</f>
        <v>652.20000000000005</v>
      </c>
      <c r="K31" s="136">
        <f ca="1">INDIRECT(Calculation!M35,FALSE)</f>
        <v>936.49</v>
      </c>
      <c r="L31" s="135">
        <f ca="1">INDIRECT(Calculation!N35,FALSE)</f>
        <v>0</v>
      </c>
      <c r="M31" s="135">
        <f ca="1">INDIRECT(Calculation!O35,FALSE)</f>
        <v>0</v>
      </c>
      <c r="N31" s="135">
        <f ca="1">INDIRECT(Calculation!P35,FALSE)</f>
        <v>0</v>
      </c>
      <c r="O31" s="135">
        <f ca="1">INDIRECT(Calculation!Q35,FALSE)</f>
        <v>0</v>
      </c>
      <c r="P31" s="135">
        <f ca="1">INDIRECT(Calculation!R35,FALSE)</f>
        <v>0</v>
      </c>
      <c r="Q31" s="135">
        <f ca="1">INDIRECT(Calculation!S35,FALSE)</f>
        <v>0</v>
      </c>
      <c r="R31" s="135">
        <f ca="1">INDIRECT(Calculation!T35,FALSE)</f>
        <v>0</v>
      </c>
      <c r="S31" s="137">
        <f ca="1">INDIRECT(Calculation!U35,FALSE)</f>
        <v>541.9</v>
      </c>
    </row>
    <row r="34" spans="12:19" x14ac:dyDescent="0.35">
      <c r="L34" s="110"/>
      <c r="M34" s="110"/>
      <c r="N34" s="110"/>
      <c r="O34" s="110"/>
      <c r="P34" s="110"/>
      <c r="Q34" s="110"/>
      <c r="R34" s="110"/>
      <c r="S34" s="110"/>
    </row>
    <row r="35" spans="12:19" x14ac:dyDescent="0.35">
      <c r="L35" s="65"/>
      <c r="M35" s="65"/>
    </row>
  </sheetData>
  <phoneticPr fontId="21" type="noConversion"/>
  <pageMargins left="0.51181102362204722" right="0.51181102362204722" top="0.78740157480314965" bottom="0.78740157480314965" header="0.51181102362204722" footer="0.51181102362204722"/>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CECC5-6DD3-4F55-9E1C-5BAFE46FBDA4}">
  <sheetPr codeName="Sheet2">
    <pageSetUpPr fitToPage="1"/>
  </sheetPr>
  <dimension ref="A1:HO33"/>
  <sheetViews>
    <sheetView showGridLines="0" zoomScaleNormal="100" workbookViewId="0">
      <pane xSplit="1" ySplit="4" topLeftCell="HD5" activePane="bottomRight" state="frozen"/>
      <selection pane="topRight" activeCell="B1" sqref="B1"/>
      <selection pane="bottomLeft" activeCell="A5" sqref="A5"/>
      <selection pane="bottomRight" activeCell="HD5" sqref="HD5"/>
    </sheetView>
  </sheetViews>
  <sheetFormatPr defaultColWidth="9" defaultRowHeight="15.5" x14ac:dyDescent="0.35"/>
  <cols>
    <col min="1" max="1" width="30.81640625" style="2" customWidth="1"/>
    <col min="2" max="220" width="12.81640625" style="2" customWidth="1"/>
    <col min="221" max="221" width="9" style="2"/>
    <col min="222" max="223" width="13.1796875" style="2" bestFit="1" customWidth="1"/>
    <col min="224" max="226" width="9" style="2"/>
    <col min="227" max="227" width="21.54296875" style="2" customWidth="1"/>
    <col min="228" max="228" width="9.81640625" style="2" customWidth="1"/>
    <col min="229" max="229" width="8" style="2" customWidth="1"/>
    <col min="230" max="230" width="9.1796875" style="2" customWidth="1"/>
    <col min="231" max="231" width="11" style="2" customWidth="1"/>
    <col min="232" max="232" width="7.1796875" style="2" bestFit="1" customWidth="1"/>
    <col min="233" max="233" width="10.1796875" style="2" customWidth="1"/>
    <col min="234" max="234" width="8.54296875" style="2" customWidth="1"/>
    <col min="235" max="235" width="9" style="2"/>
    <col min="236" max="236" width="9.81640625" style="2" customWidth="1"/>
    <col min="237" max="237" width="8" style="2" customWidth="1"/>
    <col min="238" max="238" width="9.1796875" style="2" customWidth="1"/>
    <col min="239" max="239" width="11" style="2" customWidth="1"/>
    <col min="240" max="240" width="7.1796875" style="2" bestFit="1" customWidth="1"/>
    <col min="241" max="241" width="10.1796875" style="2" customWidth="1"/>
    <col min="242" max="242" width="8.54296875" style="2" customWidth="1"/>
    <col min="243" max="243" width="9" style="2"/>
    <col min="244" max="244" width="9.81640625" style="2" customWidth="1"/>
    <col min="245" max="245" width="8" style="2" customWidth="1"/>
    <col min="246" max="246" width="9.1796875" style="2" customWidth="1"/>
    <col min="247" max="247" width="11" style="2" customWidth="1"/>
    <col min="248" max="248" width="7.1796875" style="2" bestFit="1" customWidth="1"/>
    <col min="249" max="249" width="10.1796875" style="2" customWidth="1"/>
    <col min="250" max="250" width="8.54296875" style="2" customWidth="1"/>
    <col min="251" max="251" width="9" style="2"/>
    <col min="252" max="252" width="9.81640625" style="2" customWidth="1"/>
    <col min="253" max="253" width="8" style="2" customWidth="1"/>
    <col min="254" max="254" width="9.1796875" style="2" customWidth="1"/>
    <col min="255" max="255" width="11" style="2" customWidth="1"/>
    <col min="256" max="256" width="7.1796875" style="2" bestFit="1" customWidth="1"/>
    <col min="257" max="257" width="10.1796875" style="2" customWidth="1"/>
    <col min="258" max="258" width="8.54296875" style="2" customWidth="1"/>
    <col min="259" max="259" width="9" style="2"/>
    <col min="260" max="260" width="9.81640625" style="2" customWidth="1"/>
    <col min="261" max="261" width="8" style="2" customWidth="1"/>
    <col min="262" max="262" width="9.1796875" style="2" customWidth="1"/>
    <col min="263" max="263" width="11" style="2" customWidth="1"/>
    <col min="264" max="264" width="7.1796875" style="2" bestFit="1" customWidth="1"/>
    <col min="265" max="265" width="10.1796875" style="2" customWidth="1"/>
    <col min="266" max="266" width="8.54296875" style="2" customWidth="1"/>
    <col min="267" max="267" width="9" style="2"/>
    <col min="268" max="268" width="9.81640625" style="2" customWidth="1"/>
    <col min="269" max="269" width="8" style="2" customWidth="1"/>
    <col min="270" max="270" width="9.1796875" style="2" customWidth="1"/>
    <col min="271" max="271" width="11" style="2" customWidth="1"/>
    <col min="272" max="272" width="7.1796875" style="2" bestFit="1" customWidth="1"/>
    <col min="273" max="273" width="10.1796875" style="2" customWidth="1"/>
    <col min="274" max="274" width="8.54296875" style="2" customWidth="1"/>
    <col min="275" max="275" width="9" style="2"/>
    <col min="276" max="276" width="14.1796875" style="2" customWidth="1"/>
    <col min="277" max="277" width="8" style="2" customWidth="1"/>
    <col min="278" max="278" width="8.81640625" style="2" customWidth="1"/>
    <col min="279" max="279" width="8" style="2" customWidth="1"/>
    <col min="280" max="280" width="11.453125" style="2" customWidth="1"/>
    <col min="281" max="281" width="10.1796875" style="2" customWidth="1"/>
    <col min="282" max="283" width="10.54296875" style="2" customWidth="1"/>
    <col min="284" max="284" width="9" style="2"/>
    <col min="285" max="285" width="9.81640625" style="2" customWidth="1"/>
    <col min="286" max="286" width="8" style="2" customWidth="1"/>
    <col min="287" max="287" width="8.81640625" style="2" customWidth="1"/>
    <col min="288" max="288" width="8" style="2" customWidth="1"/>
    <col min="289" max="289" width="11.453125" style="2" customWidth="1"/>
    <col min="290" max="290" width="10.1796875" style="2" customWidth="1"/>
    <col min="291" max="292" width="10.54296875" style="2" customWidth="1"/>
    <col min="293" max="293" width="9" style="2"/>
    <col min="294" max="294" width="9.81640625" style="2" customWidth="1"/>
    <col min="295" max="295" width="8" style="2" customWidth="1"/>
    <col min="296" max="296" width="8.81640625" style="2" customWidth="1"/>
    <col min="297" max="297" width="8" style="2" customWidth="1"/>
    <col min="298" max="298" width="11.453125" style="2" customWidth="1"/>
    <col min="299" max="299" width="10.1796875" style="2" customWidth="1"/>
    <col min="300" max="301" width="10.54296875" style="2" customWidth="1"/>
    <col min="302" max="302" width="9" style="2"/>
    <col min="303" max="303" width="9.81640625" style="2" customWidth="1"/>
    <col min="304" max="304" width="8" style="2" customWidth="1"/>
    <col min="305" max="305" width="8.81640625" style="2" customWidth="1"/>
    <col min="306" max="306" width="8" style="2" customWidth="1"/>
    <col min="307" max="307" width="11.453125" style="2" customWidth="1"/>
    <col min="308" max="308" width="10.1796875" style="2" customWidth="1"/>
    <col min="309" max="310" width="10.54296875" style="2" customWidth="1"/>
    <col min="311" max="311" width="9" style="2"/>
    <col min="312" max="312" width="9.81640625" style="2" customWidth="1"/>
    <col min="313" max="313" width="8" style="2" customWidth="1"/>
    <col min="314" max="314" width="8.81640625" style="2" customWidth="1"/>
    <col min="315" max="315" width="8" style="2" customWidth="1"/>
    <col min="316" max="316" width="11.453125" style="2" customWidth="1"/>
    <col min="317" max="317" width="10.1796875" style="2" customWidth="1"/>
    <col min="318" max="319" width="10.54296875" style="2" customWidth="1"/>
    <col min="320" max="320" width="9" style="2"/>
    <col min="321" max="321" width="9.81640625" style="2" customWidth="1"/>
    <col min="322" max="322" width="8" style="2" customWidth="1"/>
    <col min="323" max="323" width="8.81640625" style="2" customWidth="1"/>
    <col min="324" max="324" width="8" style="2" customWidth="1"/>
    <col min="325" max="325" width="11.453125" style="2" customWidth="1"/>
    <col min="326" max="326" width="10.1796875" style="2" customWidth="1"/>
    <col min="327" max="328" width="10.54296875" style="2" customWidth="1"/>
    <col min="329" max="329" width="9" style="2"/>
    <col min="330" max="330" width="9.81640625" style="2" customWidth="1"/>
    <col min="331" max="331" width="8" style="2" customWidth="1"/>
    <col min="332" max="332" width="8.81640625" style="2" customWidth="1"/>
    <col min="333" max="333" width="8" style="2" customWidth="1"/>
    <col min="334" max="334" width="11.453125" style="2" customWidth="1"/>
    <col min="335" max="335" width="10.1796875" style="2" customWidth="1"/>
    <col min="336" max="337" width="10.54296875" style="2" customWidth="1"/>
    <col min="338" max="338" width="9" style="2"/>
    <col min="339" max="339" width="9.81640625" style="2" customWidth="1"/>
    <col min="340" max="340" width="8" style="2" customWidth="1"/>
    <col min="341" max="341" width="8.81640625" style="2" customWidth="1"/>
    <col min="342" max="342" width="8" style="2" customWidth="1"/>
    <col min="343" max="343" width="11.453125" style="2" customWidth="1"/>
    <col min="344" max="344" width="10.1796875" style="2" customWidth="1"/>
    <col min="345" max="346" width="10.54296875" style="2" customWidth="1"/>
    <col min="347" max="347" width="9" style="2"/>
    <col min="348" max="348" width="9.81640625" style="2" customWidth="1"/>
    <col min="349" max="349" width="8" style="2" customWidth="1"/>
    <col min="350" max="350" width="8.81640625" style="2" customWidth="1"/>
    <col min="351" max="351" width="8" style="2" customWidth="1"/>
    <col min="352" max="352" width="11.453125" style="2" customWidth="1"/>
    <col min="353" max="353" width="10.1796875" style="2" customWidth="1"/>
    <col min="354" max="355" width="10.54296875" style="2" customWidth="1"/>
    <col min="356" max="356" width="9" style="2"/>
    <col min="357" max="357" width="9.81640625" style="2" customWidth="1"/>
    <col min="358" max="358" width="8" style="2" customWidth="1"/>
    <col min="359" max="359" width="8.81640625" style="2" customWidth="1"/>
    <col min="360" max="360" width="8" style="2" customWidth="1"/>
    <col min="361" max="361" width="11.453125" style="2" customWidth="1"/>
    <col min="362" max="362" width="10.1796875" style="2" customWidth="1"/>
    <col min="363" max="364" width="10.54296875" style="2" customWidth="1"/>
    <col min="365" max="365" width="9" style="2"/>
    <col min="366" max="366" width="9.81640625" style="2" customWidth="1"/>
    <col min="367" max="367" width="8" style="2" customWidth="1"/>
    <col min="368" max="368" width="8.81640625" style="2" customWidth="1"/>
    <col min="369" max="369" width="8" style="2" customWidth="1"/>
    <col min="370" max="370" width="11.453125" style="2" customWidth="1"/>
    <col min="371" max="371" width="10.1796875" style="2" customWidth="1"/>
    <col min="372" max="373" width="10.54296875" style="2" customWidth="1"/>
    <col min="374" max="374" width="9" style="2"/>
    <col min="375" max="375" width="9.81640625" style="2" customWidth="1"/>
    <col min="376" max="376" width="8" style="2" customWidth="1"/>
    <col min="377" max="377" width="8.81640625" style="2" customWidth="1"/>
    <col min="378" max="378" width="8" style="2" customWidth="1"/>
    <col min="379" max="379" width="11.453125" style="2" customWidth="1"/>
    <col min="380" max="380" width="10.1796875" style="2" customWidth="1"/>
    <col min="381" max="382" width="10.54296875" style="2" customWidth="1"/>
    <col min="383" max="383" width="9" style="2"/>
    <col min="384" max="384" width="9.81640625" style="2" customWidth="1"/>
    <col min="385" max="385" width="8" style="2" customWidth="1"/>
    <col min="386" max="386" width="8.81640625" style="2" customWidth="1"/>
    <col min="387" max="387" width="8" style="2" customWidth="1"/>
    <col min="388" max="388" width="11.453125" style="2" customWidth="1"/>
    <col min="389" max="389" width="10.1796875" style="2" customWidth="1"/>
    <col min="390" max="391" width="10.54296875" style="2" customWidth="1"/>
    <col min="392" max="392" width="9" style="2"/>
    <col min="393" max="393" width="10.453125" style="2" customWidth="1"/>
    <col min="394" max="394" width="8" style="2" customWidth="1"/>
    <col min="395" max="395" width="8.81640625" style="2" customWidth="1"/>
    <col min="396" max="396" width="8.1796875" style="2" customWidth="1"/>
    <col min="397" max="397" width="11.453125" style="2" customWidth="1"/>
    <col min="398" max="398" width="10.1796875" style="2" customWidth="1"/>
    <col min="399" max="400" width="10.54296875" style="2" customWidth="1"/>
    <col min="401" max="401" width="9" style="2"/>
    <col min="402" max="402" width="12.81640625" style="2" customWidth="1"/>
    <col min="403" max="403" width="8" style="2" customWidth="1"/>
    <col min="404" max="404" width="8.81640625" style="2" customWidth="1"/>
    <col min="405" max="405" width="8" style="2" customWidth="1"/>
    <col min="406" max="406" width="10.54296875" style="2" customWidth="1"/>
    <col min="407" max="407" width="10.1796875" style="2" customWidth="1"/>
    <col min="408" max="409" width="10.54296875" style="2" customWidth="1"/>
    <col min="410" max="410" width="9" style="2"/>
    <col min="411" max="411" width="12.81640625" style="2" customWidth="1"/>
    <col min="412" max="412" width="10.54296875" style="2" bestFit="1" customWidth="1"/>
    <col min="413" max="482" width="9" style="2"/>
    <col min="483" max="483" width="21.54296875" style="2" customWidth="1"/>
    <col min="484" max="484" width="9.81640625" style="2" customWidth="1"/>
    <col min="485" max="485" width="8" style="2" customWidth="1"/>
    <col min="486" max="486" width="9.1796875" style="2" customWidth="1"/>
    <col min="487" max="487" width="11" style="2" customWidth="1"/>
    <col min="488" max="488" width="7.1796875" style="2" bestFit="1" customWidth="1"/>
    <col min="489" max="489" width="10.1796875" style="2" customWidth="1"/>
    <col min="490" max="490" width="8.54296875" style="2" customWidth="1"/>
    <col min="491" max="491" width="9" style="2"/>
    <col min="492" max="492" width="9.81640625" style="2" customWidth="1"/>
    <col min="493" max="493" width="8" style="2" customWidth="1"/>
    <col min="494" max="494" width="9.1796875" style="2" customWidth="1"/>
    <col min="495" max="495" width="11" style="2" customWidth="1"/>
    <col min="496" max="496" width="7.1796875" style="2" bestFit="1" customWidth="1"/>
    <col min="497" max="497" width="10.1796875" style="2" customWidth="1"/>
    <col min="498" max="498" width="8.54296875" style="2" customWidth="1"/>
    <col min="499" max="499" width="9" style="2"/>
    <col min="500" max="500" width="9.81640625" style="2" customWidth="1"/>
    <col min="501" max="501" width="8" style="2" customWidth="1"/>
    <col min="502" max="502" width="9.1796875" style="2" customWidth="1"/>
    <col min="503" max="503" width="11" style="2" customWidth="1"/>
    <col min="504" max="504" width="7.1796875" style="2" bestFit="1" customWidth="1"/>
    <col min="505" max="505" width="10.1796875" style="2" customWidth="1"/>
    <col min="506" max="506" width="8.54296875" style="2" customWidth="1"/>
    <col min="507" max="507" width="9" style="2"/>
    <col min="508" max="508" width="9.81640625" style="2" customWidth="1"/>
    <col min="509" max="509" width="8" style="2" customWidth="1"/>
    <col min="510" max="510" width="9.1796875" style="2" customWidth="1"/>
    <col min="511" max="511" width="11" style="2" customWidth="1"/>
    <col min="512" max="512" width="7.1796875" style="2" bestFit="1" customWidth="1"/>
    <col min="513" max="513" width="10.1796875" style="2" customWidth="1"/>
    <col min="514" max="514" width="8.54296875" style="2" customWidth="1"/>
    <col min="515" max="515" width="9" style="2"/>
    <col min="516" max="516" width="9.81640625" style="2" customWidth="1"/>
    <col min="517" max="517" width="8" style="2" customWidth="1"/>
    <col min="518" max="518" width="9.1796875" style="2" customWidth="1"/>
    <col min="519" max="519" width="11" style="2" customWidth="1"/>
    <col min="520" max="520" width="7.1796875" style="2" bestFit="1" customWidth="1"/>
    <col min="521" max="521" width="10.1796875" style="2" customWidth="1"/>
    <col min="522" max="522" width="8.54296875" style="2" customWidth="1"/>
    <col min="523" max="523" width="9" style="2"/>
    <col min="524" max="524" width="9.81640625" style="2" customWidth="1"/>
    <col min="525" max="525" width="8" style="2" customWidth="1"/>
    <col min="526" max="526" width="9.1796875" style="2" customWidth="1"/>
    <col min="527" max="527" width="11" style="2" customWidth="1"/>
    <col min="528" max="528" width="7.1796875" style="2" bestFit="1" customWidth="1"/>
    <col min="529" max="529" width="10.1796875" style="2" customWidth="1"/>
    <col min="530" max="530" width="8.54296875" style="2" customWidth="1"/>
    <col min="531" max="531" width="9" style="2"/>
    <col min="532" max="532" width="14.1796875" style="2" customWidth="1"/>
    <col min="533" max="533" width="8" style="2" customWidth="1"/>
    <col min="534" max="534" width="8.81640625" style="2" customWidth="1"/>
    <col min="535" max="535" width="8" style="2" customWidth="1"/>
    <col min="536" max="536" width="11.453125" style="2" customWidth="1"/>
    <col min="537" max="537" width="10.1796875" style="2" customWidth="1"/>
    <col min="538" max="539" width="10.54296875" style="2" customWidth="1"/>
    <col min="540" max="540" width="9" style="2"/>
    <col min="541" max="541" width="9.81640625" style="2" customWidth="1"/>
    <col min="542" max="542" width="8" style="2" customWidth="1"/>
    <col min="543" max="543" width="8.81640625" style="2" customWidth="1"/>
    <col min="544" max="544" width="8" style="2" customWidth="1"/>
    <col min="545" max="545" width="11.453125" style="2" customWidth="1"/>
    <col min="546" max="546" width="10.1796875" style="2" customWidth="1"/>
    <col min="547" max="548" width="10.54296875" style="2" customWidth="1"/>
    <col min="549" max="549" width="9" style="2"/>
    <col min="550" max="550" width="9.81640625" style="2" customWidth="1"/>
    <col min="551" max="551" width="8" style="2" customWidth="1"/>
    <col min="552" max="552" width="8.81640625" style="2" customWidth="1"/>
    <col min="553" max="553" width="8" style="2" customWidth="1"/>
    <col min="554" max="554" width="11.453125" style="2" customWidth="1"/>
    <col min="555" max="555" width="10.1796875" style="2" customWidth="1"/>
    <col min="556" max="557" width="10.54296875" style="2" customWidth="1"/>
    <col min="558" max="558" width="9" style="2"/>
    <col min="559" max="559" width="9.81640625" style="2" customWidth="1"/>
    <col min="560" max="560" width="8" style="2" customWidth="1"/>
    <col min="561" max="561" width="8.81640625" style="2" customWidth="1"/>
    <col min="562" max="562" width="8" style="2" customWidth="1"/>
    <col min="563" max="563" width="11.453125" style="2" customWidth="1"/>
    <col min="564" max="564" width="10.1796875" style="2" customWidth="1"/>
    <col min="565" max="566" width="10.54296875" style="2" customWidth="1"/>
    <col min="567" max="567" width="9" style="2"/>
    <col min="568" max="568" width="9.81640625" style="2" customWidth="1"/>
    <col min="569" max="569" width="8" style="2" customWidth="1"/>
    <col min="570" max="570" width="8.81640625" style="2" customWidth="1"/>
    <col min="571" max="571" width="8" style="2" customWidth="1"/>
    <col min="572" max="572" width="11.453125" style="2" customWidth="1"/>
    <col min="573" max="573" width="10.1796875" style="2" customWidth="1"/>
    <col min="574" max="575" width="10.54296875" style="2" customWidth="1"/>
    <col min="576" max="576" width="9" style="2"/>
    <col min="577" max="577" width="9.81640625" style="2" customWidth="1"/>
    <col min="578" max="578" width="8" style="2" customWidth="1"/>
    <col min="579" max="579" width="8.81640625" style="2" customWidth="1"/>
    <col min="580" max="580" width="8" style="2" customWidth="1"/>
    <col min="581" max="581" width="11.453125" style="2" customWidth="1"/>
    <col min="582" max="582" width="10.1796875" style="2" customWidth="1"/>
    <col min="583" max="584" width="10.54296875" style="2" customWidth="1"/>
    <col min="585" max="585" width="9" style="2"/>
    <col min="586" max="586" width="9.81640625" style="2" customWidth="1"/>
    <col min="587" max="587" width="8" style="2" customWidth="1"/>
    <col min="588" max="588" width="8.81640625" style="2" customWidth="1"/>
    <col min="589" max="589" width="8" style="2" customWidth="1"/>
    <col min="590" max="590" width="11.453125" style="2" customWidth="1"/>
    <col min="591" max="591" width="10.1796875" style="2" customWidth="1"/>
    <col min="592" max="593" width="10.54296875" style="2" customWidth="1"/>
    <col min="594" max="594" width="9" style="2"/>
    <col min="595" max="595" width="9.81640625" style="2" customWidth="1"/>
    <col min="596" max="596" width="8" style="2" customWidth="1"/>
    <col min="597" max="597" width="8.81640625" style="2" customWidth="1"/>
    <col min="598" max="598" width="8" style="2" customWidth="1"/>
    <col min="599" max="599" width="11.453125" style="2" customWidth="1"/>
    <col min="600" max="600" width="10.1796875" style="2" customWidth="1"/>
    <col min="601" max="602" width="10.54296875" style="2" customWidth="1"/>
    <col min="603" max="603" width="9" style="2"/>
    <col min="604" max="604" width="9.81640625" style="2" customWidth="1"/>
    <col min="605" max="605" width="8" style="2" customWidth="1"/>
    <col min="606" max="606" width="8.81640625" style="2" customWidth="1"/>
    <col min="607" max="607" width="8" style="2" customWidth="1"/>
    <col min="608" max="608" width="11.453125" style="2" customWidth="1"/>
    <col min="609" max="609" width="10.1796875" style="2" customWidth="1"/>
    <col min="610" max="611" width="10.54296875" style="2" customWidth="1"/>
    <col min="612" max="612" width="9" style="2"/>
    <col min="613" max="613" width="9.81640625" style="2" customWidth="1"/>
    <col min="614" max="614" width="8" style="2" customWidth="1"/>
    <col min="615" max="615" width="8.81640625" style="2" customWidth="1"/>
    <col min="616" max="616" width="8" style="2" customWidth="1"/>
    <col min="617" max="617" width="11.453125" style="2" customWidth="1"/>
    <col min="618" max="618" width="10.1796875" style="2" customWidth="1"/>
    <col min="619" max="620" width="10.54296875" style="2" customWidth="1"/>
    <col min="621" max="621" width="9" style="2"/>
    <col min="622" max="622" width="9.81640625" style="2" customWidth="1"/>
    <col min="623" max="623" width="8" style="2" customWidth="1"/>
    <col min="624" max="624" width="8.81640625" style="2" customWidth="1"/>
    <col min="625" max="625" width="8" style="2" customWidth="1"/>
    <col min="626" max="626" width="11.453125" style="2" customWidth="1"/>
    <col min="627" max="627" width="10.1796875" style="2" customWidth="1"/>
    <col min="628" max="629" width="10.54296875" style="2" customWidth="1"/>
    <col min="630" max="630" width="9" style="2"/>
    <col min="631" max="631" width="9.81640625" style="2" customWidth="1"/>
    <col min="632" max="632" width="8" style="2" customWidth="1"/>
    <col min="633" max="633" width="8.81640625" style="2" customWidth="1"/>
    <col min="634" max="634" width="8" style="2" customWidth="1"/>
    <col min="635" max="635" width="11.453125" style="2" customWidth="1"/>
    <col min="636" max="636" width="10.1796875" style="2" customWidth="1"/>
    <col min="637" max="638" width="10.54296875" style="2" customWidth="1"/>
    <col min="639" max="639" width="9" style="2"/>
    <col min="640" max="640" width="9.81640625" style="2" customWidth="1"/>
    <col min="641" max="641" width="8" style="2" customWidth="1"/>
    <col min="642" max="642" width="8.81640625" style="2" customWidth="1"/>
    <col min="643" max="643" width="8" style="2" customWidth="1"/>
    <col min="644" max="644" width="11.453125" style="2" customWidth="1"/>
    <col min="645" max="645" width="10.1796875" style="2" customWidth="1"/>
    <col min="646" max="647" width="10.54296875" style="2" customWidth="1"/>
    <col min="648" max="648" width="9" style="2"/>
    <col min="649" max="649" width="10.453125" style="2" customWidth="1"/>
    <col min="650" max="650" width="8" style="2" customWidth="1"/>
    <col min="651" max="651" width="8.81640625" style="2" customWidth="1"/>
    <col min="652" max="652" width="8.1796875" style="2" customWidth="1"/>
    <col min="653" max="653" width="11.453125" style="2" customWidth="1"/>
    <col min="654" max="654" width="10.1796875" style="2" customWidth="1"/>
    <col min="655" max="656" width="10.54296875" style="2" customWidth="1"/>
    <col min="657" max="657" width="9" style="2"/>
    <col min="658" max="658" width="12.81640625" style="2" customWidth="1"/>
    <col min="659" max="659" width="8" style="2" customWidth="1"/>
    <col min="660" max="660" width="8.81640625" style="2" customWidth="1"/>
    <col min="661" max="661" width="8" style="2" customWidth="1"/>
    <col min="662" max="662" width="10.54296875" style="2" customWidth="1"/>
    <col min="663" max="663" width="10.1796875" style="2" customWidth="1"/>
    <col min="664" max="665" width="10.54296875" style="2" customWidth="1"/>
    <col min="666" max="666" width="9" style="2"/>
    <col min="667" max="667" width="12.81640625" style="2" customWidth="1"/>
    <col min="668" max="668" width="10.54296875" style="2" bestFit="1" customWidth="1"/>
    <col min="669" max="738" width="9" style="2"/>
    <col min="739" max="739" width="21.54296875" style="2" customWidth="1"/>
    <col min="740" max="740" width="9.81640625" style="2" customWidth="1"/>
    <col min="741" max="741" width="8" style="2" customWidth="1"/>
    <col min="742" max="742" width="9.1796875" style="2" customWidth="1"/>
    <col min="743" max="743" width="11" style="2" customWidth="1"/>
    <col min="744" max="744" width="7.1796875" style="2" bestFit="1" customWidth="1"/>
    <col min="745" max="745" width="10.1796875" style="2" customWidth="1"/>
    <col min="746" max="746" width="8.54296875" style="2" customWidth="1"/>
    <col min="747" max="747" width="9" style="2"/>
    <col min="748" max="748" width="9.81640625" style="2" customWidth="1"/>
    <col min="749" max="749" width="8" style="2" customWidth="1"/>
    <col min="750" max="750" width="9.1796875" style="2" customWidth="1"/>
    <col min="751" max="751" width="11" style="2" customWidth="1"/>
    <col min="752" max="752" width="7.1796875" style="2" bestFit="1" customWidth="1"/>
    <col min="753" max="753" width="10.1796875" style="2" customWidth="1"/>
    <col min="754" max="754" width="8.54296875" style="2" customWidth="1"/>
    <col min="755" max="755" width="9" style="2"/>
    <col min="756" max="756" width="9.81640625" style="2" customWidth="1"/>
    <col min="757" max="757" width="8" style="2" customWidth="1"/>
    <col min="758" max="758" width="9.1796875" style="2" customWidth="1"/>
    <col min="759" max="759" width="11" style="2" customWidth="1"/>
    <col min="760" max="760" width="7.1796875" style="2" bestFit="1" customWidth="1"/>
    <col min="761" max="761" width="10.1796875" style="2" customWidth="1"/>
    <col min="762" max="762" width="8.54296875" style="2" customWidth="1"/>
    <col min="763" max="763" width="9" style="2"/>
    <col min="764" max="764" width="9.81640625" style="2" customWidth="1"/>
    <col min="765" max="765" width="8" style="2" customWidth="1"/>
    <col min="766" max="766" width="9.1796875" style="2" customWidth="1"/>
    <col min="767" max="767" width="11" style="2" customWidth="1"/>
    <col min="768" max="768" width="7.1796875" style="2" bestFit="1" customWidth="1"/>
    <col min="769" max="769" width="10.1796875" style="2" customWidth="1"/>
    <col min="770" max="770" width="8.54296875" style="2" customWidth="1"/>
    <col min="771" max="771" width="9" style="2"/>
    <col min="772" max="772" width="9.81640625" style="2" customWidth="1"/>
    <col min="773" max="773" width="8" style="2" customWidth="1"/>
    <col min="774" max="774" width="9.1796875" style="2" customWidth="1"/>
    <col min="775" max="775" width="11" style="2" customWidth="1"/>
    <col min="776" max="776" width="7.1796875" style="2" bestFit="1" customWidth="1"/>
    <col min="777" max="777" width="10.1796875" style="2" customWidth="1"/>
    <col min="778" max="778" width="8.54296875" style="2" customWidth="1"/>
    <col min="779" max="779" width="9" style="2"/>
    <col min="780" max="780" width="9.81640625" style="2" customWidth="1"/>
    <col min="781" max="781" width="8" style="2" customWidth="1"/>
    <col min="782" max="782" width="9.1796875" style="2" customWidth="1"/>
    <col min="783" max="783" width="11" style="2" customWidth="1"/>
    <col min="784" max="784" width="7.1796875" style="2" bestFit="1" customWidth="1"/>
    <col min="785" max="785" width="10.1796875" style="2" customWidth="1"/>
    <col min="786" max="786" width="8.54296875" style="2" customWidth="1"/>
    <col min="787" max="787" width="9" style="2"/>
    <col min="788" max="788" width="14.1796875" style="2" customWidth="1"/>
    <col min="789" max="789" width="8" style="2" customWidth="1"/>
    <col min="790" max="790" width="8.81640625" style="2" customWidth="1"/>
    <col min="791" max="791" width="8" style="2" customWidth="1"/>
    <col min="792" max="792" width="11.453125" style="2" customWidth="1"/>
    <col min="793" max="793" width="10.1796875" style="2" customWidth="1"/>
    <col min="794" max="795" width="10.54296875" style="2" customWidth="1"/>
    <col min="796" max="796" width="9" style="2"/>
    <col min="797" max="797" width="9.81640625" style="2" customWidth="1"/>
    <col min="798" max="798" width="8" style="2" customWidth="1"/>
    <col min="799" max="799" width="8.81640625" style="2" customWidth="1"/>
    <col min="800" max="800" width="8" style="2" customWidth="1"/>
    <col min="801" max="801" width="11.453125" style="2" customWidth="1"/>
    <col min="802" max="802" width="10.1796875" style="2" customWidth="1"/>
    <col min="803" max="804" width="10.54296875" style="2" customWidth="1"/>
    <col min="805" max="805" width="9" style="2"/>
    <col min="806" max="806" width="9.81640625" style="2" customWidth="1"/>
    <col min="807" max="807" width="8" style="2" customWidth="1"/>
    <col min="808" max="808" width="8.81640625" style="2" customWidth="1"/>
    <col min="809" max="809" width="8" style="2" customWidth="1"/>
    <col min="810" max="810" width="11.453125" style="2" customWidth="1"/>
    <col min="811" max="811" width="10.1796875" style="2" customWidth="1"/>
    <col min="812" max="813" width="10.54296875" style="2" customWidth="1"/>
    <col min="814" max="814" width="9" style="2"/>
    <col min="815" max="815" width="9.81640625" style="2" customWidth="1"/>
    <col min="816" max="816" width="8" style="2" customWidth="1"/>
    <col min="817" max="817" width="8.81640625" style="2" customWidth="1"/>
    <col min="818" max="818" width="8" style="2" customWidth="1"/>
    <col min="819" max="819" width="11.453125" style="2" customWidth="1"/>
    <col min="820" max="820" width="10.1796875" style="2" customWidth="1"/>
    <col min="821" max="822" width="10.54296875" style="2" customWidth="1"/>
    <col min="823" max="823" width="9" style="2"/>
    <col min="824" max="824" width="9.81640625" style="2" customWidth="1"/>
    <col min="825" max="825" width="8" style="2" customWidth="1"/>
    <col min="826" max="826" width="8.81640625" style="2" customWidth="1"/>
    <col min="827" max="827" width="8" style="2" customWidth="1"/>
    <col min="828" max="828" width="11.453125" style="2" customWidth="1"/>
    <col min="829" max="829" width="10.1796875" style="2" customWidth="1"/>
    <col min="830" max="831" width="10.54296875" style="2" customWidth="1"/>
    <col min="832" max="832" width="9" style="2"/>
    <col min="833" max="833" width="9.81640625" style="2" customWidth="1"/>
    <col min="834" max="834" width="8" style="2" customWidth="1"/>
    <col min="835" max="835" width="8.81640625" style="2" customWidth="1"/>
    <col min="836" max="836" width="8" style="2" customWidth="1"/>
    <col min="837" max="837" width="11.453125" style="2" customWidth="1"/>
    <col min="838" max="838" width="10.1796875" style="2" customWidth="1"/>
    <col min="839" max="840" width="10.54296875" style="2" customWidth="1"/>
    <col min="841" max="841" width="9" style="2"/>
    <col min="842" max="842" width="9.81640625" style="2" customWidth="1"/>
    <col min="843" max="843" width="8" style="2" customWidth="1"/>
    <col min="844" max="844" width="8.81640625" style="2" customWidth="1"/>
    <col min="845" max="845" width="8" style="2" customWidth="1"/>
    <col min="846" max="846" width="11.453125" style="2" customWidth="1"/>
    <col min="847" max="847" width="10.1796875" style="2" customWidth="1"/>
    <col min="848" max="849" width="10.54296875" style="2" customWidth="1"/>
    <col min="850" max="850" width="9" style="2"/>
    <col min="851" max="851" width="9.81640625" style="2" customWidth="1"/>
    <col min="852" max="852" width="8" style="2" customWidth="1"/>
    <col min="853" max="853" width="8.81640625" style="2" customWidth="1"/>
    <col min="854" max="854" width="8" style="2" customWidth="1"/>
    <col min="855" max="855" width="11.453125" style="2" customWidth="1"/>
    <col min="856" max="856" width="10.1796875" style="2" customWidth="1"/>
    <col min="857" max="858" width="10.54296875" style="2" customWidth="1"/>
    <col min="859" max="859" width="9" style="2"/>
    <col min="860" max="860" width="9.81640625" style="2" customWidth="1"/>
    <col min="861" max="861" width="8" style="2" customWidth="1"/>
    <col min="862" max="862" width="8.81640625" style="2" customWidth="1"/>
    <col min="863" max="863" width="8" style="2" customWidth="1"/>
    <col min="864" max="864" width="11.453125" style="2" customWidth="1"/>
    <col min="865" max="865" width="10.1796875" style="2" customWidth="1"/>
    <col min="866" max="867" width="10.54296875" style="2" customWidth="1"/>
    <col min="868" max="868" width="9" style="2"/>
    <col min="869" max="869" width="9.81640625" style="2" customWidth="1"/>
    <col min="870" max="870" width="8" style="2" customWidth="1"/>
    <col min="871" max="871" width="8.81640625" style="2" customWidth="1"/>
    <col min="872" max="872" width="8" style="2" customWidth="1"/>
    <col min="873" max="873" width="11.453125" style="2" customWidth="1"/>
    <col min="874" max="874" width="10.1796875" style="2" customWidth="1"/>
    <col min="875" max="876" width="10.54296875" style="2" customWidth="1"/>
    <col min="877" max="877" width="9" style="2"/>
    <col min="878" max="878" width="9.81640625" style="2" customWidth="1"/>
    <col min="879" max="879" width="8" style="2" customWidth="1"/>
    <col min="880" max="880" width="8.81640625" style="2" customWidth="1"/>
    <col min="881" max="881" width="8" style="2" customWidth="1"/>
    <col min="882" max="882" width="11.453125" style="2" customWidth="1"/>
    <col min="883" max="883" width="10.1796875" style="2" customWidth="1"/>
    <col min="884" max="885" width="10.54296875" style="2" customWidth="1"/>
    <col min="886" max="886" width="9" style="2"/>
    <col min="887" max="887" width="9.81640625" style="2" customWidth="1"/>
    <col min="888" max="888" width="8" style="2" customWidth="1"/>
    <col min="889" max="889" width="8.81640625" style="2" customWidth="1"/>
    <col min="890" max="890" width="8" style="2" customWidth="1"/>
    <col min="891" max="891" width="11.453125" style="2" customWidth="1"/>
    <col min="892" max="892" width="10.1796875" style="2" customWidth="1"/>
    <col min="893" max="894" width="10.54296875" style="2" customWidth="1"/>
    <col min="895" max="895" width="9" style="2"/>
    <col min="896" max="896" width="9.81640625" style="2" customWidth="1"/>
    <col min="897" max="897" width="8" style="2" customWidth="1"/>
    <col min="898" max="898" width="8.81640625" style="2" customWidth="1"/>
    <col min="899" max="899" width="8" style="2" customWidth="1"/>
    <col min="900" max="900" width="11.453125" style="2" customWidth="1"/>
    <col min="901" max="901" width="10.1796875" style="2" customWidth="1"/>
    <col min="902" max="903" width="10.54296875" style="2" customWidth="1"/>
    <col min="904" max="904" width="9" style="2"/>
    <col min="905" max="905" width="10.453125" style="2" customWidth="1"/>
    <col min="906" max="906" width="8" style="2" customWidth="1"/>
    <col min="907" max="907" width="8.81640625" style="2" customWidth="1"/>
    <col min="908" max="908" width="8.1796875" style="2" customWidth="1"/>
    <col min="909" max="909" width="11.453125" style="2" customWidth="1"/>
    <col min="910" max="910" width="10.1796875" style="2" customWidth="1"/>
    <col min="911" max="912" width="10.54296875" style="2" customWidth="1"/>
    <col min="913" max="913" width="9" style="2"/>
    <col min="914" max="914" width="12.81640625" style="2" customWidth="1"/>
    <col min="915" max="915" width="8" style="2" customWidth="1"/>
    <col min="916" max="916" width="8.81640625" style="2" customWidth="1"/>
    <col min="917" max="917" width="8" style="2" customWidth="1"/>
    <col min="918" max="918" width="10.54296875" style="2" customWidth="1"/>
    <col min="919" max="919" width="10.1796875" style="2" customWidth="1"/>
    <col min="920" max="921" width="10.54296875" style="2" customWidth="1"/>
    <col min="922" max="922" width="9" style="2"/>
    <col min="923" max="923" width="12.81640625" style="2" customWidth="1"/>
    <col min="924" max="924" width="10.54296875" style="2" bestFit="1" customWidth="1"/>
    <col min="925" max="994" width="9" style="2"/>
    <col min="995" max="995" width="21.54296875" style="2" customWidth="1"/>
    <col min="996" max="996" width="9.81640625" style="2" customWidth="1"/>
    <col min="997" max="997" width="8" style="2" customWidth="1"/>
    <col min="998" max="998" width="9.1796875" style="2" customWidth="1"/>
    <col min="999" max="999" width="11" style="2" customWidth="1"/>
    <col min="1000" max="1000" width="7.1796875" style="2" bestFit="1" customWidth="1"/>
    <col min="1001" max="1001" width="10.1796875" style="2" customWidth="1"/>
    <col min="1002" max="1002" width="8.54296875" style="2" customWidth="1"/>
    <col min="1003" max="1003" width="9" style="2"/>
    <col min="1004" max="1004" width="9.81640625" style="2" customWidth="1"/>
    <col min="1005" max="1005" width="8" style="2" customWidth="1"/>
    <col min="1006" max="1006" width="9.1796875" style="2" customWidth="1"/>
    <col min="1007" max="1007" width="11" style="2" customWidth="1"/>
    <col min="1008" max="1008" width="7.1796875" style="2" bestFit="1" customWidth="1"/>
    <col min="1009" max="1009" width="10.1796875" style="2" customWidth="1"/>
    <col min="1010" max="1010" width="8.54296875" style="2" customWidth="1"/>
    <col min="1011" max="1011" width="9" style="2"/>
    <col min="1012" max="1012" width="9.81640625" style="2" customWidth="1"/>
    <col min="1013" max="1013" width="8" style="2" customWidth="1"/>
    <col min="1014" max="1014" width="9.1796875" style="2" customWidth="1"/>
    <col min="1015" max="1015" width="11" style="2" customWidth="1"/>
    <col min="1016" max="1016" width="7.1796875" style="2" bestFit="1" customWidth="1"/>
    <col min="1017" max="1017" width="10.1796875" style="2" customWidth="1"/>
    <col min="1018" max="1018" width="8.54296875" style="2" customWidth="1"/>
    <col min="1019" max="1019" width="9" style="2"/>
    <col min="1020" max="1020" width="9.81640625" style="2" customWidth="1"/>
    <col min="1021" max="1021" width="8" style="2" customWidth="1"/>
    <col min="1022" max="1022" width="9.1796875" style="2" customWidth="1"/>
    <col min="1023" max="1023" width="11" style="2" customWidth="1"/>
    <col min="1024" max="1024" width="7.1796875" style="2" bestFit="1" customWidth="1"/>
    <col min="1025" max="1025" width="10.1796875" style="2" customWidth="1"/>
    <col min="1026" max="1026" width="8.54296875" style="2" customWidth="1"/>
    <col min="1027" max="1027" width="9" style="2"/>
    <col min="1028" max="1028" width="9.81640625" style="2" customWidth="1"/>
    <col min="1029" max="1029" width="8" style="2" customWidth="1"/>
    <col min="1030" max="1030" width="9.1796875" style="2" customWidth="1"/>
    <col min="1031" max="1031" width="11" style="2" customWidth="1"/>
    <col min="1032" max="1032" width="7.1796875" style="2" bestFit="1" customWidth="1"/>
    <col min="1033" max="1033" width="10.1796875" style="2" customWidth="1"/>
    <col min="1034" max="1034" width="8.54296875" style="2" customWidth="1"/>
    <col min="1035" max="1035" width="9" style="2"/>
    <col min="1036" max="1036" width="9.81640625" style="2" customWidth="1"/>
    <col min="1037" max="1037" width="8" style="2" customWidth="1"/>
    <col min="1038" max="1038" width="9.1796875" style="2" customWidth="1"/>
    <col min="1039" max="1039" width="11" style="2" customWidth="1"/>
    <col min="1040" max="1040" width="7.1796875" style="2" bestFit="1" customWidth="1"/>
    <col min="1041" max="1041" width="10.1796875" style="2" customWidth="1"/>
    <col min="1042" max="1042" width="8.54296875" style="2" customWidth="1"/>
    <col min="1043" max="1043" width="9" style="2"/>
    <col min="1044" max="1044" width="14.1796875" style="2" customWidth="1"/>
    <col min="1045" max="1045" width="8" style="2" customWidth="1"/>
    <col min="1046" max="1046" width="8.81640625" style="2" customWidth="1"/>
    <col min="1047" max="1047" width="8" style="2" customWidth="1"/>
    <col min="1048" max="1048" width="11.453125" style="2" customWidth="1"/>
    <col min="1049" max="1049" width="10.1796875" style="2" customWidth="1"/>
    <col min="1050" max="1051" width="10.54296875" style="2" customWidth="1"/>
    <col min="1052" max="1052" width="9" style="2"/>
    <col min="1053" max="1053" width="9.81640625" style="2" customWidth="1"/>
    <col min="1054" max="1054" width="8" style="2" customWidth="1"/>
    <col min="1055" max="1055" width="8.81640625" style="2" customWidth="1"/>
    <col min="1056" max="1056" width="8" style="2" customWidth="1"/>
    <col min="1057" max="1057" width="11.453125" style="2" customWidth="1"/>
    <col min="1058" max="1058" width="10.1796875" style="2" customWidth="1"/>
    <col min="1059" max="1060" width="10.54296875" style="2" customWidth="1"/>
    <col min="1061" max="1061" width="9" style="2"/>
    <col min="1062" max="1062" width="9.81640625" style="2" customWidth="1"/>
    <col min="1063" max="1063" width="8" style="2" customWidth="1"/>
    <col min="1064" max="1064" width="8.81640625" style="2" customWidth="1"/>
    <col min="1065" max="1065" width="8" style="2" customWidth="1"/>
    <col min="1066" max="1066" width="11.453125" style="2" customWidth="1"/>
    <col min="1067" max="1067" width="10.1796875" style="2" customWidth="1"/>
    <col min="1068" max="1069" width="10.54296875" style="2" customWidth="1"/>
    <col min="1070" max="1070" width="9" style="2"/>
    <col min="1071" max="1071" width="9.81640625" style="2" customWidth="1"/>
    <col min="1072" max="1072" width="8" style="2" customWidth="1"/>
    <col min="1073" max="1073" width="8.81640625" style="2" customWidth="1"/>
    <col min="1074" max="1074" width="8" style="2" customWidth="1"/>
    <col min="1075" max="1075" width="11.453125" style="2" customWidth="1"/>
    <col min="1076" max="1076" width="10.1796875" style="2" customWidth="1"/>
    <col min="1077" max="1078" width="10.54296875" style="2" customWidth="1"/>
    <col min="1079" max="1079" width="9" style="2"/>
    <col min="1080" max="1080" width="9.81640625" style="2" customWidth="1"/>
    <col min="1081" max="1081" width="8" style="2" customWidth="1"/>
    <col min="1082" max="1082" width="8.81640625" style="2" customWidth="1"/>
    <col min="1083" max="1083" width="8" style="2" customWidth="1"/>
    <col min="1084" max="1084" width="11.453125" style="2" customWidth="1"/>
    <col min="1085" max="1085" width="10.1796875" style="2" customWidth="1"/>
    <col min="1086" max="1087" width="10.54296875" style="2" customWidth="1"/>
    <col min="1088" max="1088" width="9" style="2"/>
    <col min="1089" max="1089" width="9.81640625" style="2" customWidth="1"/>
    <col min="1090" max="1090" width="8" style="2" customWidth="1"/>
    <col min="1091" max="1091" width="8.81640625" style="2" customWidth="1"/>
    <col min="1092" max="1092" width="8" style="2" customWidth="1"/>
    <col min="1093" max="1093" width="11.453125" style="2" customWidth="1"/>
    <col min="1094" max="1094" width="10.1796875" style="2" customWidth="1"/>
    <col min="1095" max="1096" width="10.54296875" style="2" customWidth="1"/>
    <col min="1097" max="1097" width="9" style="2"/>
    <col min="1098" max="1098" width="9.81640625" style="2" customWidth="1"/>
    <col min="1099" max="1099" width="8" style="2" customWidth="1"/>
    <col min="1100" max="1100" width="8.81640625" style="2" customWidth="1"/>
    <col min="1101" max="1101" width="8" style="2" customWidth="1"/>
    <col min="1102" max="1102" width="11.453125" style="2" customWidth="1"/>
    <col min="1103" max="1103" width="10.1796875" style="2" customWidth="1"/>
    <col min="1104" max="1105" width="10.54296875" style="2" customWidth="1"/>
    <col min="1106" max="1106" width="9" style="2"/>
    <col min="1107" max="1107" width="9.81640625" style="2" customWidth="1"/>
    <col min="1108" max="1108" width="8" style="2" customWidth="1"/>
    <col min="1109" max="1109" width="8.81640625" style="2" customWidth="1"/>
    <col min="1110" max="1110" width="8" style="2" customWidth="1"/>
    <col min="1111" max="1111" width="11.453125" style="2" customWidth="1"/>
    <col min="1112" max="1112" width="10.1796875" style="2" customWidth="1"/>
    <col min="1113" max="1114" width="10.54296875" style="2" customWidth="1"/>
    <col min="1115" max="1115" width="9" style="2"/>
    <col min="1116" max="1116" width="9.81640625" style="2" customWidth="1"/>
    <col min="1117" max="1117" width="8" style="2" customWidth="1"/>
    <col min="1118" max="1118" width="8.81640625" style="2" customWidth="1"/>
    <col min="1119" max="1119" width="8" style="2" customWidth="1"/>
    <col min="1120" max="1120" width="11.453125" style="2" customWidth="1"/>
    <col min="1121" max="1121" width="10.1796875" style="2" customWidth="1"/>
    <col min="1122" max="1123" width="10.54296875" style="2" customWidth="1"/>
    <col min="1124" max="1124" width="9" style="2"/>
    <col min="1125" max="1125" width="9.81640625" style="2" customWidth="1"/>
    <col min="1126" max="1126" width="8" style="2" customWidth="1"/>
    <col min="1127" max="1127" width="8.81640625" style="2" customWidth="1"/>
    <col min="1128" max="1128" width="8" style="2" customWidth="1"/>
    <col min="1129" max="1129" width="11.453125" style="2" customWidth="1"/>
    <col min="1130" max="1130" width="10.1796875" style="2" customWidth="1"/>
    <col min="1131" max="1132" width="10.54296875" style="2" customWidth="1"/>
    <col min="1133" max="1133" width="9" style="2"/>
    <col min="1134" max="1134" width="9.81640625" style="2" customWidth="1"/>
    <col min="1135" max="1135" width="8" style="2" customWidth="1"/>
    <col min="1136" max="1136" width="8.81640625" style="2" customWidth="1"/>
    <col min="1137" max="1137" width="8" style="2" customWidth="1"/>
    <col min="1138" max="1138" width="11.453125" style="2" customWidth="1"/>
    <col min="1139" max="1139" width="10.1796875" style="2" customWidth="1"/>
    <col min="1140" max="1141" width="10.54296875" style="2" customWidth="1"/>
    <col min="1142" max="1142" width="9" style="2"/>
    <col min="1143" max="1143" width="9.81640625" style="2" customWidth="1"/>
    <col min="1144" max="1144" width="8" style="2" customWidth="1"/>
    <col min="1145" max="1145" width="8.81640625" style="2" customWidth="1"/>
    <col min="1146" max="1146" width="8" style="2" customWidth="1"/>
    <col min="1147" max="1147" width="11.453125" style="2" customWidth="1"/>
    <col min="1148" max="1148" width="10.1796875" style="2" customWidth="1"/>
    <col min="1149" max="1150" width="10.54296875" style="2" customWidth="1"/>
    <col min="1151" max="1151" width="9" style="2"/>
    <col min="1152" max="1152" width="9.81640625" style="2" customWidth="1"/>
    <col min="1153" max="1153" width="8" style="2" customWidth="1"/>
    <col min="1154" max="1154" width="8.81640625" style="2" customWidth="1"/>
    <col min="1155" max="1155" width="8" style="2" customWidth="1"/>
    <col min="1156" max="1156" width="11.453125" style="2" customWidth="1"/>
    <col min="1157" max="1157" width="10.1796875" style="2" customWidth="1"/>
    <col min="1158" max="1159" width="10.54296875" style="2" customWidth="1"/>
    <col min="1160" max="1160" width="9" style="2"/>
    <col min="1161" max="1161" width="10.453125" style="2" customWidth="1"/>
    <col min="1162" max="1162" width="8" style="2" customWidth="1"/>
    <col min="1163" max="1163" width="8.81640625" style="2" customWidth="1"/>
    <col min="1164" max="1164" width="8.1796875" style="2" customWidth="1"/>
    <col min="1165" max="1165" width="11.453125" style="2" customWidth="1"/>
    <col min="1166" max="1166" width="10.1796875" style="2" customWidth="1"/>
    <col min="1167" max="1168" width="10.54296875" style="2" customWidth="1"/>
    <col min="1169" max="1169" width="9" style="2"/>
    <col min="1170" max="1170" width="12.81640625" style="2" customWidth="1"/>
    <col min="1171" max="1171" width="8" style="2" customWidth="1"/>
    <col min="1172" max="1172" width="8.81640625" style="2" customWidth="1"/>
    <col min="1173" max="1173" width="8" style="2" customWidth="1"/>
    <col min="1174" max="1174" width="10.54296875" style="2" customWidth="1"/>
    <col min="1175" max="1175" width="10.1796875" style="2" customWidth="1"/>
    <col min="1176" max="1177" width="10.54296875" style="2" customWidth="1"/>
    <col min="1178" max="1178" width="9" style="2"/>
    <col min="1179" max="1179" width="12.81640625" style="2" customWidth="1"/>
    <col min="1180" max="1180" width="10.54296875" style="2" bestFit="1" customWidth="1"/>
    <col min="1181" max="1250" width="9" style="2"/>
    <col min="1251" max="1251" width="21.54296875" style="2" customWidth="1"/>
    <col min="1252" max="1252" width="9.81640625" style="2" customWidth="1"/>
    <col min="1253" max="1253" width="8" style="2" customWidth="1"/>
    <col min="1254" max="1254" width="9.1796875" style="2" customWidth="1"/>
    <col min="1255" max="1255" width="11" style="2" customWidth="1"/>
    <col min="1256" max="1256" width="7.1796875" style="2" bestFit="1" customWidth="1"/>
    <col min="1257" max="1257" width="10.1796875" style="2" customWidth="1"/>
    <col min="1258" max="1258" width="8.54296875" style="2" customWidth="1"/>
    <col min="1259" max="1259" width="9" style="2"/>
    <col min="1260" max="1260" width="9.81640625" style="2" customWidth="1"/>
    <col min="1261" max="1261" width="8" style="2" customWidth="1"/>
    <col min="1262" max="1262" width="9.1796875" style="2" customWidth="1"/>
    <col min="1263" max="1263" width="11" style="2" customWidth="1"/>
    <col min="1264" max="1264" width="7.1796875" style="2" bestFit="1" customWidth="1"/>
    <col min="1265" max="1265" width="10.1796875" style="2" customWidth="1"/>
    <col min="1266" max="1266" width="8.54296875" style="2" customWidth="1"/>
    <col min="1267" max="1267" width="9" style="2"/>
    <col min="1268" max="1268" width="9.81640625" style="2" customWidth="1"/>
    <col min="1269" max="1269" width="8" style="2" customWidth="1"/>
    <col min="1270" max="1270" width="9.1796875" style="2" customWidth="1"/>
    <col min="1271" max="1271" width="11" style="2" customWidth="1"/>
    <col min="1272" max="1272" width="7.1796875" style="2" bestFit="1" customWidth="1"/>
    <col min="1273" max="1273" width="10.1796875" style="2" customWidth="1"/>
    <col min="1274" max="1274" width="8.54296875" style="2" customWidth="1"/>
    <col min="1275" max="1275" width="9" style="2"/>
    <col min="1276" max="1276" width="9.81640625" style="2" customWidth="1"/>
    <col min="1277" max="1277" width="8" style="2" customWidth="1"/>
    <col min="1278" max="1278" width="9.1796875" style="2" customWidth="1"/>
    <col min="1279" max="1279" width="11" style="2" customWidth="1"/>
    <col min="1280" max="1280" width="7.1796875" style="2" bestFit="1" customWidth="1"/>
    <col min="1281" max="1281" width="10.1796875" style="2" customWidth="1"/>
    <col min="1282" max="1282" width="8.54296875" style="2" customWidth="1"/>
    <col min="1283" max="1283" width="9" style="2"/>
    <col min="1284" max="1284" width="9.81640625" style="2" customWidth="1"/>
    <col min="1285" max="1285" width="8" style="2" customWidth="1"/>
    <col min="1286" max="1286" width="9.1796875" style="2" customWidth="1"/>
    <col min="1287" max="1287" width="11" style="2" customWidth="1"/>
    <col min="1288" max="1288" width="7.1796875" style="2" bestFit="1" customWidth="1"/>
    <col min="1289" max="1289" width="10.1796875" style="2" customWidth="1"/>
    <col min="1290" max="1290" width="8.54296875" style="2" customWidth="1"/>
    <col min="1291" max="1291" width="9" style="2"/>
    <col min="1292" max="1292" width="9.81640625" style="2" customWidth="1"/>
    <col min="1293" max="1293" width="8" style="2" customWidth="1"/>
    <col min="1294" max="1294" width="9.1796875" style="2" customWidth="1"/>
    <col min="1295" max="1295" width="11" style="2" customWidth="1"/>
    <col min="1296" max="1296" width="7.1796875" style="2" bestFit="1" customWidth="1"/>
    <col min="1297" max="1297" width="10.1796875" style="2" customWidth="1"/>
    <col min="1298" max="1298" width="8.54296875" style="2" customWidth="1"/>
    <col min="1299" max="1299" width="9" style="2"/>
    <col min="1300" max="1300" width="14.1796875" style="2" customWidth="1"/>
    <col min="1301" max="1301" width="8" style="2" customWidth="1"/>
    <col min="1302" max="1302" width="8.81640625" style="2" customWidth="1"/>
    <col min="1303" max="1303" width="8" style="2" customWidth="1"/>
    <col min="1304" max="1304" width="11.453125" style="2" customWidth="1"/>
    <col min="1305" max="1305" width="10.1796875" style="2" customWidth="1"/>
    <col min="1306" max="1307" width="10.54296875" style="2" customWidth="1"/>
    <col min="1308" max="1308" width="9" style="2"/>
    <col min="1309" max="1309" width="9.81640625" style="2" customWidth="1"/>
    <col min="1310" max="1310" width="8" style="2" customWidth="1"/>
    <col min="1311" max="1311" width="8.81640625" style="2" customWidth="1"/>
    <col min="1312" max="1312" width="8" style="2" customWidth="1"/>
    <col min="1313" max="1313" width="11.453125" style="2" customWidth="1"/>
    <col min="1314" max="1314" width="10.1796875" style="2" customWidth="1"/>
    <col min="1315" max="1316" width="10.54296875" style="2" customWidth="1"/>
    <col min="1317" max="1317" width="9" style="2"/>
    <col min="1318" max="1318" width="9.81640625" style="2" customWidth="1"/>
    <col min="1319" max="1319" width="8" style="2" customWidth="1"/>
    <col min="1320" max="1320" width="8.81640625" style="2" customWidth="1"/>
    <col min="1321" max="1321" width="8" style="2" customWidth="1"/>
    <col min="1322" max="1322" width="11.453125" style="2" customWidth="1"/>
    <col min="1323" max="1323" width="10.1796875" style="2" customWidth="1"/>
    <col min="1324" max="1325" width="10.54296875" style="2" customWidth="1"/>
    <col min="1326" max="1326" width="9" style="2"/>
    <col min="1327" max="1327" width="9.81640625" style="2" customWidth="1"/>
    <col min="1328" max="1328" width="8" style="2" customWidth="1"/>
    <col min="1329" max="1329" width="8.81640625" style="2" customWidth="1"/>
    <col min="1330" max="1330" width="8" style="2" customWidth="1"/>
    <col min="1331" max="1331" width="11.453125" style="2" customWidth="1"/>
    <col min="1332" max="1332" width="10.1796875" style="2" customWidth="1"/>
    <col min="1333" max="1334" width="10.54296875" style="2" customWidth="1"/>
    <col min="1335" max="1335" width="9" style="2"/>
    <col min="1336" max="1336" width="9.81640625" style="2" customWidth="1"/>
    <col min="1337" max="1337" width="8" style="2" customWidth="1"/>
    <col min="1338" max="1338" width="8.81640625" style="2" customWidth="1"/>
    <col min="1339" max="1339" width="8" style="2" customWidth="1"/>
    <col min="1340" max="1340" width="11.453125" style="2" customWidth="1"/>
    <col min="1341" max="1341" width="10.1796875" style="2" customWidth="1"/>
    <col min="1342" max="1343" width="10.54296875" style="2" customWidth="1"/>
    <col min="1344" max="1344" width="9" style="2"/>
    <col min="1345" max="1345" width="9.81640625" style="2" customWidth="1"/>
    <col min="1346" max="1346" width="8" style="2" customWidth="1"/>
    <col min="1347" max="1347" width="8.81640625" style="2" customWidth="1"/>
    <col min="1348" max="1348" width="8" style="2" customWidth="1"/>
    <col min="1349" max="1349" width="11.453125" style="2" customWidth="1"/>
    <col min="1350" max="1350" width="10.1796875" style="2" customWidth="1"/>
    <col min="1351" max="1352" width="10.54296875" style="2" customWidth="1"/>
    <col min="1353" max="1353" width="9" style="2"/>
    <col min="1354" max="1354" width="9.81640625" style="2" customWidth="1"/>
    <col min="1355" max="1355" width="8" style="2" customWidth="1"/>
    <col min="1356" max="1356" width="8.81640625" style="2" customWidth="1"/>
    <col min="1357" max="1357" width="8" style="2" customWidth="1"/>
    <col min="1358" max="1358" width="11.453125" style="2" customWidth="1"/>
    <col min="1359" max="1359" width="10.1796875" style="2" customWidth="1"/>
    <col min="1360" max="1361" width="10.54296875" style="2" customWidth="1"/>
    <col min="1362" max="1362" width="9" style="2"/>
    <col min="1363" max="1363" width="9.81640625" style="2" customWidth="1"/>
    <col min="1364" max="1364" width="8" style="2" customWidth="1"/>
    <col min="1365" max="1365" width="8.81640625" style="2" customWidth="1"/>
    <col min="1366" max="1366" width="8" style="2" customWidth="1"/>
    <col min="1367" max="1367" width="11.453125" style="2" customWidth="1"/>
    <col min="1368" max="1368" width="10.1796875" style="2" customWidth="1"/>
    <col min="1369" max="1370" width="10.54296875" style="2" customWidth="1"/>
    <col min="1371" max="1371" width="9" style="2"/>
    <col min="1372" max="1372" width="9.81640625" style="2" customWidth="1"/>
    <col min="1373" max="1373" width="8" style="2" customWidth="1"/>
    <col min="1374" max="1374" width="8.81640625" style="2" customWidth="1"/>
    <col min="1375" max="1375" width="8" style="2" customWidth="1"/>
    <col min="1376" max="1376" width="11.453125" style="2" customWidth="1"/>
    <col min="1377" max="1377" width="10.1796875" style="2" customWidth="1"/>
    <col min="1378" max="1379" width="10.54296875" style="2" customWidth="1"/>
    <col min="1380" max="1380" width="9" style="2"/>
    <col min="1381" max="1381" width="9.81640625" style="2" customWidth="1"/>
    <col min="1382" max="1382" width="8" style="2" customWidth="1"/>
    <col min="1383" max="1383" width="8.81640625" style="2" customWidth="1"/>
    <col min="1384" max="1384" width="8" style="2" customWidth="1"/>
    <col min="1385" max="1385" width="11.453125" style="2" customWidth="1"/>
    <col min="1386" max="1386" width="10.1796875" style="2" customWidth="1"/>
    <col min="1387" max="1388" width="10.54296875" style="2" customWidth="1"/>
    <col min="1389" max="1389" width="9" style="2"/>
    <col min="1390" max="1390" width="9.81640625" style="2" customWidth="1"/>
    <col min="1391" max="1391" width="8" style="2" customWidth="1"/>
    <col min="1392" max="1392" width="8.81640625" style="2" customWidth="1"/>
    <col min="1393" max="1393" width="8" style="2" customWidth="1"/>
    <col min="1394" max="1394" width="11.453125" style="2" customWidth="1"/>
    <col min="1395" max="1395" width="10.1796875" style="2" customWidth="1"/>
    <col min="1396" max="1397" width="10.54296875" style="2" customWidth="1"/>
    <col min="1398" max="1398" width="9" style="2"/>
    <col min="1399" max="1399" width="9.81640625" style="2" customWidth="1"/>
    <col min="1400" max="1400" width="8" style="2" customWidth="1"/>
    <col min="1401" max="1401" width="8.81640625" style="2" customWidth="1"/>
    <col min="1402" max="1402" width="8" style="2" customWidth="1"/>
    <col min="1403" max="1403" width="11.453125" style="2" customWidth="1"/>
    <col min="1404" max="1404" width="10.1796875" style="2" customWidth="1"/>
    <col min="1405" max="1406" width="10.54296875" style="2" customWidth="1"/>
    <col min="1407" max="1407" width="9" style="2"/>
    <col min="1408" max="1408" width="9.81640625" style="2" customWidth="1"/>
    <col min="1409" max="1409" width="8" style="2" customWidth="1"/>
    <col min="1410" max="1410" width="8.81640625" style="2" customWidth="1"/>
    <col min="1411" max="1411" width="8" style="2" customWidth="1"/>
    <col min="1412" max="1412" width="11.453125" style="2" customWidth="1"/>
    <col min="1413" max="1413" width="10.1796875" style="2" customWidth="1"/>
    <col min="1414" max="1415" width="10.54296875" style="2" customWidth="1"/>
    <col min="1416" max="1416" width="9" style="2"/>
    <col min="1417" max="1417" width="10.453125" style="2" customWidth="1"/>
    <col min="1418" max="1418" width="8" style="2" customWidth="1"/>
    <col min="1419" max="1419" width="8.81640625" style="2" customWidth="1"/>
    <col min="1420" max="1420" width="8.1796875" style="2" customWidth="1"/>
    <col min="1421" max="1421" width="11.453125" style="2" customWidth="1"/>
    <col min="1422" max="1422" width="10.1796875" style="2" customWidth="1"/>
    <col min="1423" max="1424" width="10.54296875" style="2" customWidth="1"/>
    <col min="1425" max="1425" width="9" style="2"/>
    <col min="1426" max="1426" width="12.81640625" style="2" customWidth="1"/>
    <col min="1427" max="1427" width="8" style="2" customWidth="1"/>
    <col min="1428" max="1428" width="8.81640625" style="2" customWidth="1"/>
    <col min="1429" max="1429" width="8" style="2" customWidth="1"/>
    <col min="1430" max="1430" width="10.54296875" style="2" customWidth="1"/>
    <col min="1431" max="1431" width="10.1796875" style="2" customWidth="1"/>
    <col min="1432" max="1433" width="10.54296875" style="2" customWidth="1"/>
    <col min="1434" max="1434" width="9" style="2"/>
    <col min="1435" max="1435" width="12.81640625" style="2" customWidth="1"/>
    <col min="1436" max="1436" width="10.54296875" style="2" bestFit="1" customWidth="1"/>
    <col min="1437" max="1506" width="9" style="2"/>
    <col min="1507" max="1507" width="21.54296875" style="2" customWidth="1"/>
    <col min="1508" max="1508" width="9.81640625" style="2" customWidth="1"/>
    <col min="1509" max="1509" width="8" style="2" customWidth="1"/>
    <col min="1510" max="1510" width="9.1796875" style="2" customWidth="1"/>
    <col min="1511" max="1511" width="11" style="2" customWidth="1"/>
    <col min="1512" max="1512" width="7.1796875" style="2" bestFit="1" customWidth="1"/>
    <col min="1513" max="1513" width="10.1796875" style="2" customWidth="1"/>
    <col min="1514" max="1514" width="8.54296875" style="2" customWidth="1"/>
    <col min="1515" max="1515" width="9" style="2"/>
    <col min="1516" max="1516" width="9.81640625" style="2" customWidth="1"/>
    <col min="1517" max="1517" width="8" style="2" customWidth="1"/>
    <col min="1518" max="1518" width="9.1796875" style="2" customWidth="1"/>
    <col min="1519" max="1519" width="11" style="2" customWidth="1"/>
    <col min="1520" max="1520" width="7.1796875" style="2" bestFit="1" customWidth="1"/>
    <col min="1521" max="1521" width="10.1796875" style="2" customWidth="1"/>
    <col min="1522" max="1522" width="8.54296875" style="2" customWidth="1"/>
    <col min="1523" max="1523" width="9" style="2"/>
    <col min="1524" max="1524" width="9.81640625" style="2" customWidth="1"/>
    <col min="1525" max="1525" width="8" style="2" customWidth="1"/>
    <col min="1526" max="1526" width="9.1796875" style="2" customWidth="1"/>
    <col min="1527" max="1527" width="11" style="2" customWidth="1"/>
    <col min="1528" max="1528" width="7.1796875" style="2" bestFit="1" customWidth="1"/>
    <col min="1529" max="1529" width="10.1796875" style="2" customWidth="1"/>
    <col min="1530" max="1530" width="8.54296875" style="2" customWidth="1"/>
    <col min="1531" max="1531" width="9" style="2"/>
    <col min="1532" max="1532" width="9.81640625" style="2" customWidth="1"/>
    <col min="1533" max="1533" width="8" style="2" customWidth="1"/>
    <col min="1534" max="1534" width="9.1796875" style="2" customWidth="1"/>
    <col min="1535" max="1535" width="11" style="2" customWidth="1"/>
    <col min="1536" max="1536" width="7.1796875" style="2" bestFit="1" customWidth="1"/>
    <col min="1537" max="1537" width="10.1796875" style="2" customWidth="1"/>
    <col min="1538" max="1538" width="8.54296875" style="2" customWidth="1"/>
    <col min="1539" max="1539" width="9" style="2"/>
    <col min="1540" max="1540" width="9.81640625" style="2" customWidth="1"/>
    <col min="1541" max="1541" width="8" style="2" customWidth="1"/>
    <col min="1542" max="1542" width="9.1796875" style="2" customWidth="1"/>
    <col min="1543" max="1543" width="11" style="2" customWidth="1"/>
    <col min="1544" max="1544" width="7.1796875" style="2" bestFit="1" customWidth="1"/>
    <col min="1545" max="1545" width="10.1796875" style="2" customWidth="1"/>
    <col min="1546" max="1546" width="8.54296875" style="2" customWidth="1"/>
    <col min="1547" max="1547" width="9" style="2"/>
    <col min="1548" max="1548" width="9.81640625" style="2" customWidth="1"/>
    <col min="1549" max="1549" width="8" style="2" customWidth="1"/>
    <col min="1550" max="1550" width="9.1796875" style="2" customWidth="1"/>
    <col min="1551" max="1551" width="11" style="2" customWidth="1"/>
    <col min="1552" max="1552" width="7.1796875" style="2" bestFit="1" customWidth="1"/>
    <col min="1553" max="1553" width="10.1796875" style="2" customWidth="1"/>
    <col min="1554" max="1554" width="8.54296875" style="2" customWidth="1"/>
    <col min="1555" max="1555" width="9" style="2"/>
    <col min="1556" max="1556" width="14.1796875" style="2" customWidth="1"/>
    <col min="1557" max="1557" width="8" style="2" customWidth="1"/>
    <col min="1558" max="1558" width="8.81640625" style="2" customWidth="1"/>
    <col min="1559" max="1559" width="8" style="2" customWidth="1"/>
    <col min="1560" max="1560" width="11.453125" style="2" customWidth="1"/>
    <col min="1561" max="1561" width="10.1796875" style="2" customWidth="1"/>
    <col min="1562" max="1563" width="10.54296875" style="2" customWidth="1"/>
    <col min="1564" max="1564" width="9" style="2"/>
    <col min="1565" max="1565" width="9.81640625" style="2" customWidth="1"/>
    <col min="1566" max="1566" width="8" style="2" customWidth="1"/>
    <col min="1567" max="1567" width="8.81640625" style="2" customWidth="1"/>
    <col min="1568" max="1568" width="8" style="2" customWidth="1"/>
    <col min="1569" max="1569" width="11.453125" style="2" customWidth="1"/>
    <col min="1570" max="1570" width="10.1796875" style="2" customWidth="1"/>
    <col min="1571" max="1572" width="10.54296875" style="2" customWidth="1"/>
    <col min="1573" max="1573" width="9" style="2"/>
    <col min="1574" max="1574" width="9.81640625" style="2" customWidth="1"/>
    <col min="1575" max="1575" width="8" style="2" customWidth="1"/>
    <col min="1576" max="1576" width="8.81640625" style="2" customWidth="1"/>
    <col min="1577" max="1577" width="8" style="2" customWidth="1"/>
    <col min="1578" max="1578" width="11.453125" style="2" customWidth="1"/>
    <col min="1579" max="1579" width="10.1796875" style="2" customWidth="1"/>
    <col min="1580" max="1581" width="10.54296875" style="2" customWidth="1"/>
    <col min="1582" max="1582" width="9" style="2"/>
    <col min="1583" max="1583" width="9.81640625" style="2" customWidth="1"/>
    <col min="1584" max="1584" width="8" style="2" customWidth="1"/>
    <col min="1585" max="1585" width="8.81640625" style="2" customWidth="1"/>
    <col min="1586" max="1586" width="8" style="2" customWidth="1"/>
    <col min="1587" max="1587" width="11.453125" style="2" customWidth="1"/>
    <col min="1588" max="1588" width="10.1796875" style="2" customWidth="1"/>
    <col min="1589" max="1590" width="10.54296875" style="2" customWidth="1"/>
    <col min="1591" max="1591" width="9" style="2"/>
    <col min="1592" max="1592" width="9.81640625" style="2" customWidth="1"/>
    <col min="1593" max="1593" width="8" style="2" customWidth="1"/>
    <col min="1594" max="1594" width="8.81640625" style="2" customWidth="1"/>
    <col min="1595" max="1595" width="8" style="2" customWidth="1"/>
    <col min="1596" max="1596" width="11.453125" style="2" customWidth="1"/>
    <col min="1597" max="1597" width="10.1796875" style="2" customWidth="1"/>
    <col min="1598" max="1599" width="10.54296875" style="2" customWidth="1"/>
    <col min="1600" max="1600" width="9" style="2"/>
    <col min="1601" max="1601" width="9.81640625" style="2" customWidth="1"/>
    <col min="1602" max="1602" width="8" style="2" customWidth="1"/>
    <col min="1603" max="1603" width="8.81640625" style="2" customWidth="1"/>
    <col min="1604" max="1604" width="8" style="2" customWidth="1"/>
    <col min="1605" max="1605" width="11.453125" style="2" customWidth="1"/>
    <col min="1606" max="1606" width="10.1796875" style="2" customWidth="1"/>
    <col min="1607" max="1608" width="10.54296875" style="2" customWidth="1"/>
    <col min="1609" max="1609" width="9" style="2"/>
    <col min="1610" max="1610" width="9.81640625" style="2" customWidth="1"/>
    <col min="1611" max="1611" width="8" style="2" customWidth="1"/>
    <col min="1612" max="1612" width="8.81640625" style="2" customWidth="1"/>
    <col min="1613" max="1613" width="8" style="2" customWidth="1"/>
    <col min="1614" max="1614" width="11.453125" style="2" customWidth="1"/>
    <col min="1615" max="1615" width="10.1796875" style="2" customWidth="1"/>
    <col min="1616" max="1617" width="10.54296875" style="2" customWidth="1"/>
    <col min="1618" max="1618" width="9" style="2"/>
    <col min="1619" max="1619" width="9.81640625" style="2" customWidth="1"/>
    <col min="1620" max="1620" width="8" style="2" customWidth="1"/>
    <col min="1621" max="1621" width="8.81640625" style="2" customWidth="1"/>
    <col min="1622" max="1622" width="8" style="2" customWidth="1"/>
    <col min="1623" max="1623" width="11.453125" style="2" customWidth="1"/>
    <col min="1624" max="1624" width="10.1796875" style="2" customWidth="1"/>
    <col min="1625" max="1626" width="10.54296875" style="2" customWidth="1"/>
    <col min="1627" max="1627" width="9" style="2"/>
    <col min="1628" max="1628" width="9.81640625" style="2" customWidth="1"/>
    <col min="1629" max="1629" width="8" style="2" customWidth="1"/>
    <col min="1630" max="1630" width="8.81640625" style="2" customWidth="1"/>
    <col min="1631" max="1631" width="8" style="2" customWidth="1"/>
    <col min="1632" max="1632" width="11.453125" style="2" customWidth="1"/>
    <col min="1633" max="1633" width="10.1796875" style="2" customWidth="1"/>
    <col min="1634" max="1635" width="10.54296875" style="2" customWidth="1"/>
    <col min="1636" max="1636" width="9" style="2"/>
    <col min="1637" max="1637" width="9.81640625" style="2" customWidth="1"/>
    <col min="1638" max="1638" width="8" style="2" customWidth="1"/>
    <col min="1639" max="1639" width="8.81640625" style="2" customWidth="1"/>
    <col min="1640" max="1640" width="8" style="2" customWidth="1"/>
    <col min="1641" max="1641" width="11.453125" style="2" customWidth="1"/>
    <col min="1642" max="1642" width="10.1796875" style="2" customWidth="1"/>
    <col min="1643" max="1644" width="10.54296875" style="2" customWidth="1"/>
    <col min="1645" max="1645" width="9" style="2"/>
    <col min="1646" max="1646" width="9.81640625" style="2" customWidth="1"/>
    <col min="1647" max="1647" width="8" style="2" customWidth="1"/>
    <col min="1648" max="1648" width="8.81640625" style="2" customWidth="1"/>
    <col min="1649" max="1649" width="8" style="2" customWidth="1"/>
    <col min="1650" max="1650" width="11.453125" style="2" customWidth="1"/>
    <col min="1651" max="1651" width="10.1796875" style="2" customWidth="1"/>
    <col min="1652" max="1653" width="10.54296875" style="2" customWidth="1"/>
    <col min="1654" max="1654" width="9" style="2"/>
    <col min="1655" max="1655" width="9.81640625" style="2" customWidth="1"/>
    <col min="1656" max="1656" width="8" style="2" customWidth="1"/>
    <col min="1657" max="1657" width="8.81640625" style="2" customWidth="1"/>
    <col min="1658" max="1658" width="8" style="2" customWidth="1"/>
    <col min="1659" max="1659" width="11.453125" style="2" customWidth="1"/>
    <col min="1660" max="1660" width="10.1796875" style="2" customWidth="1"/>
    <col min="1661" max="1662" width="10.54296875" style="2" customWidth="1"/>
    <col min="1663" max="1663" width="9" style="2"/>
    <col min="1664" max="1664" width="9.81640625" style="2" customWidth="1"/>
    <col min="1665" max="1665" width="8" style="2" customWidth="1"/>
    <col min="1666" max="1666" width="8.81640625" style="2" customWidth="1"/>
    <col min="1667" max="1667" width="8" style="2" customWidth="1"/>
    <col min="1668" max="1668" width="11.453125" style="2" customWidth="1"/>
    <col min="1669" max="1669" width="10.1796875" style="2" customWidth="1"/>
    <col min="1670" max="1671" width="10.54296875" style="2" customWidth="1"/>
    <col min="1672" max="1672" width="9" style="2"/>
    <col min="1673" max="1673" width="10.453125" style="2" customWidth="1"/>
    <col min="1674" max="1674" width="8" style="2" customWidth="1"/>
    <col min="1675" max="1675" width="8.81640625" style="2" customWidth="1"/>
    <col min="1676" max="1676" width="8.1796875" style="2" customWidth="1"/>
    <col min="1677" max="1677" width="11.453125" style="2" customWidth="1"/>
    <col min="1678" max="1678" width="10.1796875" style="2" customWidth="1"/>
    <col min="1679" max="1680" width="10.54296875" style="2" customWidth="1"/>
    <col min="1681" max="1681" width="9" style="2"/>
    <col min="1682" max="1682" width="12.81640625" style="2" customWidth="1"/>
    <col min="1683" max="1683" width="8" style="2" customWidth="1"/>
    <col min="1684" max="1684" width="8.81640625" style="2" customWidth="1"/>
    <col min="1685" max="1685" width="8" style="2" customWidth="1"/>
    <col min="1686" max="1686" width="10.54296875" style="2" customWidth="1"/>
    <col min="1687" max="1687" width="10.1796875" style="2" customWidth="1"/>
    <col min="1688" max="1689" width="10.54296875" style="2" customWidth="1"/>
    <col min="1690" max="1690" width="9" style="2"/>
    <col min="1691" max="1691" width="12.81640625" style="2" customWidth="1"/>
    <col min="1692" max="1692" width="10.54296875" style="2" bestFit="1" customWidth="1"/>
    <col min="1693" max="1762" width="9" style="2"/>
    <col min="1763" max="1763" width="21.54296875" style="2" customWidth="1"/>
    <col min="1764" max="1764" width="9.81640625" style="2" customWidth="1"/>
    <col min="1765" max="1765" width="8" style="2" customWidth="1"/>
    <col min="1766" max="1766" width="9.1796875" style="2" customWidth="1"/>
    <col min="1767" max="1767" width="11" style="2" customWidth="1"/>
    <col min="1768" max="1768" width="7.1796875" style="2" bestFit="1" customWidth="1"/>
    <col min="1769" max="1769" width="10.1796875" style="2" customWidth="1"/>
    <col min="1770" max="1770" width="8.54296875" style="2" customWidth="1"/>
    <col min="1771" max="1771" width="9" style="2"/>
    <col min="1772" max="1772" width="9.81640625" style="2" customWidth="1"/>
    <col min="1773" max="1773" width="8" style="2" customWidth="1"/>
    <col min="1774" max="1774" width="9.1796875" style="2" customWidth="1"/>
    <col min="1775" max="1775" width="11" style="2" customWidth="1"/>
    <col min="1776" max="1776" width="7.1796875" style="2" bestFit="1" customWidth="1"/>
    <col min="1777" max="1777" width="10.1796875" style="2" customWidth="1"/>
    <col min="1778" max="1778" width="8.54296875" style="2" customWidth="1"/>
    <col min="1779" max="1779" width="9" style="2"/>
    <col min="1780" max="1780" width="9.81640625" style="2" customWidth="1"/>
    <col min="1781" max="1781" width="8" style="2" customWidth="1"/>
    <col min="1782" max="1782" width="9.1796875" style="2" customWidth="1"/>
    <col min="1783" max="1783" width="11" style="2" customWidth="1"/>
    <col min="1784" max="1784" width="7.1796875" style="2" bestFit="1" customWidth="1"/>
    <col min="1785" max="1785" width="10.1796875" style="2" customWidth="1"/>
    <col min="1786" max="1786" width="8.54296875" style="2" customWidth="1"/>
    <col min="1787" max="1787" width="9" style="2"/>
    <col min="1788" max="1788" width="9.81640625" style="2" customWidth="1"/>
    <col min="1789" max="1789" width="8" style="2" customWidth="1"/>
    <col min="1790" max="1790" width="9.1796875" style="2" customWidth="1"/>
    <col min="1791" max="1791" width="11" style="2" customWidth="1"/>
    <col min="1792" max="1792" width="7.1796875" style="2" bestFit="1" customWidth="1"/>
    <col min="1793" max="1793" width="10.1796875" style="2" customWidth="1"/>
    <col min="1794" max="1794" width="8.54296875" style="2" customWidth="1"/>
    <col min="1795" max="1795" width="9" style="2"/>
    <col min="1796" max="1796" width="9.81640625" style="2" customWidth="1"/>
    <col min="1797" max="1797" width="8" style="2" customWidth="1"/>
    <col min="1798" max="1798" width="9.1796875" style="2" customWidth="1"/>
    <col min="1799" max="1799" width="11" style="2" customWidth="1"/>
    <col min="1800" max="1800" width="7.1796875" style="2" bestFit="1" customWidth="1"/>
    <col min="1801" max="1801" width="10.1796875" style="2" customWidth="1"/>
    <col min="1802" max="1802" width="8.54296875" style="2" customWidth="1"/>
    <col min="1803" max="1803" width="9" style="2"/>
    <col min="1804" max="1804" width="9.81640625" style="2" customWidth="1"/>
    <col min="1805" max="1805" width="8" style="2" customWidth="1"/>
    <col min="1806" max="1806" width="9.1796875" style="2" customWidth="1"/>
    <col min="1807" max="1807" width="11" style="2" customWidth="1"/>
    <col min="1808" max="1808" width="7.1796875" style="2" bestFit="1" customWidth="1"/>
    <col min="1809" max="1809" width="10.1796875" style="2" customWidth="1"/>
    <col min="1810" max="1810" width="8.54296875" style="2" customWidth="1"/>
    <col min="1811" max="1811" width="9" style="2"/>
    <col min="1812" max="1812" width="14.1796875" style="2" customWidth="1"/>
    <col min="1813" max="1813" width="8" style="2" customWidth="1"/>
    <col min="1814" max="1814" width="8.81640625" style="2" customWidth="1"/>
    <col min="1815" max="1815" width="8" style="2" customWidth="1"/>
    <col min="1816" max="1816" width="11.453125" style="2" customWidth="1"/>
    <col min="1817" max="1817" width="10.1796875" style="2" customWidth="1"/>
    <col min="1818" max="1819" width="10.54296875" style="2" customWidth="1"/>
    <col min="1820" max="1820" width="9" style="2"/>
    <col min="1821" max="1821" width="9.81640625" style="2" customWidth="1"/>
    <col min="1822" max="1822" width="8" style="2" customWidth="1"/>
    <col min="1823" max="1823" width="8.81640625" style="2" customWidth="1"/>
    <col min="1824" max="1824" width="8" style="2" customWidth="1"/>
    <col min="1825" max="1825" width="11.453125" style="2" customWidth="1"/>
    <col min="1826" max="1826" width="10.1796875" style="2" customWidth="1"/>
    <col min="1827" max="1828" width="10.54296875" style="2" customWidth="1"/>
    <col min="1829" max="1829" width="9" style="2"/>
    <col min="1830" max="1830" width="9.81640625" style="2" customWidth="1"/>
    <col min="1831" max="1831" width="8" style="2" customWidth="1"/>
    <col min="1832" max="1832" width="8.81640625" style="2" customWidth="1"/>
    <col min="1833" max="1833" width="8" style="2" customWidth="1"/>
    <col min="1834" max="1834" width="11.453125" style="2" customWidth="1"/>
    <col min="1835" max="1835" width="10.1796875" style="2" customWidth="1"/>
    <col min="1836" max="1837" width="10.54296875" style="2" customWidth="1"/>
    <col min="1838" max="1838" width="9" style="2"/>
    <col min="1839" max="1839" width="9.81640625" style="2" customWidth="1"/>
    <col min="1840" max="1840" width="8" style="2" customWidth="1"/>
    <col min="1841" max="1841" width="8.81640625" style="2" customWidth="1"/>
    <col min="1842" max="1842" width="8" style="2" customWidth="1"/>
    <col min="1843" max="1843" width="11.453125" style="2" customWidth="1"/>
    <col min="1844" max="1844" width="10.1796875" style="2" customWidth="1"/>
    <col min="1845" max="1846" width="10.54296875" style="2" customWidth="1"/>
    <col min="1847" max="1847" width="9" style="2"/>
    <col min="1848" max="1848" width="9.81640625" style="2" customWidth="1"/>
    <col min="1849" max="1849" width="8" style="2" customWidth="1"/>
    <col min="1850" max="1850" width="8.81640625" style="2" customWidth="1"/>
    <col min="1851" max="1851" width="8" style="2" customWidth="1"/>
    <col min="1852" max="1852" width="11.453125" style="2" customWidth="1"/>
    <col min="1853" max="1853" width="10.1796875" style="2" customWidth="1"/>
    <col min="1854" max="1855" width="10.54296875" style="2" customWidth="1"/>
    <col min="1856" max="1856" width="9" style="2"/>
    <col min="1857" max="1857" width="9.81640625" style="2" customWidth="1"/>
    <col min="1858" max="1858" width="8" style="2" customWidth="1"/>
    <col min="1859" max="1859" width="8.81640625" style="2" customWidth="1"/>
    <col min="1860" max="1860" width="8" style="2" customWidth="1"/>
    <col min="1861" max="1861" width="11.453125" style="2" customWidth="1"/>
    <col min="1862" max="1862" width="10.1796875" style="2" customWidth="1"/>
    <col min="1863" max="1864" width="10.54296875" style="2" customWidth="1"/>
    <col min="1865" max="1865" width="9" style="2"/>
    <col min="1866" max="1866" width="9.81640625" style="2" customWidth="1"/>
    <col min="1867" max="1867" width="8" style="2" customWidth="1"/>
    <col min="1868" max="1868" width="8.81640625" style="2" customWidth="1"/>
    <col min="1869" max="1869" width="8" style="2" customWidth="1"/>
    <col min="1870" max="1870" width="11.453125" style="2" customWidth="1"/>
    <col min="1871" max="1871" width="10.1796875" style="2" customWidth="1"/>
    <col min="1872" max="1873" width="10.54296875" style="2" customWidth="1"/>
    <col min="1874" max="1874" width="9" style="2"/>
    <col min="1875" max="1875" width="9.81640625" style="2" customWidth="1"/>
    <col min="1876" max="1876" width="8" style="2" customWidth="1"/>
    <col min="1877" max="1877" width="8.81640625" style="2" customWidth="1"/>
    <col min="1878" max="1878" width="8" style="2" customWidth="1"/>
    <col min="1879" max="1879" width="11.453125" style="2" customWidth="1"/>
    <col min="1880" max="1880" width="10.1796875" style="2" customWidth="1"/>
    <col min="1881" max="1882" width="10.54296875" style="2" customWidth="1"/>
    <col min="1883" max="1883" width="9" style="2"/>
    <col min="1884" max="1884" width="9.81640625" style="2" customWidth="1"/>
    <col min="1885" max="1885" width="8" style="2" customWidth="1"/>
    <col min="1886" max="1886" width="8.81640625" style="2" customWidth="1"/>
    <col min="1887" max="1887" width="8" style="2" customWidth="1"/>
    <col min="1888" max="1888" width="11.453125" style="2" customWidth="1"/>
    <col min="1889" max="1889" width="10.1796875" style="2" customWidth="1"/>
    <col min="1890" max="1891" width="10.54296875" style="2" customWidth="1"/>
    <col min="1892" max="1892" width="9" style="2"/>
    <col min="1893" max="1893" width="9.81640625" style="2" customWidth="1"/>
    <col min="1894" max="1894" width="8" style="2" customWidth="1"/>
    <col min="1895" max="1895" width="8.81640625" style="2" customWidth="1"/>
    <col min="1896" max="1896" width="8" style="2" customWidth="1"/>
    <col min="1897" max="1897" width="11.453125" style="2" customWidth="1"/>
    <col min="1898" max="1898" width="10.1796875" style="2" customWidth="1"/>
    <col min="1899" max="1900" width="10.54296875" style="2" customWidth="1"/>
    <col min="1901" max="1901" width="9" style="2"/>
    <col min="1902" max="1902" width="9.81640625" style="2" customWidth="1"/>
    <col min="1903" max="1903" width="8" style="2" customWidth="1"/>
    <col min="1904" max="1904" width="8.81640625" style="2" customWidth="1"/>
    <col min="1905" max="1905" width="8" style="2" customWidth="1"/>
    <col min="1906" max="1906" width="11.453125" style="2" customWidth="1"/>
    <col min="1907" max="1907" width="10.1796875" style="2" customWidth="1"/>
    <col min="1908" max="1909" width="10.54296875" style="2" customWidth="1"/>
    <col min="1910" max="1910" width="9" style="2"/>
    <col min="1911" max="1911" width="9.81640625" style="2" customWidth="1"/>
    <col min="1912" max="1912" width="8" style="2" customWidth="1"/>
    <col min="1913" max="1913" width="8.81640625" style="2" customWidth="1"/>
    <col min="1914" max="1914" width="8" style="2" customWidth="1"/>
    <col min="1915" max="1915" width="11.453125" style="2" customWidth="1"/>
    <col min="1916" max="1916" width="10.1796875" style="2" customWidth="1"/>
    <col min="1917" max="1918" width="10.54296875" style="2" customWidth="1"/>
    <col min="1919" max="1919" width="9" style="2"/>
    <col min="1920" max="1920" width="9.81640625" style="2" customWidth="1"/>
    <col min="1921" max="1921" width="8" style="2" customWidth="1"/>
    <col min="1922" max="1922" width="8.81640625" style="2" customWidth="1"/>
    <col min="1923" max="1923" width="8" style="2" customWidth="1"/>
    <col min="1924" max="1924" width="11.453125" style="2" customWidth="1"/>
    <col min="1925" max="1925" width="10.1796875" style="2" customWidth="1"/>
    <col min="1926" max="1927" width="10.54296875" style="2" customWidth="1"/>
    <col min="1928" max="1928" width="9" style="2"/>
    <col min="1929" max="1929" width="10.453125" style="2" customWidth="1"/>
    <col min="1930" max="1930" width="8" style="2" customWidth="1"/>
    <col min="1931" max="1931" width="8.81640625" style="2" customWidth="1"/>
    <col min="1932" max="1932" width="8.1796875" style="2" customWidth="1"/>
    <col min="1933" max="1933" width="11.453125" style="2" customWidth="1"/>
    <col min="1934" max="1934" width="10.1796875" style="2" customWidth="1"/>
    <col min="1935" max="1936" width="10.54296875" style="2" customWidth="1"/>
    <col min="1937" max="1937" width="9" style="2"/>
    <col min="1938" max="1938" width="12.81640625" style="2" customWidth="1"/>
    <col min="1939" max="1939" width="8" style="2" customWidth="1"/>
    <col min="1940" max="1940" width="8.81640625" style="2" customWidth="1"/>
    <col min="1941" max="1941" width="8" style="2" customWidth="1"/>
    <col min="1942" max="1942" width="10.54296875" style="2" customWidth="1"/>
    <col min="1943" max="1943" width="10.1796875" style="2" customWidth="1"/>
    <col min="1944" max="1945" width="10.54296875" style="2" customWidth="1"/>
    <col min="1946" max="1946" width="9" style="2"/>
    <col min="1947" max="1947" width="12.81640625" style="2" customWidth="1"/>
    <col min="1948" max="1948" width="10.54296875" style="2" bestFit="1" customWidth="1"/>
    <col min="1949" max="2018" width="9" style="2"/>
    <col min="2019" max="2019" width="21.54296875" style="2" customWidth="1"/>
    <col min="2020" max="2020" width="9.81640625" style="2" customWidth="1"/>
    <col min="2021" max="2021" width="8" style="2" customWidth="1"/>
    <col min="2022" max="2022" width="9.1796875" style="2" customWidth="1"/>
    <col min="2023" max="2023" width="11" style="2" customWidth="1"/>
    <col min="2024" max="2024" width="7.1796875" style="2" bestFit="1" customWidth="1"/>
    <col min="2025" max="2025" width="10.1796875" style="2" customWidth="1"/>
    <col min="2026" max="2026" width="8.54296875" style="2" customWidth="1"/>
    <col min="2027" max="2027" width="9" style="2"/>
    <col min="2028" max="2028" width="9.81640625" style="2" customWidth="1"/>
    <col min="2029" max="2029" width="8" style="2" customWidth="1"/>
    <col min="2030" max="2030" width="9.1796875" style="2" customWidth="1"/>
    <col min="2031" max="2031" width="11" style="2" customWidth="1"/>
    <col min="2032" max="2032" width="7.1796875" style="2" bestFit="1" customWidth="1"/>
    <col min="2033" max="2033" width="10.1796875" style="2" customWidth="1"/>
    <col min="2034" max="2034" width="8.54296875" style="2" customWidth="1"/>
    <col min="2035" max="2035" width="9" style="2"/>
    <col min="2036" max="2036" width="9.81640625" style="2" customWidth="1"/>
    <col min="2037" max="2037" width="8" style="2" customWidth="1"/>
    <col min="2038" max="2038" width="9.1796875" style="2" customWidth="1"/>
    <col min="2039" max="2039" width="11" style="2" customWidth="1"/>
    <col min="2040" max="2040" width="7.1796875" style="2" bestFit="1" customWidth="1"/>
    <col min="2041" max="2041" width="10.1796875" style="2" customWidth="1"/>
    <col min="2042" max="2042" width="8.54296875" style="2" customWidth="1"/>
    <col min="2043" max="2043" width="9" style="2"/>
    <col min="2044" max="2044" width="9.81640625" style="2" customWidth="1"/>
    <col min="2045" max="2045" width="8" style="2" customWidth="1"/>
    <col min="2046" max="2046" width="9.1796875" style="2" customWidth="1"/>
    <col min="2047" max="2047" width="11" style="2" customWidth="1"/>
    <col min="2048" max="2048" width="7.1796875" style="2" bestFit="1" customWidth="1"/>
    <col min="2049" max="2049" width="10.1796875" style="2" customWidth="1"/>
    <col min="2050" max="2050" width="8.54296875" style="2" customWidth="1"/>
    <col min="2051" max="2051" width="9" style="2"/>
    <col min="2052" max="2052" width="9.81640625" style="2" customWidth="1"/>
    <col min="2053" max="2053" width="8" style="2" customWidth="1"/>
    <col min="2054" max="2054" width="9.1796875" style="2" customWidth="1"/>
    <col min="2055" max="2055" width="11" style="2" customWidth="1"/>
    <col min="2056" max="2056" width="7.1796875" style="2" bestFit="1" customWidth="1"/>
    <col min="2057" max="2057" width="10.1796875" style="2" customWidth="1"/>
    <col min="2058" max="2058" width="8.54296875" style="2" customWidth="1"/>
    <col min="2059" max="2059" width="9" style="2"/>
    <col min="2060" max="2060" width="9.81640625" style="2" customWidth="1"/>
    <col min="2061" max="2061" width="8" style="2" customWidth="1"/>
    <col min="2062" max="2062" width="9.1796875" style="2" customWidth="1"/>
    <col min="2063" max="2063" width="11" style="2" customWidth="1"/>
    <col min="2064" max="2064" width="7.1796875" style="2" bestFit="1" customWidth="1"/>
    <col min="2065" max="2065" width="10.1796875" style="2" customWidth="1"/>
    <col min="2066" max="2066" width="8.54296875" style="2" customWidth="1"/>
    <col min="2067" max="2067" width="9" style="2"/>
    <col min="2068" max="2068" width="14.1796875" style="2" customWidth="1"/>
    <col min="2069" max="2069" width="8" style="2" customWidth="1"/>
    <col min="2070" max="2070" width="8.81640625" style="2" customWidth="1"/>
    <col min="2071" max="2071" width="8" style="2" customWidth="1"/>
    <col min="2072" max="2072" width="11.453125" style="2" customWidth="1"/>
    <col min="2073" max="2073" width="10.1796875" style="2" customWidth="1"/>
    <col min="2074" max="2075" width="10.54296875" style="2" customWidth="1"/>
    <col min="2076" max="2076" width="9" style="2"/>
    <col min="2077" max="2077" width="9.81640625" style="2" customWidth="1"/>
    <col min="2078" max="2078" width="8" style="2" customWidth="1"/>
    <col min="2079" max="2079" width="8.81640625" style="2" customWidth="1"/>
    <col min="2080" max="2080" width="8" style="2" customWidth="1"/>
    <col min="2081" max="2081" width="11.453125" style="2" customWidth="1"/>
    <col min="2082" max="2082" width="10.1796875" style="2" customWidth="1"/>
    <col min="2083" max="2084" width="10.54296875" style="2" customWidth="1"/>
    <col min="2085" max="2085" width="9" style="2"/>
    <col min="2086" max="2086" width="9.81640625" style="2" customWidth="1"/>
    <col min="2087" max="2087" width="8" style="2" customWidth="1"/>
    <col min="2088" max="2088" width="8.81640625" style="2" customWidth="1"/>
    <col min="2089" max="2089" width="8" style="2" customWidth="1"/>
    <col min="2090" max="2090" width="11.453125" style="2" customWidth="1"/>
    <col min="2091" max="2091" width="10.1796875" style="2" customWidth="1"/>
    <col min="2092" max="2093" width="10.54296875" style="2" customWidth="1"/>
    <col min="2094" max="2094" width="9" style="2"/>
    <col min="2095" max="2095" width="9.81640625" style="2" customWidth="1"/>
    <col min="2096" max="2096" width="8" style="2" customWidth="1"/>
    <col min="2097" max="2097" width="8.81640625" style="2" customWidth="1"/>
    <col min="2098" max="2098" width="8" style="2" customWidth="1"/>
    <col min="2099" max="2099" width="11.453125" style="2" customWidth="1"/>
    <col min="2100" max="2100" width="10.1796875" style="2" customWidth="1"/>
    <col min="2101" max="2102" width="10.54296875" style="2" customWidth="1"/>
    <col min="2103" max="2103" width="9" style="2"/>
    <col min="2104" max="2104" width="9.81640625" style="2" customWidth="1"/>
    <col min="2105" max="2105" width="8" style="2" customWidth="1"/>
    <col min="2106" max="2106" width="8.81640625" style="2" customWidth="1"/>
    <col min="2107" max="2107" width="8" style="2" customWidth="1"/>
    <col min="2108" max="2108" width="11.453125" style="2" customWidth="1"/>
    <col min="2109" max="2109" width="10.1796875" style="2" customWidth="1"/>
    <col min="2110" max="2111" width="10.54296875" style="2" customWidth="1"/>
    <col min="2112" max="2112" width="9" style="2"/>
    <col min="2113" max="2113" width="9.81640625" style="2" customWidth="1"/>
    <col min="2114" max="2114" width="8" style="2" customWidth="1"/>
    <col min="2115" max="2115" width="8.81640625" style="2" customWidth="1"/>
    <col min="2116" max="2116" width="8" style="2" customWidth="1"/>
    <col min="2117" max="2117" width="11.453125" style="2" customWidth="1"/>
    <col min="2118" max="2118" width="10.1796875" style="2" customWidth="1"/>
    <col min="2119" max="2120" width="10.54296875" style="2" customWidth="1"/>
    <col min="2121" max="2121" width="9" style="2"/>
    <col min="2122" max="2122" width="9.81640625" style="2" customWidth="1"/>
    <col min="2123" max="2123" width="8" style="2" customWidth="1"/>
    <col min="2124" max="2124" width="8.81640625" style="2" customWidth="1"/>
    <col min="2125" max="2125" width="8" style="2" customWidth="1"/>
    <col min="2126" max="2126" width="11.453125" style="2" customWidth="1"/>
    <col min="2127" max="2127" width="10.1796875" style="2" customWidth="1"/>
    <col min="2128" max="2129" width="10.54296875" style="2" customWidth="1"/>
    <col min="2130" max="2130" width="9" style="2"/>
    <col min="2131" max="2131" width="9.81640625" style="2" customWidth="1"/>
    <col min="2132" max="2132" width="8" style="2" customWidth="1"/>
    <col min="2133" max="2133" width="8.81640625" style="2" customWidth="1"/>
    <col min="2134" max="2134" width="8" style="2" customWidth="1"/>
    <col min="2135" max="2135" width="11.453125" style="2" customWidth="1"/>
    <col min="2136" max="2136" width="10.1796875" style="2" customWidth="1"/>
    <col min="2137" max="2138" width="10.54296875" style="2" customWidth="1"/>
    <col min="2139" max="2139" width="9" style="2"/>
    <col min="2140" max="2140" width="9.81640625" style="2" customWidth="1"/>
    <col min="2141" max="2141" width="8" style="2" customWidth="1"/>
    <col min="2142" max="2142" width="8.81640625" style="2" customWidth="1"/>
    <col min="2143" max="2143" width="8" style="2" customWidth="1"/>
    <col min="2144" max="2144" width="11.453125" style="2" customWidth="1"/>
    <col min="2145" max="2145" width="10.1796875" style="2" customWidth="1"/>
    <col min="2146" max="2147" width="10.54296875" style="2" customWidth="1"/>
    <col min="2148" max="2148" width="9" style="2"/>
    <col min="2149" max="2149" width="9.81640625" style="2" customWidth="1"/>
    <col min="2150" max="2150" width="8" style="2" customWidth="1"/>
    <col min="2151" max="2151" width="8.81640625" style="2" customWidth="1"/>
    <col min="2152" max="2152" width="8" style="2" customWidth="1"/>
    <col min="2153" max="2153" width="11.453125" style="2" customWidth="1"/>
    <col min="2154" max="2154" width="10.1796875" style="2" customWidth="1"/>
    <col min="2155" max="2156" width="10.54296875" style="2" customWidth="1"/>
    <col min="2157" max="2157" width="9" style="2"/>
    <col min="2158" max="2158" width="9.81640625" style="2" customWidth="1"/>
    <col min="2159" max="2159" width="8" style="2" customWidth="1"/>
    <col min="2160" max="2160" width="8.81640625" style="2" customWidth="1"/>
    <col min="2161" max="2161" width="8" style="2" customWidth="1"/>
    <col min="2162" max="2162" width="11.453125" style="2" customWidth="1"/>
    <col min="2163" max="2163" width="10.1796875" style="2" customWidth="1"/>
    <col min="2164" max="2165" width="10.54296875" style="2" customWidth="1"/>
    <col min="2166" max="2166" width="9" style="2"/>
    <col min="2167" max="2167" width="9.81640625" style="2" customWidth="1"/>
    <col min="2168" max="2168" width="8" style="2" customWidth="1"/>
    <col min="2169" max="2169" width="8.81640625" style="2" customWidth="1"/>
    <col min="2170" max="2170" width="8" style="2" customWidth="1"/>
    <col min="2171" max="2171" width="11.453125" style="2" customWidth="1"/>
    <col min="2172" max="2172" width="10.1796875" style="2" customWidth="1"/>
    <col min="2173" max="2174" width="10.54296875" style="2" customWidth="1"/>
    <col min="2175" max="2175" width="9" style="2"/>
    <col min="2176" max="2176" width="9.81640625" style="2" customWidth="1"/>
    <col min="2177" max="2177" width="8" style="2" customWidth="1"/>
    <col min="2178" max="2178" width="8.81640625" style="2" customWidth="1"/>
    <col min="2179" max="2179" width="8" style="2" customWidth="1"/>
    <col min="2180" max="2180" width="11.453125" style="2" customWidth="1"/>
    <col min="2181" max="2181" width="10.1796875" style="2" customWidth="1"/>
    <col min="2182" max="2183" width="10.54296875" style="2" customWidth="1"/>
    <col min="2184" max="2184" width="9" style="2"/>
    <col min="2185" max="2185" width="10.453125" style="2" customWidth="1"/>
    <col min="2186" max="2186" width="8" style="2" customWidth="1"/>
    <col min="2187" max="2187" width="8.81640625" style="2" customWidth="1"/>
    <col min="2188" max="2188" width="8.1796875" style="2" customWidth="1"/>
    <col min="2189" max="2189" width="11.453125" style="2" customWidth="1"/>
    <col min="2190" max="2190" width="10.1796875" style="2" customWidth="1"/>
    <col min="2191" max="2192" width="10.54296875" style="2" customWidth="1"/>
    <col min="2193" max="2193" width="9" style="2"/>
    <col min="2194" max="2194" width="12.81640625" style="2" customWidth="1"/>
    <col min="2195" max="2195" width="8" style="2" customWidth="1"/>
    <col min="2196" max="2196" width="8.81640625" style="2" customWidth="1"/>
    <col min="2197" max="2197" width="8" style="2" customWidth="1"/>
    <col min="2198" max="2198" width="10.54296875" style="2" customWidth="1"/>
    <col min="2199" max="2199" width="10.1796875" style="2" customWidth="1"/>
    <col min="2200" max="2201" width="10.54296875" style="2" customWidth="1"/>
    <col min="2202" max="2202" width="9" style="2"/>
    <col min="2203" max="2203" width="12.81640625" style="2" customWidth="1"/>
    <col min="2204" max="2204" width="10.54296875" style="2" bestFit="1" customWidth="1"/>
    <col min="2205" max="2274" width="9" style="2"/>
    <col min="2275" max="2275" width="21.54296875" style="2" customWidth="1"/>
    <col min="2276" max="2276" width="9.81640625" style="2" customWidth="1"/>
    <col min="2277" max="2277" width="8" style="2" customWidth="1"/>
    <col min="2278" max="2278" width="9.1796875" style="2" customWidth="1"/>
    <col min="2279" max="2279" width="11" style="2" customWidth="1"/>
    <col min="2280" max="2280" width="7.1796875" style="2" bestFit="1" customWidth="1"/>
    <col min="2281" max="2281" width="10.1796875" style="2" customWidth="1"/>
    <col min="2282" max="2282" width="8.54296875" style="2" customWidth="1"/>
    <col min="2283" max="2283" width="9" style="2"/>
    <col min="2284" max="2284" width="9.81640625" style="2" customWidth="1"/>
    <col min="2285" max="2285" width="8" style="2" customWidth="1"/>
    <col min="2286" max="2286" width="9.1796875" style="2" customWidth="1"/>
    <col min="2287" max="2287" width="11" style="2" customWidth="1"/>
    <col min="2288" max="2288" width="7.1796875" style="2" bestFit="1" customWidth="1"/>
    <col min="2289" max="2289" width="10.1796875" style="2" customWidth="1"/>
    <col min="2290" max="2290" width="8.54296875" style="2" customWidth="1"/>
    <col min="2291" max="2291" width="9" style="2"/>
    <col min="2292" max="2292" width="9.81640625" style="2" customWidth="1"/>
    <col min="2293" max="2293" width="8" style="2" customWidth="1"/>
    <col min="2294" max="2294" width="9.1796875" style="2" customWidth="1"/>
    <col min="2295" max="2295" width="11" style="2" customWidth="1"/>
    <col min="2296" max="2296" width="7.1796875" style="2" bestFit="1" customWidth="1"/>
    <col min="2297" max="2297" width="10.1796875" style="2" customWidth="1"/>
    <col min="2298" max="2298" width="8.54296875" style="2" customWidth="1"/>
    <col min="2299" max="2299" width="9" style="2"/>
    <col min="2300" max="2300" width="9.81640625" style="2" customWidth="1"/>
    <col min="2301" max="2301" width="8" style="2" customWidth="1"/>
    <col min="2302" max="2302" width="9.1796875" style="2" customWidth="1"/>
    <col min="2303" max="2303" width="11" style="2" customWidth="1"/>
    <col min="2304" max="2304" width="7.1796875" style="2" bestFit="1" customWidth="1"/>
    <col min="2305" max="2305" width="10.1796875" style="2" customWidth="1"/>
    <col min="2306" max="2306" width="8.54296875" style="2" customWidth="1"/>
    <col min="2307" max="2307" width="9" style="2"/>
    <col min="2308" max="2308" width="9.81640625" style="2" customWidth="1"/>
    <col min="2309" max="2309" width="8" style="2" customWidth="1"/>
    <col min="2310" max="2310" width="9.1796875" style="2" customWidth="1"/>
    <col min="2311" max="2311" width="11" style="2" customWidth="1"/>
    <col min="2312" max="2312" width="7.1796875" style="2" bestFit="1" customWidth="1"/>
    <col min="2313" max="2313" width="10.1796875" style="2" customWidth="1"/>
    <col min="2314" max="2314" width="8.54296875" style="2" customWidth="1"/>
    <col min="2315" max="2315" width="9" style="2"/>
    <col min="2316" max="2316" width="9.81640625" style="2" customWidth="1"/>
    <col min="2317" max="2317" width="8" style="2" customWidth="1"/>
    <col min="2318" max="2318" width="9.1796875" style="2" customWidth="1"/>
    <col min="2319" max="2319" width="11" style="2" customWidth="1"/>
    <col min="2320" max="2320" width="7.1796875" style="2" bestFit="1" customWidth="1"/>
    <col min="2321" max="2321" width="10.1796875" style="2" customWidth="1"/>
    <col min="2322" max="2322" width="8.54296875" style="2" customWidth="1"/>
    <col min="2323" max="2323" width="9" style="2"/>
    <col min="2324" max="2324" width="14.1796875" style="2" customWidth="1"/>
    <col min="2325" max="2325" width="8" style="2" customWidth="1"/>
    <col min="2326" max="2326" width="8.81640625" style="2" customWidth="1"/>
    <col min="2327" max="2327" width="8" style="2" customWidth="1"/>
    <col min="2328" max="2328" width="11.453125" style="2" customWidth="1"/>
    <col min="2329" max="2329" width="10.1796875" style="2" customWidth="1"/>
    <col min="2330" max="2331" width="10.54296875" style="2" customWidth="1"/>
    <col min="2332" max="2332" width="9" style="2"/>
    <col min="2333" max="2333" width="9.81640625" style="2" customWidth="1"/>
    <col min="2334" max="2334" width="8" style="2" customWidth="1"/>
    <col min="2335" max="2335" width="8.81640625" style="2" customWidth="1"/>
    <col min="2336" max="2336" width="8" style="2" customWidth="1"/>
    <col min="2337" max="2337" width="11.453125" style="2" customWidth="1"/>
    <col min="2338" max="2338" width="10.1796875" style="2" customWidth="1"/>
    <col min="2339" max="2340" width="10.54296875" style="2" customWidth="1"/>
    <col min="2341" max="2341" width="9" style="2"/>
    <col min="2342" max="2342" width="9.81640625" style="2" customWidth="1"/>
    <col min="2343" max="2343" width="8" style="2" customWidth="1"/>
    <col min="2344" max="2344" width="8.81640625" style="2" customWidth="1"/>
    <col min="2345" max="2345" width="8" style="2" customWidth="1"/>
    <col min="2346" max="2346" width="11.453125" style="2" customWidth="1"/>
    <col min="2347" max="2347" width="10.1796875" style="2" customWidth="1"/>
    <col min="2348" max="2349" width="10.54296875" style="2" customWidth="1"/>
    <col min="2350" max="2350" width="9" style="2"/>
    <col min="2351" max="2351" width="9.81640625" style="2" customWidth="1"/>
    <col min="2352" max="2352" width="8" style="2" customWidth="1"/>
    <col min="2353" max="2353" width="8.81640625" style="2" customWidth="1"/>
    <col min="2354" max="2354" width="8" style="2" customWidth="1"/>
    <col min="2355" max="2355" width="11.453125" style="2" customWidth="1"/>
    <col min="2356" max="2356" width="10.1796875" style="2" customWidth="1"/>
    <col min="2357" max="2358" width="10.54296875" style="2" customWidth="1"/>
    <col min="2359" max="2359" width="9" style="2"/>
    <col min="2360" max="2360" width="9.81640625" style="2" customWidth="1"/>
    <col min="2361" max="2361" width="8" style="2" customWidth="1"/>
    <col min="2362" max="2362" width="8.81640625" style="2" customWidth="1"/>
    <col min="2363" max="2363" width="8" style="2" customWidth="1"/>
    <col min="2364" max="2364" width="11.453125" style="2" customWidth="1"/>
    <col min="2365" max="2365" width="10.1796875" style="2" customWidth="1"/>
    <col min="2366" max="2367" width="10.54296875" style="2" customWidth="1"/>
    <col min="2368" max="2368" width="9" style="2"/>
    <col min="2369" max="2369" width="9.81640625" style="2" customWidth="1"/>
    <col min="2370" max="2370" width="8" style="2" customWidth="1"/>
    <col min="2371" max="2371" width="8.81640625" style="2" customWidth="1"/>
    <col min="2372" max="2372" width="8" style="2" customWidth="1"/>
    <col min="2373" max="2373" width="11.453125" style="2" customWidth="1"/>
    <col min="2374" max="2374" width="10.1796875" style="2" customWidth="1"/>
    <col min="2375" max="2376" width="10.54296875" style="2" customWidth="1"/>
    <col min="2377" max="2377" width="9" style="2"/>
    <col min="2378" max="2378" width="9.81640625" style="2" customWidth="1"/>
    <col min="2379" max="2379" width="8" style="2" customWidth="1"/>
    <col min="2380" max="2380" width="8.81640625" style="2" customWidth="1"/>
    <col min="2381" max="2381" width="8" style="2" customWidth="1"/>
    <col min="2382" max="2382" width="11.453125" style="2" customWidth="1"/>
    <col min="2383" max="2383" width="10.1796875" style="2" customWidth="1"/>
    <col min="2384" max="2385" width="10.54296875" style="2" customWidth="1"/>
    <col min="2386" max="2386" width="9" style="2"/>
    <col min="2387" max="2387" width="9.81640625" style="2" customWidth="1"/>
    <col min="2388" max="2388" width="8" style="2" customWidth="1"/>
    <col min="2389" max="2389" width="8.81640625" style="2" customWidth="1"/>
    <col min="2390" max="2390" width="8" style="2" customWidth="1"/>
    <col min="2391" max="2391" width="11.453125" style="2" customWidth="1"/>
    <col min="2392" max="2392" width="10.1796875" style="2" customWidth="1"/>
    <col min="2393" max="2394" width="10.54296875" style="2" customWidth="1"/>
    <col min="2395" max="2395" width="9" style="2"/>
    <col min="2396" max="2396" width="9.81640625" style="2" customWidth="1"/>
    <col min="2397" max="2397" width="8" style="2" customWidth="1"/>
    <col min="2398" max="2398" width="8.81640625" style="2" customWidth="1"/>
    <col min="2399" max="2399" width="8" style="2" customWidth="1"/>
    <col min="2400" max="2400" width="11.453125" style="2" customWidth="1"/>
    <col min="2401" max="2401" width="10.1796875" style="2" customWidth="1"/>
    <col min="2402" max="2403" width="10.54296875" style="2" customWidth="1"/>
    <col min="2404" max="2404" width="9" style="2"/>
    <col min="2405" max="2405" width="9.81640625" style="2" customWidth="1"/>
    <col min="2406" max="2406" width="8" style="2" customWidth="1"/>
    <col min="2407" max="2407" width="8.81640625" style="2" customWidth="1"/>
    <col min="2408" max="2408" width="8" style="2" customWidth="1"/>
    <col min="2409" max="2409" width="11.453125" style="2" customWidth="1"/>
    <col min="2410" max="2410" width="10.1796875" style="2" customWidth="1"/>
    <col min="2411" max="2412" width="10.54296875" style="2" customWidth="1"/>
    <col min="2413" max="2413" width="9" style="2"/>
    <col min="2414" max="2414" width="9.81640625" style="2" customWidth="1"/>
    <col min="2415" max="2415" width="8" style="2" customWidth="1"/>
    <col min="2416" max="2416" width="8.81640625" style="2" customWidth="1"/>
    <col min="2417" max="2417" width="8" style="2" customWidth="1"/>
    <col min="2418" max="2418" width="11.453125" style="2" customWidth="1"/>
    <col min="2419" max="2419" width="10.1796875" style="2" customWidth="1"/>
    <col min="2420" max="2421" width="10.54296875" style="2" customWidth="1"/>
    <col min="2422" max="2422" width="9" style="2"/>
    <col min="2423" max="2423" width="9.81640625" style="2" customWidth="1"/>
    <col min="2424" max="2424" width="8" style="2" customWidth="1"/>
    <col min="2425" max="2425" width="8.81640625" style="2" customWidth="1"/>
    <col min="2426" max="2426" width="8" style="2" customWidth="1"/>
    <col min="2427" max="2427" width="11.453125" style="2" customWidth="1"/>
    <col min="2428" max="2428" width="10.1796875" style="2" customWidth="1"/>
    <col min="2429" max="2430" width="10.54296875" style="2" customWidth="1"/>
    <col min="2431" max="2431" width="9" style="2"/>
    <col min="2432" max="2432" width="9.81640625" style="2" customWidth="1"/>
    <col min="2433" max="2433" width="8" style="2" customWidth="1"/>
    <col min="2434" max="2434" width="8.81640625" style="2" customWidth="1"/>
    <col min="2435" max="2435" width="8" style="2" customWidth="1"/>
    <col min="2436" max="2436" width="11.453125" style="2" customWidth="1"/>
    <col min="2437" max="2437" width="10.1796875" style="2" customWidth="1"/>
    <col min="2438" max="2439" width="10.54296875" style="2" customWidth="1"/>
    <col min="2440" max="2440" width="9" style="2"/>
    <col min="2441" max="2441" width="10.453125" style="2" customWidth="1"/>
    <col min="2442" max="2442" width="8" style="2" customWidth="1"/>
    <col min="2443" max="2443" width="8.81640625" style="2" customWidth="1"/>
    <col min="2444" max="2444" width="8.1796875" style="2" customWidth="1"/>
    <col min="2445" max="2445" width="11.453125" style="2" customWidth="1"/>
    <col min="2446" max="2446" width="10.1796875" style="2" customWidth="1"/>
    <col min="2447" max="2448" width="10.54296875" style="2" customWidth="1"/>
    <col min="2449" max="2449" width="9" style="2"/>
    <col min="2450" max="2450" width="12.81640625" style="2" customWidth="1"/>
    <col min="2451" max="2451" width="8" style="2" customWidth="1"/>
    <col min="2452" max="2452" width="8.81640625" style="2" customWidth="1"/>
    <col min="2453" max="2453" width="8" style="2" customWidth="1"/>
    <col min="2454" max="2454" width="10.54296875" style="2" customWidth="1"/>
    <col min="2455" max="2455" width="10.1796875" style="2" customWidth="1"/>
    <col min="2456" max="2457" width="10.54296875" style="2" customWidth="1"/>
    <col min="2458" max="2458" width="9" style="2"/>
    <col min="2459" max="2459" width="12.81640625" style="2" customWidth="1"/>
    <col min="2460" max="2460" width="10.54296875" style="2" bestFit="1" customWidth="1"/>
    <col min="2461" max="2530" width="9" style="2"/>
    <col min="2531" max="2531" width="21.54296875" style="2" customWidth="1"/>
    <col min="2532" max="2532" width="9.81640625" style="2" customWidth="1"/>
    <col min="2533" max="2533" width="8" style="2" customWidth="1"/>
    <col min="2534" max="2534" width="9.1796875" style="2" customWidth="1"/>
    <col min="2535" max="2535" width="11" style="2" customWidth="1"/>
    <col min="2536" max="2536" width="7.1796875" style="2" bestFit="1" customWidth="1"/>
    <col min="2537" max="2537" width="10.1796875" style="2" customWidth="1"/>
    <col min="2538" max="2538" width="8.54296875" style="2" customWidth="1"/>
    <col min="2539" max="2539" width="9" style="2"/>
    <col min="2540" max="2540" width="9.81640625" style="2" customWidth="1"/>
    <col min="2541" max="2541" width="8" style="2" customWidth="1"/>
    <col min="2542" max="2542" width="9.1796875" style="2" customWidth="1"/>
    <col min="2543" max="2543" width="11" style="2" customWidth="1"/>
    <col min="2544" max="2544" width="7.1796875" style="2" bestFit="1" customWidth="1"/>
    <col min="2545" max="2545" width="10.1796875" style="2" customWidth="1"/>
    <col min="2546" max="2546" width="8.54296875" style="2" customWidth="1"/>
    <col min="2547" max="2547" width="9" style="2"/>
    <col min="2548" max="2548" width="9.81640625" style="2" customWidth="1"/>
    <col min="2549" max="2549" width="8" style="2" customWidth="1"/>
    <col min="2550" max="2550" width="9.1796875" style="2" customWidth="1"/>
    <col min="2551" max="2551" width="11" style="2" customWidth="1"/>
    <col min="2552" max="2552" width="7.1796875" style="2" bestFit="1" customWidth="1"/>
    <col min="2553" max="2553" width="10.1796875" style="2" customWidth="1"/>
    <col min="2554" max="2554" width="8.54296875" style="2" customWidth="1"/>
    <col min="2555" max="2555" width="9" style="2"/>
    <col min="2556" max="2556" width="9.81640625" style="2" customWidth="1"/>
    <col min="2557" max="2557" width="8" style="2" customWidth="1"/>
    <col min="2558" max="2558" width="9.1796875" style="2" customWidth="1"/>
    <col min="2559" max="2559" width="11" style="2" customWidth="1"/>
    <col min="2560" max="2560" width="7.1796875" style="2" bestFit="1" customWidth="1"/>
    <col min="2561" max="2561" width="10.1796875" style="2" customWidth="1"/>
    <col min="2562" max="2562" width="8.54296875" style="2" customWidth="1"/>
    <col min="2563" max="2563" width="9" style="2"/>
    <col min="2564" max="2564" width="9.81640625" style="2" customWidth="1"/>
    <col min="2565" max="2565" width="8" style="2" customWidth="1"/>
    <col min="2566" max="2566" width="9.1796875" style="2" customWidth="1"/>
    <col min="2567" max="2567" width="11" style="2" customWidth="1"/>
    <col min="2568" max="2568" width="7.1796875" style="2" bestFit="1" customWidth="1"/>
    <col min="2569" max="2569" width="10.1796875" style="2" customWidth="1"/>
    <col min="2570" max="2570" width="8.54296875" style="2" customWidth="1"/>
    <col min="2571" max="2571" width="9" style="2"/>
    <col min="2572" max="2572" width="9.81640625" style="2" customWidth="1"/>
    <col min="2573" max="2573" width="8" style="2" customWidth="1"/>
    <col min="2574" max="2574" width="9.1796875" style="2" customWidth="1"/>
    <col min="2575" max="2575" width="11" style="2" customWidth="1"/>
    <col min="2576" max="2576" width="7.1796875" style="2" bestFit="1" customWidth="1"/>
    <col min="2577" max="2577" width="10.1796875" style="2" customWidth="1"/>
    <col min="2578" max="2578" width="8.54296875" style="2" customWidth="1"/>
    <col min="2579" max="2579" width="9" style="2"/>
    <col min="2580" max="2580" width="14.1796875" style="2" customWidth="1"/>
    <col min="2581" max="2581" width="8" style="2" customWidth="1"/>
    <col min="2582" max="2582" width="8.81640625" style="2" customWidth="1"/>
    <col min="2583" max="2583" width="8" style="2" customWidth="1"/>
    <col min="2584" max="2584" width="11.453125" style="2" customWidth="1"/>
    <col min="2585" max="2585" width="10.1796875" style="2" customWidth="1"/>
    <col min="2586" max="2587" width="10.54296875" style="2" customWidth="1"/>
    <col min="2588" max="2588" width="9" style="2"/>
    <col min="2589" max="2589" width="9.81640625" style="2" customWidth="1"/>
    <col min="2590" max="2590" width="8" style="2" customWidth="1"/>
    <col min="2591" max="2591" width="8.81640625" style="2" customWidth="1"/>
    <col min="2592" max="2592" width="8" style="2" customWidth="1"/>
    <col min="2593" max="2593" width="11.453125" style="2" customWidth="1"/>
    <col min="2594" max="2594" width="10.1796875" style="2" customWidth="1"/>
    <col min="2595" max="2596" width="10.54296875" style="2" customWidth="1"/>
    <col min="2597" max="2597" width="9" style="2"/>
    <col min="2598" max="2598" width="9.81640625" style="2" customWidth="1"/>
    <col min="2599" max="2599" width="8" style="2" customWidth="1"/>
    <col min="2600" max="2600" width="8.81640625" style="2" customWidth="1"/>
    <col min="2601" max="2601" width="8" style="2" customWidth="1"/>
    <col min="2602" max="2602" width="11.453125" style="2" customWidth="1"/>
    <col min="2603" max="2603" width="10.1796875" style="2" customWidth="1"/>
    <col min="2604" max="2605" width="10.54296875" style="2" customWidth="1"/>
    <col min="2606" max="2606" width="9" style="2"/>
    <col min="2607" max="2607" width="9.81640625" style="2" customWidth="1"/>
    <col min="2608" max="2608" width="8" style="2" customWidth="1"/>
    <col min="2609" max="2609" width="8.81640625" style="2" customWidth="1"/>
    <col min="2610" max="2610" width="8" style="2" customWidth="1"/>
    <col min="2611" max="2611" width="11.453125" style="2" customWidth="1"/>
    <col min="2612" max="2612" width="10.1796875" style="2" customWidth="1"/>
    <col min="2613" max="2614" width="10.54296875" style="2" customWidth="1"/>
    <col min="2615" max="2615" width="9" style="2"/>
    <col min="2616" max="2616" width="9.81640625" style="2" customWidth="1"/>
    <col min="2617" max="2617" width="8" style="2" customWidth="1"/>
    <col min="2618" max="2618" width="8.81640625" style="2" customWidth="1"/>
    <col min="2619" max="2619" width="8" style="2" customWidth="1"/>
    <col min="2620" max="2620" width="11.453125" style="2" customWidth="1"/>
    <col min="2621" max="2621" width="10.1796875" style="2" customWidth="1"/>
    <col min="2622" max="2623" width="10.54296875" style="2" customWidth="1"/>
    <col min="2624" max="2624" width="9" style="2"/>
    <col min="2625" max="2625" width="9.81640625" style="2" customWidth="1"/>
    <col min="2626" max="2626" width="8" style="2" customWidth="1"/>
    <col min="2627" max="2627" width="8.81640625" style="2" customWidth="1"/>
    <col min="2628" max="2628" width="8" style="2" customWidth="1"/>
    <col min="2629" max="2629" width="11.453125" style="2" customWidth="1"/>
    <col min="2630" max="2630" width="10.1796875" style="2" customWidth="1"/>
    <col min="2631" max="2632" width="10.54296875" style="2" customWidth="1"/>
    <col min="2633" max="2633" width="9" style="2"/>
    <col min="2634" max="2634" width="9.81640625" style="2" customWidth="1"/>
    <col min="2635" max="2635" width="8" style="2" customWidth="1"/>
    <col min="2636" max="2636" width="8.81640625" style="2" customWidth="1"/>
    <col min="2637" max="2637" width="8" style="2" customWidth="1"/>
    <col min="2638" max="2638" width="11.453125" style="2" customWidth="1"/>
    <col min="2639" max="2639" width="10.1796875" style="2" customWidth="1"/>
    <col min="2640" max="2641" width="10.54296875" style="2" customWidth="1"/>
    <col min="2642" max="2642" width="9" style="2"/>
    <col min="2643" max="2643" width="9.81640625" style="2" customWidth="1"/>
    <col min="2644" max="2644" width="8" style="2" customWidth="1"/>
    <col min="2645" max="2645" width="8.81640625" style="2" customWidth="1"/>
    <col min="2646" max="2646" width="8" style="2" customWidth="1"/>
    <col min="2647" max="2647" width="11.453125" style="2" customWidth="1"/>
    <col min="2648" max="2648" width="10.1796875" style="2" customWidth="1"/>
    <col min="2649" max="2650" width="10.54296875" style="2" customWidth="1"/>
    <col min="2651" max="2651" width="9" style="2"/>
    <col min="2652" max="2652" width="9.81640625" style="2" customWidth="1"/>
    <col min="2653" max="2653" width="8" style="2" customWidth="1"/>
    <col min="2654" max="2654" width="8.81640625" style="2" customWidth="1"/>
    <col min="2655" max="2655" width="8" style="2" customWidth="1"/>
    <col min="2656" max="2656" width="11.453125" style="2" customWidth="1"/>
    <col min="2657" max="2657" width="10.1796875" style="2" customWidth="1"/>
    <col min="2658" max="2659" width="10.54296875" style="2" customWidth="1"/>
    <col min="2660" max="2660" width="9" style="2"/>
    <col min="2661" max="2661" width="9.81640625" style="2" customWidth="1"/>
    <col min="2662" max="2662" width="8" style="2" customWidth="1"/>
    <col min="2663" max="2663" width="8.81640625" style="2" customWidth="1"/>
    <col min="2664" max="2664" width="8" style="2" customWidth="1"/>
    <col min="2665" max="2665" width="11.453125" style="2" customWidth="1"/>
    <col min="2666" max="2666" width="10.1796875" style="2" customWidth="1"/>
    <col min="2667" max="2668" width="10.54296875" style="2" customWidth="1"/>
    <col min="2669" max="2669" width="9" style="2"/>
    <col min="2670" max="2670" width="9.81640625" style="2" customWidth="1"/>
    <col min="2671" max="2671" width="8" style="2" customWidth="1"/>
    <col min="2672" max="2672" width="8.81640625" style="2" customWidth="1"/>
    <col min="2673" max="2673" width="8" style="2" customWidth="1"/>
    <col min="2674" max="2674" width="11.453125" style="2" customWidth="1"/>
    <col min="2675" max="2675" width="10.1796875" style="2" customWidth="1"/>
    <col min="2676" max="2677" width="10.54296875" style="2" customWidth="1"/>
    <col min="2678" max="2678" width="9" style="2"/>
    <col min="2679" max="2679" width="9.81640625" style="2" customWidth="1"/>
    <col min="2680" max="2680" width="8" style="2" customWidth="1"/>
    <col min="2681" max="2681" width="8.81640625" style="2" customWidth="1"/>
    <col min="2682" max="2682" width="8" style="2" customWidth="1"/>
    <col min="2683" max="2683" width="11.453125" style="2" customWidth="1"/>
    <col min="2684" max="2684" width="10.1796875" style="2" customWidth="1"/>
    <col min="2685" max="2686" width="10.54296875" style="2" customWidth="1"/>
    <col min="2687" max="2687" width="9" style="2"/>
    <col min="2688" max="2688" width="9.81640625" style="2" customWidth="1"/>
    <col min="2689" max="2689" width="8" style="2" customWidth="1"/>
    <col min="2690" max="2690" width="8.81640625" style="2" customWidth="1"/>
    <col min="2691" max="2691" width="8" style="2" customWidth="1"/>
    <col min="2692" max="2692" width="11.453125" style="2" customWidth="1"/>
    <col min="2693" max="2693" width="10.1796875" style="2" customWidth="1"/>
    <col min="2694" max="2695" width="10.54296875" style="2" customWidth="1"/>
    <col min="2696" max="2696" width="9" style="2"/>
    <col min="2697" max="2697" width="10.453125" style="2" customWidth="1"/>
    <col min="2698" max="2698" width="8" style="2" customWidth="1"/>
    <col min="2699" max="2699" width="8.81640625" style="2" customWidth="1"/>
    <col min="2700" max="2700" width="8.1796875" style="2" customWidth="1"/>
    <col min="2701" max="2701" width="11.453125" style="2" customWidth="1"/>
    <col min="2702" max="2702" width="10.1796875" style="2" customWidth="1"/>
    <col min="2703" max="2704" width="10.54296875" style="2" customWidth="1"/>
    <col min="2705" max="2705" width="9" style="2"/>
    <col min="2706" max="2706" width="12.81640625" style="2" customWidth="1"/>
    <col min="2707" max="2707" width="8" style="2" customWidth="1"/>
    <col min="2708" max="2708" width="8.81640625" style="2" customWidth="1"/>
    <col min="2709" max="2709" width="8" style="2" customWidth="1"/>
    <col min="2710" max="2710" width="10.54296875" style="2" customWidth="1"/>
    <col min="2711" max="2711" width="10.1796875" style="2" customWidth="1"/>
    <col min="2712" max="2713" width="10.54296875" style="2" customWidth="1"/>
    <col min="2714" max="2714" width="9" style="2"/>
    <col min="2715" max="2715" width="12.81640625" style="2" customWidth="1"/>
    <col min="2716" max="2716" width="10.54296875" style="2" bestFit="1" customWidth="1"/>
    <col min="2717" max="2786" width="9" style="2"/>
    <col min="2787" max="2787" width="21.54296875" style="2" customWidth="1"/>
    <col min="2788" max="2788" width="9.81640625" style="2" customWidth="1"/>
    <col min="2789" max="2789" width="8" style="2" customWidth="1"/>
    <col min="2790" max="2790" width="9.1796875" style="2" customWidth="1"/>
    <col min="2791" max="2791" width="11" style="2" customWidth="1"/>
    <col min="2792" max="2792" width="7.1796875" style="2" bestFit="1" customWidth="1"/>
    <col min="2793" max="2793" width="10.1796875" style="2" customWidth="1"/>
    <col min="2794" max="2794" width="8.54296875" style="2" customWidth="1"/>
    <col min="2795" max="2795" width="9" style="2"/>
    <col min="2796" max="2796" width="9.81640625" style="2" customWidth="1"/>
    <col min="2797" max="2797" width="8" style="2" customWidth="1"/>
    <col min="2798" max="2798" width="9.1796875" style="2" customWidth="1"/>
    <col min="2799" max="2799" width="11" style="2" customWidth="1"/>
    <col min="2800" max="2800" width="7.1796875" style="2" bestFit="1" customWidth="1"/>
    <col min="2801" max="2801" width="10.1796875" style="2" customWidth="1"/>
    <col min="2802" max="2802" width="8.54296875" style="2" customWidth="1"/>
    <col min="2803" max="2803" width="9" style="2"/>
    <col min="2804" max="2804" width="9.81640625" style="2" customWidth="1"/>
    <col min="2805" max="2805" width="8" style="2" customWidth="1"/>
    <col min="2806" max="2806" width="9.1796875" style="2" customWidth="1"/>
    <col min="2807" max="2807" width="11" style="2" customWidth="1"/>
    <col min="2808" max="2808" width="7.1796875" style="2" bestFit="1" customWidth="1"/>
    <col min="2809" max="2809" width="10.1796875" style="2" customWidth="1"/>
    <col min="2810" max="2810" width="8.54296875" style="2" customWidth="1"/>
    <col min="2811" max="2811" width="9" style="2"/>
    <col min="2812" max="2812" width="9.81640625" style="2" customWidth="1"/>
    <col min="2813" max="2813" width="8" style="2" customWidth="1"/>
    <col min="2814" max="2814" width="9.1796875" style="2" customWidth="1"/>
    <col min="2815" max="2815" width="11" style="2" customWidth="1"/>
    <col min="2816" max="2816" width="7.1796875" style="2" bestFit="1" customWidth="1"/>
    <col min="2817" max="2817" width="10.1796875" style="2" customWidth="1"/>
    <col min="2818" max="2818" width="8.54296875" style="2" customWidth="1"/>
    <col min="2819" max="2819" width="9" style="2"/>
    <col min="2820" max="2820" width="9.81640625" style="2" customWidth="1"/>
    <col min="2821" max="2821" width="8" style="2" customWidth="1"/>
    <col min="2822" max="2822" width="9.1796875" style="2" customWidth="1"/>
    <col min="2823" max="2823" width="11" style="2" customWidth="1"/>
    <col min="2824" max="2824" width="7.1796875" style="2" bestFit="1" customWidth="1"/>
    <col min="2825" max="2825" width="10.1796875" style="2" customWidth="1"/>
    <col min="2826" max="2826" width="8.54296875" style="2" customWidth="1"/>
    <col min="2827" max="2827" width="9" style="2"/>
    <col min="2828" max="2828" width="9.81640625" style="2" customWidth="1"/>
    <col min="2829" max="2829" width="8" style="2" customWidth="1"/>
    <col min="2830" max="2830" width="9.1796875" style="2" customWidth="1"/>
    <col min="2831" max="2831" width="11" style="2" customWidth="1"/>
    <col min="2832" max="2832" width="7.1796875" style="2" bestFit="1" customWidth="1"/>
    <col min="2833" max="2833" width="10.1796875" style="2" customWidth="1"/>
    <col min="2834" max="2834" width="8.54296875" style="2" customWidth="1"/>
    <col min="2835" max="2835" width="9" style="2"/>
    <col min="2836" max="2836" width="14.1796875" style="2" customWidth="1"/>
    <col min="2837" max="2837" width="8" style="2" customWidth="1"/>
    <col min="2838" max="2838" width="8.81640625" style="2" customWidth="1"/>
    <col min="2839" max="2839" width="8" style="2" customWidth="1"/>
    <col min="2840" max="2840" width="11.453125" style="2" customWidth="1"/>
    <col min="2841" max="2841" width="10.1796875" style="2" customWidth="1"/>
    <col min="2842" max="2843" width="10.54296875" style="2" customWidth="1"/>
    <col min="2844" max="2844" width="9" style="2"/>
    <col min="2845" max="2845" width="9.81640625" style="2" customWidth="1"/>
    <col min="2846" max="2846" width="8" style="2" customWidth="1"/>
    <col min="2847" max="2847" width="8.81640625" style="2" customWidth="1"/>
    <col min="2848" max="2848" width="8" style="2" customWidth="1"/>
    <col min="2849" max="2849" width="11.453125" style="2" customWidth="1"/>
    <col min="2850" max="2850" width="10.1796875" style="2" customWidth="1"/>
    <col min="2851" max="2852" width="10.54296875" style="2" customWidth="1"/>
    <col min="2853" max="2853" width="9" style="2"/>
    <col min="2854" max="2854" width="9.81640625" style="2" customWidth="1"/>
    <col min="2855" max="2855" width="8" style="2" customWidth="1"/>
    <col min="2856" max="2856" width="8.81640625" style="2" customWidth="1"/>
    <col min="2857" max="2857" width="8" style="2" customWidth="1"/>
    <col min="2858" max="2858" width="11.453125" style="2" customWidth="1"/>
    <col min="2859" max="2859" width="10.1796875" style="2" customWidth="1"/>
    <col min="2860" max="2861" width="10.54296875" style="2" customWidth="1"/>
    <col min="2862" max="2862" width="9" style="2"/>
    <col min="2863" max="2863" width="9.81640625" style="2" customWidth="1"/>
    <col min="2864" max="2864" width="8" style="2" customWidth="1"/>
    <col min="2865" max="2865" width="8.81640625" style="2" customWidth="1"/>
    <col min="2866" max="2866" width="8" style="2" customWidth="1"/>
    <col min="2867" max="2867" width="11.453125" style="2" customWidth="1"/>
    <col min="2868" max="2868" width="10.1796875" style="2" customWidth="1"/>
    <col min="2869" max="2870" width="10.54296875" style="2" customWidth="1"/>
    <col min="2871" max="2871" width="9" style="2"/>
    <col min="2872" max="2872" width="9.81640625" style="2" customWidth="1"/>
    <col min="2873" max="2873" width="8" style="2" customWidth="1"/>
    <col min="2874" max="2874" width="8.81640625" style="2" customWidth="1"/>
    <col min="2875" max="2875" width="8" style="2" customWidth="1"/>
    <col min="2876" max="2876" width="11.453125" style="2" customWidth="1"/>
    <col min="2877" max="2877" width="10.1796875" style="2" customWidth="1"/>
    <col min="2878" max="2879" width="10.54296875" style="2" customWidth="1"/>
    <col min="2880" max="2880" width="9" style="2"/>
    <col min="2881" max="2881" width="9.81640625" style="2" customWidth="1"/>
    <col min="2882" max="2882" width="8" style="2" customWidth="1"/>
    <col min="2883" max="2883" width="8.81640625" style="2" customWidth="1"/>
    <col min="2884" max="2884" width="8" style="2" customWidth="1"/>
    <col min="2885" max="2885" width="11.453125" style="2" customWidth="1"/>
    <col min="2886" max="2886" width="10.1796875" style="2" customWidth="1"/>
    <col min="2887" max="2888" width="10.54296875" style="2" customWidth="1"/>
    <col min="2889" max="2889" width="9" style="2"/>
    <col min="2890" max="2890" width="9.81640625" style="2" customWidth="1"/>
    <col min="2891" max="2891" width="8" style="2" customWidth="1"/>
    <col min="2892" max="2892" width="8.81640625" style="2" customWidth="1"/>
    <col min="2893" max="2893" width="8" style="2" customWidth="1"/>
    <col min="2894" max="2894" width="11.453125" style="2" customWidth="1"/>
    <col min="2895" max="2895" width="10.1796875" style="2" customWidth="1"/>
    <col min="2896" max="2897" width="10.54296875" style="2" customWidth="1"/>
    <col min="2898" max="2898" width="9" style="2"/>
    <col min="2899" max="2899" width="9.81640625" style="2" customWidth="1"/>
    <col min="2900" max="2900" width="8" style="2" customWidth="1"/>
    <col min="2901" max="2901" width="8.81640625" style="2" customWidth="1"/>
    <col min="2902" max="2902" width="8" style="2" customWidth="1"/>
    <col min="2903" max="2903" width="11.453125" style="2" customWidth="1"/>
    <col min="2904" max="2904" width="10.1796875" style="2" customWidth="1"/>
    <col min="2905" max="2906" width="10.54296875" style="2" customWidth="1"/>
    <col min="2907" max="2907" width="9" style="2"/>
    <col min="2908" max="2908" width="9.81640625" style="2" customWidth="1"/>
    <col min="2909" max="2909" width="8" style="2" customWidth="1"/>
    <col min="2910" max="2910" width="8.81640625" style="2" customWidth="1"/>
    <col min="2911" max="2911" width="8" style="2" customWidth="1"/>
    <col min="2912" max="2912" width="11.453125" style="2" customWidth="1"/>
    <col min="2913" max="2913" width="10.1796875" style="2" customWidth="1"/>
    <col min="2914" max="2915" width="10.54296875" style="2" customWidth="1"/>
    <col min="2916" max="2916" width="9" style="2"/>
    <col min="2917" max="2917" width="9.81640625" style="2" customWidth="1"/>
    <col min="2918" max="2918" width="8" style="2" customWidth="1"/>
    <col min="2919" max="2919" width="8.81640625" style="2" customWidth="1"/>
    <col min="2920" max="2920" width="8" style="2" customWidth="1"/>
    <col min="2921" max="2921" width="11.453125" style="2" customWidth="1"/>
    <col min="2922" max="2922" width="10.1796875" style="2" customWidth="1"/>
    <col min="2923" max="2924" width="10.54296875" style="2" customWidth="1"/>
    <col min="2925" max="2925" width="9" style="2"/>
    <col min="2926" max="2926" width="9.81640625" style="2" customWidth="1"/>
    <col min="2927" max="2927" width="8" style="2" customWidth="1"/>
    <col min="2928" max="2928" width="8.81640625" style="2" customWidth="1"/>
    <col min="2929" max="2929" width="8" style="2" customWidth="1"/>
    <col min="2930" max="2930" width="11.453125" style="2" customWidth="1"/>
    <col min="2931" max="2931" width="10.1796875" style="2" customWidth="1"/>
    <col min="2932" max="2933" width="10.54296875" style="2" customWidth="1"/>
    <col min="2934" max="2934" width="9" style="2"/>
    <col min="2935" max="2935" width="9.81640625" style="2" customWidth="1"/>
    <col min="2936" max="2936" width="8" style="2" customWidth="1"/>
    <col min="2937" max="2937" width="8.81640625" style="2" customWidth="1"/>
    <col min="2938" max="2938" width="8" style="2" customWidth="1"/>
    <col min="2939" max="2939" width="11.453125" style="2" customWidth="1"/>
    <col min="2940" max="2940" width="10.1796875" style="2" customWidth="1"/>
    <col min="2941" max="2942" width="10.54296875" style="2" customWidth="1"/>
    <col min="2943" max="2943" width="9" style="2"/>
    <col min="2944" max="2944" width="9.81640625" style="2" customWidth="1"/>
    <col min="2945" max="2945" width="8" style="2" customWidth="1"/>
    <col min="2946" max="2946" width="8.81640625" style="2" customWidth="1"/>
    <col min="2947" max="2947" width="8" style="2" customWidth="1"/>
    <col min="2948" max="2948" width="11.453125" style="2" customWidth="1"/>
    <col min="2949" max="2949" width="10.1796875" style="2" customWidth="1"/>
    <col min="2950" max="2951" width="10.54296875" style="2" customWidth="1"/>
    <col min="2952" max="2952" width="9" style="2"/>
    <col min="2953" max="2953" width="10.453125" style="2" customWidth="1"/>
    <col min="2954" max="2954" width="8" style="2" customWidth="1"/>
    <col min="2955" max="2955" width="8.81640625" style="2" customWidth="1"/>
    <col min="2956" max="2956" width="8.1796875" style="2" customWidth="1"/>
    <col min="2957" max="2957" width="11.453125" style="2" customWidth="1"/>
    <col min="2958" max="2958" width="10.1796875" style="2" customWidth="1"/>
    <col min="2959" max="2960" width="10.54296875" style="2" customWidth="1"/>
    <col min="2961" max="2961" width="9" style="2"/>
    <col min="2962" max="2962" width="12.81640625" style="2" customWidth="1"/>
    <col min="2963" max="2963" width="8" style="2" customWidth="1"/>
    <col min="2964" max="2964" width="8.81640625" style="2" customWidth="1"/>
    <col min="2965" max="2965" width="8" style="2" customWidth="1"/>
    <col min="2966" max="2966" width="10.54296875" style="2" customWidth="1"/>
    <col min="2967" max="2967" width="10.1796875" style="2" customWidth="1"/>
    <col min="2968" max="2969" width="10.54296875" style="2" customWidth="1"/>
    <col min="2970" max="2970" width="9" style="2"/>
    <col min="2971" max="2971" width="12.81640625" style="2" customWidth="1"/>
    <col min="2972" max="2972" width="10.54296875" style="2" bestFit="1" customWidth="1"/>
    <col min="2973" max="3042" width="9" style="2"/>
    <col min="3043" max="3043" width="21.54296875" style="2" customWidth="1"/>
    <col min="3044" max="3044" width="9.81640625" style="2" customWidth="1"/>
    <col min="3045" max="3045" width="8" style="2" customWidth="1"/>
    <col min="3046" max="3046" width="9.1796875" style="2" customWidth="1"/>
    <col min="3047" max="3047" width="11" style="2" customWidth="1"/>
    <col min="3048" max="3048" width="7.1796875" style="2" bestFit="1" customWidth="1"/>
    <col min="3049" max="3049" width="10.1796875" style="2" customWidth="1"/>
    <col min="3050" max="3050" width="8.54296875" style="2" customWidth="1"/>
    <col min="3051" max="3051" width="9" style="2"/>
    <col min="3052" max="3052" width="9.81640625" style="2" customWidth="1"/>
    <col min="3053" max="3053" width="8" style="2" customWidth="1"/>
    <col min="3054" max="3054" width="9.1796875" style="2" customWidth="1"/>
    <col min="3055" max="3055" width="11" style="2" customWidth="1"/>
    <col min="3056" max="3056" width="7.1796875" style="2" bestFit="1" customWidth="1"/>
    <col min="3057" max="3057" width="10.1796875" style="2" customWidth="1"/>
    <col min="3058" max="3058" width="8.54296875" style="2" customWidth="1"/>
    <col min="3059" max="3059" width="9" style="2"/>
    <col min="3060" max="3060" width="9.81640625" style="2" customWidth="1"/>
    <col min="3061" max="3061" width="8" style="2" customWidth="1"/>
    <col min="3062" max="3062" width="9.1796875" style="2" customWidth="1"/>
    <col min="3063" max="3063" width="11" style="2" customWidth="1"/>
    <col min="3064" max="3064" width="7.1796875" style="2" bestFit="1" customWidth="1"/>
    <col min="3065" max="3065" width="10.1796875" style="2" customWidth="1"/>
    <col min="3066" max="3066" width="8.54296875" style="2" customWidth="1"/>
    <col min="3067" max="3067" width="9" style="2"/>
    <col min="3068" max="3068" width="9.81640625" style="2" customWidth="1"/>
    <col min="3069" max="3069" width="8" style="2" customWidth="1"/>
    <col min="3070" max="3070" width="9.1796875" style="2" customWidth="1"/>
    <col min="3071" max="3071" width="11" style="2" customWidth="1"/>
    <col min="3072" max="3072" width="7.1796875" style="2" bestFit="1" customWidth="1"/>
    <col min="3073" max="3073" width="10.1796875" style="2" customWidth="1"/>
    <col min="3074" max="3074" width="8.54296875" style="2" customWidth="1"/>
    <col min="3075" max="3075" width="9" style="2"/>
    <col min="3076" max="3076" width="9.81640625" style="2" customWidth="1"/>
    <col min="3077" max="3077" width="8" style="2" customWidth="1"/>
    <col min="3078" max="3078" width="9.1796875" style="2" customWidth="1"/>
    <col min="3079" max="3079" width="11" style="2" customWidth="1"/>
    <col min="3080" max="3080" width="7.1796875" style="2" bestFit="1" customWidth="1"/>
    <col min="3081" max="3081" width="10.1796875" style="2" customWidth="1"/>
    <col min="3082" max="3082" width="8.54296875" style="2" customWidth="1"/>
    <col min="3083" max="3083" width="9" style="2"/>
    <col min="3084" max="3084" width="9.81640625" style="2" customWidth="1"/>
    <col min="3085" max="3085" width="8" style="2" customWidth="1"/>
    <col min="3086" max="3086" width="9.1796875" style="2" customWidth="1"/>
    <col min="3087" max="3087" width="11" style="2" customWidth="1"/>
    <col min="3088" max="3088" width="7.1796875" style="2" bestFit="1" customWidth="1"/>
    <col min="3089" max="3089" width="10.1796875" style="2" customWidth="1"/>
    <col min="3090" max="3090" width="8.54296875" style="2" customWidth="1"/>
    <col min="3091" max="3091" width="9" style="2"/>
    <col min="3092" max="3092" width="14.1796875" style="2" customWidth="1"/>
    <col min="3093" max="3093" width="8" style="2" customWidth="1"/>
    <col min="3094" max="3094" width="8.81640625" style="2" customWidth="1"/>
    <col min="3095" max="3095" width="8" style="2" customWidth="1"/>
    <col min="3096" max="3096" width="11.453125" style="2" customWidth="1"/>
    <col min="3097" max="3097" width="10.1796875" style="2" customWidth="1"/>
    <col min="3098" max="3099" width="10.54296875" style="2" customWidth="1"/>
    <col min="3100" max="3100" width="9" style="2"/>
    <col min="3101" max="3101" width="9.81640625" style="2" customWidth="1"/>
    <col min="3102" max="3102" width="8" style="2" customWidth="1"/>
    <col min="3103" max="3103" width="8.81640625" style="2" customWidth="1"/>
    <col min="3104" max="3104" width="8" style="2" customWidth="1"/>
    <col min="3105" max="3105" width="11.453125" style="2" customWidth="1"/>
    <col min="3106" max="3106" width="10.1796875" style="2" customWidth="1"/>
    <col min="3107" max="3108" width="10.54296875" style="2" customWidth="1"/>
    <col min="3109" max="3109" width="9" style="2"/>
    <col min="3110" max="3110" width="9.81640625" style="2" customWidth="1"/>
    <col min="3111" max="3111" width="8" style="2" customWidth="1"/>
    <col min="3112" max="3112" width="8.81640625" style="2" customWidth="1"/>
    <col min="3113" max="3113" width="8" style="2" customWidth="1"/>
    <col min="3114" max="3114" width="11.453125" style="2" customWidth="1"/>
    <col min="3115" max="3115" width="10.1796875" style="2" customWidth="1"/>
    <col min="3116" max="3117" width="10.54296875" style="2" customWidth="1"/>
    <col min="3118" max="3118" width="9" style="2"/>
    <col min="3119" max="3119" width="9.81640625" style="2" customWidth="1"/>
    <col min="3120" max="3120" width="8" style="2" customWidth="1"/>
    <col min="3121" max="3121" width="8.81640625" style="2" customWidth="1"/>
    <col min="3122" max="3122" width="8" style="2" customWidth="1"/>
    <col min="3123" max="3123" width="11.453125" style="2" customWidth="1"/>
    <col min="3124" max="3124" width="10.1796875" style="2" customWidth="1"/>
    <col min="3125" max="3126" width="10.54296875" style="2" customWidth="1"/>
    <col min="3127" max="3127" width="9" style="2"/>
    <col min="3128" max="3128" width="9.81640625" style="2" customWidth="1"/>
    <col min="3129" max="3129" width="8" style="2" customWidth="1"/>
    <col min="3130" max="3130" width="8.81640625" style="2" customWidth="1"/>
    <col min="3131" max="3131" width="8" style="2" customWidth="1"/>
    <col min="3132" max="3132" width="11.453125" style="2" customWidth="1"/>
    <col min="3133" max="3133" width="10.1796875" style="2" customWidth="1"/>
    <col min="3134" max="3135" width="10.54296875" style="2" customWidth="1"/>
    <col min="3136" max="3136" width="9" style="2"/>
    <col min="3137" max="3137" width="9.81640625" style="2" customWidth="1"/>
    <col min="3138" max="3138" width="8" style="2" customWidth="1"/>
    <col min="3139" max="3139" width="8.81640625" style="2" customWidth="1"/>
    <col min="3140" max="3140" width="8" style="2" customWidth="1"/>
    <col min="3141" max="3141" width="11.453125" style="2" customWidth="1"/>
    <col min="3142" max="3142" width="10.1796875" style="2" customWidth="1"/>
    <col min="3143" max="3144" width="10.54296875" style="2" customWidth="1"/>
    <col min="3145" max="3145" width="9" style="2"/>
    <col min="3146" max="3146" width="9.81640625" style="2" customWidth="1"/>
    <col min="3147" max="3147" width="8" style="2" customWidth="1"/>
    <col min="3148" max="3148" width="8.81640625" style="2" customWidth="1"/>
    <col min="3149" max="3149" width="8" style="2" customWidth="1"/>
    <col min="3150" max="3150" width="11.453125" style="2" customWidth="1"/>
    <col min="3151" max="3151" width="10.1796875" style="2" customWidth="1"/>
    <col min="3152" max="3153" width="10.54296875" style="2" customWidth="1"/>
    <col min="3154" max="3154" width="9" style="2"/>
    <col min="3155" max="3155" width="9.81640625" style="2" customWidth="1"/>
    <col min="3156" max="3156" width="8" style="2" customWidth="1"/>
    <col min="3157" max="3157" width="8.81640625" style="2" customWidth="1"/>
    <col min="3158" max="3158" width="8" style="2" customWidth="1"/>
    <col min="3159" max="3159" width="11.453125" style="2" customWidth="1"/>
    <col min="3160" max="3160" width="10.1796875" style="2" customWidth="1"/>
    <col min="3161" max="3162" width="10.54296875" style="2" customWidth="1"/>
    <col min="3163" max="3163" width="9" style="2"/>
    <col min="3164" max="3164" width="9.81640625" style="2" customWidth="1"/>
    <col min="3165" max="3165" width="8" style="2" customWidth="1"/>
    <col min="3166" max="3166" width="8.81640625" style="2" customWidth="1"/>
    <col min="3167" max="3167" width="8" style="2" customWidth="1"/>
    <col min="3168" max="3168" width="11.453125" style="2" customWidth="1"/>
    <col min="3169" max="3169" width="10.1796875" style="2" customWidth="1"/>
    <col min="3170" max="3171" width="10.54296875" style="2" customWidth="1"/>
    <col min="3172" max="3172" width="9" style="2"/>
    <col min="3173" max="3173" width="9.81640625" style="2" customWidth="1"/>
    <col min="3174" max="3174" width="8" style="2" customWidth="1"/>
    <col min="3175" max="3175" width="8.81640625" style="2" customWidth="1"/>
    <col min="3176" max="3176" width="8" style="2" customWidth="1"/>
    <col min="3177" max="3177" width="11.453125" style="2" customWidth="1"/>
    <col min="3178" max="3178" width="10.1796875" style="2" customWidth="1"/>
    <col min="3179" max="3180" width="10.54296875" style="2" customWidth="1"/>
    <col min="3181" max="3181" width="9" style="2"/>
    <col min="3182" max="3182" width="9.81640625" style="2" customWidth="1"/>
    <col min="3183" max="3183" width="8" style="2" customWidth="1"/>
    <col min="3184" max="3184" width="8.81640625" style="2" customWidth="1"/>
    <col min="3185" max="3185" width="8" style="2" customWidth="1"/>
    <col min="3186" max="3186" width="11.453125" style="2" customWidth="1"/>
    <col min="3187" max="3187" width="10.1796875" style="2" customWidth="1"/>
    <col min="3188" max="3189" width="10.54296875" style="2" customWidth="1"/>
    <col min="3190" max="3190" width="9" style="2"/>
    <col min="3191" max="3191" width="9.81640625" style="2" customWidth="1"/>
    <col min="3192" max="3192" width="8" style="2" customWidth="1"/>
    <col min="3193" max="3193" width="8.81640625" style="2" customWidth="1"/>
    <col min="3194" max="3194" width="8" style="2" customWidth="1"/>
    <col min="3195" max="3195" width="11.453125" style="2" customWidth="1"/>
    <col min="3196" max="3196" width="10.1796875" style="2" customWidth="1"/>
    <col min="3197" max="3198" width="10.54296875" style="2" customWidth="1"/>
    <col min="3199" max="3199" width="9" style="2"/>
    <col min="3200" max="3200" width="9.81640625" style="2" customWidth="1"/>
    <col min="3201" max="3201" width="8" style="2" customWidth="1"/>
    <col min="3202" max="3202" width="8.81640625" style="2" customWidth="1"/>
    <col min="3203" max="3203" width="8" style="2" customWidth="1"/>
    <col min="3204" max="3204" width="11.453125" style="2" customWidth="1"/>
    <col min="3205" max="3205" width="10.1796875" style="2" customWidth="1"/>
    <col min="3206" max="3207" width="10.54296875" style="2" customWidth="1"/>
    <col min="3208" max="3208" width="9" style="2"/>
    <col min="3209" max="3209" width="10.453125" style="2" customWidth="1"/>
    <col min="3210" max="3210" width="8" style="2" customWidth="1"/>
    <col min="3211" max="3211" width="8.81640625" style="2" customWidth="1"/>
    <col min="3212" max="3212" width="8.1796875" style="2" customWidth="1"/>
    <col min="3213" max="3213" width="11.453125" style="2" customWidth="1"/>
    <col min="3214" max="3214" width="10.1796875" style="2" customWidth="1"/>
    <col min="3215" max="3216" width="10.54296875" style="2" customWidth="1"/>
    <col min="3217" max="3217" width="9" style="2"/>
    <col min="3218" max="3218" width="12.81640625" style="2" customWidth="1"/>
    <col min="3219" max="3219" width="8" style="2" customWidth="1"/>
    <col min="3220" max="3220" width="8.81640625" style="2" customWidth="1"/>
    <col min="3221" max="3221" width="8" style="2" customWidth="1"/>
    <col min="3222" max="3222" width="10.54296875" style="2" customWidth="1"/>
    <col min="3223" max="3223" width="10.1796875" style="2" customWidth="1"/>
    <col min="3224" max="3225" width="10.54296875" style="2" customWidth="1"/>
    <col min="3226" max="3226" width="9" style="2"/>
    <col min="3227" max="3227" width="12.81640625" style="2" customWidth="1"/>
    <col min="3228" max="3228" width="10.54296875" style="2" bestFit="1" customWidth="1"/>
    <col min="3229" max="3298" width="9" style="2"/>
    <col min="3299" max="3299" width="21.54296875" style="2" customWidth="1"/>
    <col min="3300" max="3300" width="9.81640625" style="2" customWidth="1"/>
    <col min="3301" max="3301" width="8" style="2" customWidth="1"/>
    <col min="3302" max="3302" width="9.1796875" style="2" customWidth="1"/>
    <col min="3303" max="3303" width="11" style="2" customWidth="1"/>
    <col min="3304" max="3304" width="7.1796875" style="2" bestFit="1" customWidth="1"/>
    <col min="3305" max="3305" width="10.1796875" style="2" customWidth="1"/>
    <col min="3306" max="3306" width="8.54296875" style="2" customWidth="1"/>
    <col min="3307" max="3307" width="9" style="2"/>
    <col min="3308" max="3308" width="9.81640625" style="2" customWidth="1"/>
    <col min="3309" max="3309" width="8" style="2" customWidth="1"/>
    <col min="3310" max="3310" width="9.1796875" style="2" customWidth="1"/>
    <col min="3311" max="3311" width="11" style="2" customWidth="1"/>
    <col min="3312" max="3312" width="7.1796875" style="2" bestFit="1" customWidth="1"/>
    <col min="3313" max="3313" width="10.1796875" style="2" customWidth="1"/>
    <col min="3314" max="3314" width="8.54296875" style="2" customWidth="1"/>
    <col min="3315" max="3315" width="9" style="2"/>
    <col min="3316" max="3316" width="9.81640625" style="2" customWidth="1"/>
    <col min="3317" max="3317" width="8" style="2" customWidth="1"/>
    <col min="3318" max="3318" width="9.1796875" style="2" customWidth="1"/>
    <col min="3319" max="3319" width="11" style="2" customWidth="1"/>
    <col min="3320" max="3320" width="7.1796875" style="2" bestFit="1" customWidth="1"/>
    <col min="3321" max="3321" width="10.1796875" style="2" customWidth="1"/>
    <col min="3322" max="3322" width="8.54296875" style="2" customWidth="1"/>
    <col min="3323" max="3323" width="9" style="2"/>
    <col min="3324" max="3324" width="9.81640625" style="2" customWidth="1"/>
    <col min="3325" max="3325" width="8" style="2" customWidth="1"/>
    <col min="3326" max="3326" width="9.1796875" style="2" customWidth="1"/>
    <col min="3327" max="3327" width="11" style="2" customWidth="1"/>
    <col min="3328" max="3328" width="7.1796875" style="2" bestFit="1" customWidth="1"/>
    <col min="3329" max="3329" width="10.1796875" style="2" customWidth="1"/>
    <col min="3330" max="3330" width="8.54296875" style="2" customWidth="1"/>
    <col min="3331" max="3331" width="9" style="2"/>
    <col min="3332" max="3332" width="9.81640625" style="2" customWidth="1"/>
    <col min="3333" max="3333" width="8" style="2" customWidth="1"/>
    <col min="3334" max="3334" width="9.1796875" style="2" customWidth="1"/>
    <col min="3335" max="3335" width="11" style="2" customWidth="1"/>
    <col min="3336" max="3336" width="7.1796875" style="2" bestFit="1" customWidth="1"/>
    <col min="3337" max="3337" width="10.1796875" style="2" customWidth="1"/>
    <col min="3338" max="3338" width="8.54296875" style="2" customWidth="1"/>
    <col min="3339" max="3339" width="9" style="2"/>
    <col min="3340" max="3340" width="9.81640625" style="2" customWidth="1"/>
    <col min="3341" max="3341" width="8" style="2" customWidth="1"/>
    <col min="3342" max="3342" width="9.1796875" style="2" customWidth="1"/>
    <col min="3343" max="3343" width="11" style="2" customWidth="1"/>
    <col min="3344" max="3344" width="7.1796875" style="2" bestFit="1" customWidth="1"/>
    <col min="3345" max="3345" width="10.1796875" style="2" customWidth="1"/>
    <col min="3346" max="3346" width="8.54296875" style="2" customWidth="1"/>
    <col min="3347" max="3347" width="9" style="2"/>
    <col min="3348" max="3348" width="14.1796875" style="2" customWidth="1"/>
    <col min="3349" max="3349" width="8" style="2" customWidth="1"/>
    <col min="3350" max="3350" width="8.81640625" style="2" customWidth="1"/>
    <col min="3351" max="3351" width="8" style="2" customWidth="1"/>
    <col min="3352" max="3352" width="11.453125" style="2" customWidth="1"/>
    <col min="3353" max="3353" width="10.1796875" style="2" customWidth="1"/>
    <col min="3354" max="3355" width="10.54296875" style="2" customWidth="1"/>
    <col min="3356" max="3356" width="9" style="2"/>
    <col min="3357" max="3357" width="9.81640625" style="2" customWidth="1"/>
    <col min="3358" max="3358" width="8" style="2" customWidth="1"/>
    <col min="3359" max="3359" width="8.81640625" style="2" customWidth="1"/>
    <col min="3360" max="3360" width="8" style="2" customWidth="1"/>
    <col min="3361" max="3361" width="11.453125" style="2" customWidth="1"/>
    <col min="3362" max="3362" width="10.1796875" style="2" customWidth="1"/>
    <col min="3363" max="3364" width="10.54296875" style="2" customWidth="1"/>
    <col min="3365" max="3365" width="9" style="2"/>
    <col min="3366" max="3366" width="9.81640625" style="2" customWidth="1"/>
    <col min="3367" max="3367" width="8" style="2" customWidth="1"/>
    <col min="3368" max="3368" width="8.81640625" style="2" customWidth="1"/>
    <col min="3369" max="3369" width="8" style="2" customWidth="1"/>
    <col min="3370" max="3370" width="11.453125" style="2" customWidth="1"/>
    <col min="3371" max="3371" width="10.1796875" style="2" customWidth="1"/>
    <col min="3372" max="3373" width="10.54296875" style="2" customWidth="1"/>
    <col min="3374" max="3374" width="9" style="2"/>
    <col min="3375" max="3375" width="9.81640625" style="2" customWidth="1"/>
    <col min="3376" max="3376" width="8" style="2" customWidth="1"/>
    <col min="3377" max="3377" width="8.81640625" style="2" customWidth="1"/>
    <col min="3378" max="3378" width="8" style="2" customWidth="1"/>
    <col min="3379" max="3379" width="11.453125" style="2" customWidth="1"/>
    <col min="3380" max="3380" width="10.1796875" style="2" customWidth="1"/>
    <col min="3381" max="3382" width="10.54296875" style="2" customWidth="1"/>
    <col min="3383" max="3383" width="9" style="2"/>
    <col min="3384" max="3384" width="9.81640625" style="2" customWidth="1"/>
    <col min="3385" max="3385" width="8" style="2" customWidth="1"/>
    <col min="3386" max="3386" width="8.81640625" style="2" customWidth="1"/>
    <col min="3387" max="3387" width="8" style="2" customWidth="1"/>
    <col min="3388" max="3388" width="11.453125" style="2" customWidth="1"/>
    <col min="3389" max="3389" width="10.1796875" style="2" customWidth="1"/>
    <col min="3390" max="3391" width="10.54296875" style="2" customWidth="1"/>
    <col min="3392" max="3392" width="9" style="2"/>
    <col min="3393" max="3393" width="9.81640625" style="2" customWidth="1"/>
    <col min="3394" max="3394" width="8" style="2" customWidth="1"/>
    <col min="3395" max="3395" width="8.81640625" style="2" customWidth="1"/>
    <col min="3396" max="3396" width="8" style="2" customWidth="1"/>
    <col min="3397" max="3397" width="11.453125" style="2" customWidth="1"/>
    <col min="3398" max="3398" width="10.1796875" style="2" customWidth="1"/>
    <col min="3399" max="3400" width="10.54296875" style="2" customWidth="1"/>
    <col min="3401" max="3401" width="9" style="2"/>
    <col min="3402" max="3402" width="9.81640625" style="2" customWidth="1"/>
    <col min="3403" max="3403" width="8" style="2" customWidth="1"/>
    <col min="3404" max="3404" width="8.81640625" style="2" customWidth="1"/>
    <col min="3405" max="3405" width="8" style="2" customWidth="1"/>
    <col min="3406" max="3406" width="11.453125" style="2" customWidth="1"/>
    <col min="3407" max="3407" width="10.1796875" style="2" customWidth="1"/>
    <col min="3408" max="3409" width="10.54296875" style="2" customWidth="1"/>
    <col min="3410" max="3410" width="9" style="2"/>
    <col min="3411" max="3411" width="9.81640625" style="2" customWidth="1"/>
    <col min="3412" max="3412" width="8" style="2" customWidth="1"/>
    <col min="3413" max="3413" width="8.81640625" style="2" customWidth="1"/>
    <col min="3414" max="3414" width="8" style="2" customWidth="1"/>
    <col min="3415" max="3415" width="11.453125" style="2" customWidth="1"/>
    <col min="3416" max="3416" width="10.1796875" style="2" customWidth="1"/>
    <col min="3417" max="3418" width="10.54296875" style="2" customWidth="1"/>
    <col min="3419" max="3419" width="9" style="2"/>
    <col min="3420" max="3420" width="9.81640625" style="2" customWidth="1"/>
    <col min="3421" max="3421" width="8" style="2" customWidth="1"/>
    <col min="3422" max="3422" width="8.81640625" style="2" customWidth="1"/>
    <col min="3423" max="3423" width="8" style="2" customWidth="1"/>
    <col min="3424" max="3424" width="11.453125" style="2" customWidth="1"/>
    <col min="3425" max="3425" width="10.1796875" style="2" customWidth="1"/>
    <col min="3426" max="3427" width="10.54296875" style="2" customWidth="1"/>
    <col min="3428" max="3428" width="9" style="2"/>
    <col min="3429" max="3429" width="9.81640625" style="2" customWidth="1"/>
    <col min="3430" max="3430" width="8" style="2" customWidth="1"/>
    <col min="3431" max="3431" width="8.81640625" style="2" customWidth="1"/>
    <col min="3432" max="3432" width="8" style="2" customWidth="1"/>
    <col min="3433" max="3433" width="11.453125" style="2" customWidth="1"/>
    <col min="3434" max="3434" width="10.1796875" style="2" customWidth="1"/>
    <col min="3435" max="3436" width="10.54296875" style="2" customWidth="1"/>
    <col min="3437" max="3437" width="9" style="2"/>
    <col min="3438" max="3438" width="9.81640625" style="2" customWidth="1"/>
    <col min="3439" max="3439" width="8" style="2" customWidth="1"/>
    <col min="3440" max="3440" width="8.81640625" style="2" customWidth="1"/>
    <col min="3441" max="3441" width="8" style="2" customWidth="1"/>
    <col min="3442" max="3442" width="11.453125" style="2" customWidth="1"/>
    <col min="3443" max="3443" width="10.1796875" style="2" customWidth="1"/>
    <col min="3444" max="3445" width="10.54296875" style="2" customWidth="1"/>
    <col min="3446" max="3446" width="9" style="2"/>
    <col min="3447" max="3447" width="9.81640625" style="2" customWidth="1"/>
    <col min="3448" max="3448" width="8" style="2" customWidth="1"/>
    <col min="3449" max="3449" width="8.81640625" style="2" customWidth="1"/>
    <col min="3450" max="3450" width="8" style="2" customWidth="1"/>
    <col min="3451" max="3451" width="11.453125" style="2" customWidth="1"/>
    <col min="3452" max="3452" width="10.1796875" style="2" customWidth="1"/>
    <col min="3453" max="3454" width="10.54296875" style="2" customWidth="1"/>
    <col min="3455" max="3455" width="9" style="2"/>
    <col min="3456" max="3456" width="9.81640625" style="2" customWidth="1"/>
    <col min="3457" max="3457" width="8" style="2" customWidth="1"/>
    <col min="3458" max="3458" width="8.81640625" style="2" customWidth="1"/>
    <col min="3459" max="3459" width="8" style="2" customWidth="1"/>
    <col min="3460" max="3460" width="11.453125" style="2" customWidth="1"/>
    <col min="3461" max="3461" width="10.1796875" style="2" customWidth="1"/>
    <col min="3462" max="3463" width="10.54296875" style="2" customWidth="1"/>
    <col min="3464" max="3464" width="9" style="2"/>
    <col min="3465" max="3465" width="10.453125" style="2" customWidth="1"/>
    <col min="3466" max="3466" width="8" style="2" customWidth="1"/>
    <col min="3467" max="3467" width="8.81640625" style="2" customWidth="1"/>
    <col min="3468" max="3468" width="8.1796875" style="2" customWidth="1"/>
    <col min="3469" max="3469" width="11.453125" style="2" customWidth="1"/>
    <col min="3470" max="3470" width="10.1796875" style="2" customWidth="1"/>
    <col min="3471" max="3472" width="10.54296875" style="2" customWidth="1"/>
    <col min="3473" max="3473" width="9" style="2"/>
    <col min="3474" max="3474" width="12.81640625" style="2" customWidth="1"/>
    <col min="3475" max="3475" width="8" style="2" customWidth="1"/>
    <col min="3476" max="3476" width="8.81640625" style="2" customWidth="1"/>
    <col min="3477" max="3477" width="8" style="2" customWidth="1"/>
    <col min="3478" max="3478" width="10.54296875" style="2" customWidth="1"/>
    <col min="3479" max="3479" width="10.1796875" style="2" customWidth="1"/>
    <col min="3480" max="3481" width="10.54296875" style="2" customWidth="1"/>
    <col min="3482" max="3482" width="9" style="2"/>
    <col min="3483" max="3483" width="12.81640625" style="2" customWidth="1"/>
    <col min="3484" max="3484" width="10.54296875" style="2" bestFit="1" customWidth="1"/>
    <col min="3485" max="3554" width="9" style="2"/>
    <col min="3555" max="3555" width="21.54296875" style="2" customWidth="1"/>
    <col min="3556" max="3556" width="9.81640625" style="2" customWidth="1"/>
    <col min="3557" max="3557" width="8" style="2" customWidth="1"/>
    <col min="3558" max="3558" width="9.1796875" style="2" customWidth="1"/>
    <col min="3559" max="3559" width="11" style="2" customWidth="1"/>
    <col min="3560" max="3560" width="7.1796875" style="2" bestFit="1" customWidth="1"/>
    <col min="3561" max="3561" width="10.1796875" style="2" customWidth="1"/>
    <col min="3562" max="3562" width="8.54296875" style="2" customWidth="1"/>
    <col min="3563" max="3563" width="9" style="2"/>
    <col min="3564" max="3564" width="9.81640625" style="2" customWidth="1"/>
    <col min="3565" max="3565" width="8" style="2" customWidth="1"/>
    <col min="3566" max="3566" width="9.1796875" style="2" customWidth="1"/>
    <col min="3567" max="3567" width="11" style="2" customWidth="1"/>
    <col min="3568" max="3568" width="7.1796875" style="2" bestFit="1" customWidth="1"/>
    <col min="3569" max="3569" width="10.1796875" style="2" customWidth="1"/>
    <col min="3570" max="3570" width="8.54296875" style="2" customWidth="1"/>
    <col min="3571" max="3571" width="9" style="2"/>
    <col min="3572" max="3572" width="9.81640625" style="2" customWidth="1"/>
    <col min="3573" max="3573" width="8" style="2" customWidth="1"/>
    <col min="3574" max="3574" width="9.1796875" style="2" customWidth="1"/>
    <col min="3575" max="3575" width="11" style="2" customWidth="1"/>
    <col min="3576" max="3576" width="7.1796875" style="2" bestFit="1" customWidth="1"/>
    <col min="3577" max="3577" width="10.1796875" style="2" customWidth="1"/>
    <col min="3578" max="3578" width="8.54296875" style="2" customWidth="1"/>
    <col min="3579" max="3579" width="9" style="2"/>
    <col min="3580" max="3580" width="9.81640625" style="2" customWidth="1"/>
    <col min="3581" max="3581" width="8" style="2" customWidth="1"/>
    <col min="3582" max="3582" width="9.1796875" style="2" customWidth="1"/>
    <col min="3583" max="3583" width="11" style="2" customWidth="1"/>
    <col min="3584" max="3584" width="7.1796875" style="2" bestFit="1" customWidth="1"/>
    <col min="3585" max="3585" width="10.1796875" style="2" customWidth="1"/>
    <col min="3586" max="3586" width="8.54296875" style="2" customWidth="1"/>
    <col min="3587" max="3587" width="9" style="2"/>
    <col min="3588" max="3588" width="9.81640625" style="2" customWidth="1"/>
    <col min="3589" max="3589" width="8" style="2" customWidth="1"/>
    <col min="3590" max="3590" width="9.1796875" style="2" customWidth="1"/>
    <col min="3591" max="3591" width="11" style="2" customWidth="1"/>
    <col min="3592" max="3592" width="7.1796875" style="2" bestFit="1" customWidth="1"/>
    <col min="3593" max="3593" width="10.1796875" style="2" customWidth="1"/>
    <col min="3594" max="3594" width="8.54296875" style="2" customWidth="1"/>
    <col min="3595" max="3595" width="9" style="2"/>
    <col min="3596" max="3596" width="9.81640625" style="2" customWidth="1"/>
    <col min="3597" max="3597" width="8" style="2" customWidth="1"/>
    <col min="3598" max="3598" width="9.1796875" style="2" customWidth="1"/>
    <col min="3599" max="3599" width="11" style="2" customWidth="1"/>
    <col min="3600" max="3600" width="7.1796875" style="2" bestFit="1" customWidth="1"/>
    <col min="3601" max="3601" width="10.1796875" style="2" customWidth="1"/>
    <col min="3602" max="3602" width="8.54296875" style="2" customWidth="1"/>
    <col min="3603" max="3603" width="9" style="2"/>
    <col min="3604" max="3604" width="14.1796875" style="2" customWidth="1"/>
    <col min="3605" max="3605" width="8" style="2" customWidth="1"/>
    <col min="3606" max="3606" width="8.81640625" style="2" customWidth="1"/>
    <col min="3607" max="3607" width="8" style="2" customWidth="1"/>
    <col min="3608" max="3608" width="11.453125" style="2" customWidth="1"/>
    <col min="3609" max="3609" width="10.1796875" style="2" customWidth="1"/>
    <col min="3610" max="3611" width="10.54296875" style="2" customWidth="1"/>
    <col min="3612" max="3612" width="9" style="2"/>
    <col min="3613" max="3613" width="9.81640625" style="2" customWidth="1"/>
    <col min="3614" max="3614" width="8" style="2" customWidth="1"/>
    <col min="3615" max="3615" width="8.81640625" style="2" customWidth="1"/>
    <col min="3616" max="3616" width="8" style="2" customWidth="1"/>
    <col min="3617" max="3617" width="11.453125" style="2" customWidth="1"/>
    <col min="3618" max="3618" width="10.1796875" style="2" customWidth="1"/>
    <col min="3619" max="3620" width="10.54296875" style="2" customWidth="1"/>
    <col min="3621" max="3621" width="9" style="2"/>
    <col min="3622" max="3622" width="9.81640625" style="2" customWidth="1"/>
    <col min="3623" max="3623" width="8" style="2" customWidth="1"/>
    <col min="3624" max="3624" width="8.81640625" style="2" customWidth="1"/>
    <col min="3625" max="3625" width="8" style="2" customWidth="1"/>
    <col min="3626" max="3626" width="11.453125" style="2" customWidth="1"/>
    <col min="3627" max="3627" width="10.1796875" style="2" customWidth="1"/>
    <col min="3628" max="3629" width="10.54296875" style="2" customWidth="1"/>
    <col min="3630" max="3630" width="9" style="2"/>
    <col min="3631" max="3631" width="9.81640625" style="2" customWidth="1"/>
    <col min="3632" max="3632" width="8" style="2" customWidth="1"/>
    <col min="3633" max="3633" width="8.81640625" style="2" customWidth="1"/>
    <col min="3634" max="3634" width="8" style="2" customWidth="1"/>
    <col min="3635" max="3635" width="11.453125" style="2" customWidth="1"/>
    <col min="3636" max="3636" width="10.1796875" style="2" customWidth="1"/>
    <col min="3637" max="3638" width="10.54296875" style="2" customWidth="1"/>
    <col min="3639" max="3639" width="9" style="2"/>
    <col min="3640" max="3640" width="9.81640625" style="2" customWidth="1"/>
    <col min="3641" max="3641" width="8" style="2" customWidth="1"/>
    <col min="3642" max="3642" width="8.81640625" style="2" customWidth="1"/>
    <col min="3643" max="3643" width="8" style="2" customWidth="1"/>
    <col min="3644" max="3644" width="11.453125" style="2" customWidth="1"/>
    <col min="3645" max="3645" width="10.1796875" style="2" customWidth="1"/>
    <col min="3646" max="3647" width="10.54296875" style="2" customWidth="1"/>
    <col min="3648" max="3648" width="9" style="2"/>
    <col min="3649" max="3649" width="9.81640625" style="2" customWidth="1"/>
    <col min="3650" max="3650" width="8" style="2" customWidth="1"/>
    <col min="3651" max="3651" width="8.81640625" style="2" customWidth="1"/>
    <col min="3652" max="3652" width="8" style="2" customWidth="1"/>
    <col min="3653" max="3653" width="11.453125" style="2" customWidth="1"/>
    <col min="3654" max="3654" width="10.1796875" style="2" customWidth="1"/>
    <col min="3655" max="3656" width="10.54296875" style="2" customWidth="1"/>
    <col min="3657" max="3657" width="9" style="2"/>
    <col min="3658" max="3658" width="9.81640625" style="2" customWidth="1"/>
    <col min="3659" max="3659" width="8" style="2" customWidth="1"/>
    <col min="3660" max="3660" width="8.81640625" style="2" customWidth="1"/>
    <col min="3661" max="3661" width="8" style="2" customWidth="1"/>
    <col min="3662" max="3662" width="11.453125" style="2" customWidth="1"/>
    <col min="3663" max="3663" width="10.1796875" style="2" customWidth="1"/>
    <col min="3664" max="3665" width="10.54296875" style="2" customWidth="1"/>
    <col min="3666" max="3666" width="9" style="2"/>
    <col min="3667" max="3667" width="9.81640625" style="2" customWidth="1"/>
    <col min="3668" max="3668" width="8" style="2" customWidth="1"/>
    <col min="3669" max="3669" width="8.81640625" style="2" customWidth="1"/>
    <col min="3670" max="3670" width="8" style="2" customWidth="1"/>
    <col min="3671" max="3671" width="11.453125" style="2" customWidth="1"/>
    <col min="3672" max="3672" width="10.1796875" style="2" customWidth="1"/>
    <col min="3673" max="3674" width="10.54296875" style="2" customWidth="1"/>
    <col min="3675" max="3675" width="9" style="2"/>
    <col min="3676" max="3676" width="9.81640625" style="2" customWidth="1"/>
    <col min="3677" max="3677" width="8" style="2" customWidth="1"/>
    <col min="3678" max="3678" width="8.81640625" style="2" customWidth="1"/>
    <col min="3679" max="3679" width="8" style="2" customWidth="1"/>
    <col min="3680" max="3680" width="11.453125" style="2" customWidth="1"/>
    <col min="3681" max="3681" width="10.1796875" style="2" customWidth="1"/>
    <col min="3682" max="3683" width="10.54296875" style="2" customWidth="1"/>
    <col min="3684" max="3684" width="9" style="2"/>
    <col min="3685" max="3685" width="9.81640625" style="2" customWidth="1"/>
    <col min="3686" max="3686" width="8" style="2" customWidth="1"/>
    <col min="3687" max="3687" width="8.81640625" style="2" customWidth="1"/>
    <col min="3688" max="3688" width="8" style="2" customWidth="1"/>
    <col min="3689" max="3689" width="11.453125" style="2" customWidth="1"/>
    <col min="3690" max="3690" width="10.1796875" style="2" customWidth="1"/>
    <col min="3691" max="3692" width="10.54296875" style="2" customWidth="1"/>
    <col min="3693" max="3693" width="9" style="2"/>
    <col min="3694" max="3694" width="9.81640625" style="2" customWidth="1"/>
    <col min="3695" max="3695" width="8" style="2" customWidth="1"/>
    <col min="3696" max="3696" width="8.81640625" style="2" customWidth="1"/>
    <col min="3697" max="3697" width="8" style="2" customWidth="1"/>
    <col min="3698" max="3698" width="11.453125" style="2" customWidth="1"/>
    <col min="3699" max="3699" width="10.1796875" style="2" customWidth="1"/>
    <col min="3700" max="3701" width="10.54296875" style="2" customWidth="1"/>
    <col min="3702" max="3702" width="9" style="2"/>
    <col min="3703" max="3703" width="9.81640625" style="2" customWidth="1"/>
    <col min="3704" max="3704" width="8" style="2" customWidth="1"/>
    <col min="3705" max="3705" width="8.81640625" style="2" customWidth="1"/>
    <col min="3706" max="3706" width="8" style="2" customWidth="1"/>
    <col min="3707" max="3707" width="11.453125" style="2" customWidth="1"/>
    <col min="3708" max="3708" width="10.1796875" style="2" customWidth="1"/>
    <col min="3709" max="3710" width="10.54296875" style="2" customWidth="1"/>
    <col min="3711" max="3711" width="9" style="2"/>
    <col min="3712" max="3712" width="9.81640625" style="2" customWidth="1"/>
    <col min="3713" max="3713" width="8" style="2" customWidth="1"/>
    <col min="3714" max="3714" width="8.81640625" style="2" customWidth="1"/>
    <col min="3715" max="3715" width="8" style="2" customWidth="1"/>
    <col min="3716" max="3716" width="11.453125" style="2" customWidth="1"/>
    <col min="3717" max="3717" width="10.1796875" style="2" customWidth="1"/>
    <col min="3718" max="3719" width="10.54296875" style="2" customWidth="1"/>
    <col min="3720" max="3720" width="9" style="2"/>
    <col min="3721" max="3721" width="10.453125" style="2" customWidth="1"/>
    <col min="3722" max="3722" width="8" style="2" customWidth="1"/>
    <col min="3723" max="3723" width="8.81640625" style="2" customWidth="1"/>
    <col min="3724" max="3724" width="8.1796875" style="2" customWidth="1"/>
    <col min="3725" max="3725" width="11.453125" style="2" customWidth="1"/>
    <col min="3726" max="3726" width="10.1796875" style="2" customWidth="1"/>
    <col min="3727" max="3728" width="10.54296875" style="2" customWidth="1"/>
    <col min="3729" max="3729" width="9" style="2"/>
    <col min="3730" max="3730" width="12.81640625" style="2" customWidth="1"/>
    <col min="3731" max="3731" width="8" style="2" customWidth="1"/>
    <col min="3732" max="3732" width="8.81640625" style="2" customWidth="1"/>
    <col min="3733" max="3733" width="8" style="2" customWidth="1"/>
    <col min="3734" max="3734" width="10.54296875" style="2" customWidth="1"/>
    <col min="3735" max="3735" width="10.1796875" style="2" customWidth="1"/>
    <col min="3736" max="3737" width="10.54296875" style="2" customWidth="1"/>
    <col min="3738" max="3738" width="9" style="2"/>
    <col min="3739" max="3739" width="12.81640625" style="2" customWidth="1"/>
    <col min="3740" max="3740" width="10.54296875" style="2" bestFit="1" customWidth="1"/>
    <col min="3741" max="3810" width="9" style="2"/>
    <col min="3811" max="3811" width="21.54296875" style="2" customWidth="1"/>
    <col min="3812" max="3812" width="9.81640625" style="2" customWidth="1"/>
    <col min="3813" max="3813" width="8" style="2" customWidth="1"/>
    <col min="3814" max="3814" width="9.1796875" style="2" customWidth="1"/>
    <col min="3815" max="3815" width="11" style="2" customWidth="1"/>
    <col min="3816" max="3816" width="7.1796875" style="2" bestFit="1" customWidth="1"/>
    <col min="3817" max="3817" width="10.1796875" style="2" customWidth="1"/>
    <col min="3818" max="3818" width="8.54296875" style="2" customWidth="1"/>
    <col min="3819" max="3819" width="9" style="2"/>
    <col min="3820" max="3820" width="9.81640625" style="2" customWidth="1"/>
    <col min="3821" max="3821" width="8" style="2" customWidth="1"/>
    <col min="3822" max="3822" width="9.1796875" style="2" customWidth="1"/>
    <col min="3823" max="3823" width="11" style="2" customWidth="1"/>
    <col min="3824" max="3824" width="7.1796875" style="2" bestFit="1" customWidth="1"/>
    <col min="3825" max="3825" width="10.1796875" style="2" customWidth="1"/>
    <col min="3826" max="3826" width="8.54296875" style="2" customWidth="1"/>
    <col min="3827" max="3827" width="9" style="2"/>
    <col min="3828" max="3828" width="9.81640625" style="2" customWidth="1"/>
    <col min="3829" max="3829" width="8" style="2" customWidth="1"/>
    <col min="3830" max="3830" width="9.1796875" style="2" customWidth="1"/>
    <col min="3831" max="3831" width="11" style="2" customWidth="1"/>
    <col min="3832" max="3832" width="7.1796875" style="2" bestFit="1" customWidth="1"/>
    <col min="3833" max="3833" width="10.1796875" style="2" customWidth="1"/>
    <col min="3834" max="3834" width="8.54296875" style="2" customWidth="1"/>
    <col min="3835" max="3835" width="9" style="2"/>
    <col min="3836" max="3836" width="9.81640625" style="2" customWidth="1"/>
    <col min="3837" max="3837" width="8" style="2" customWidth="1"/>
    <col min="3838" max="3838" width="9.1796875" style="2" customWidth="1"/>
    <col min="3839" max="3839" width="11" style="2" customWidth="1"/>
    <col min="3840" max="3840" width="7.1796875" style="2" bestFit="1" customWidth="1"/>
    <col min="3841" max="3841" width="10.1796875" style="2" customWidth="1"/>
    <col min="3842" max="3842" width="8.54296875" style="2" customWidth="1"/>
    <col min="3843" max="3843" width="9" style="2"/>
    <col min="3844" max="3844" width="9.81640625" style="2" customWidth="1"/>
    <col min="3845" max="3845" width="8" style="2" customWidth="1"/>
    <col min="3846" max="3846" width="9.1796875" style="2" customWidth="1"/>
    <col min="3847" max="3847" width="11" style="2" customWidth="1"/>
    <col min="3848" max="3848" width="7.1796875" style="2" bestFit="1" customWidth="1"/>
    <col min="3849" max="3849" width="10.1796875" style="2" customWidth="1"/>
    <col min="3850" max="3850" width="8.54296875" style="2" customWidth="1"/>
    <col min="3851" max="3851" width="9" style="2"/>
    <col min="3852" max="3852" width="9.81640625" style="2" customWidth="1"/>
    <col min="3853" max="3853" width="8" style="2" customWidth="1"/>
    <col min="3854" max="3854" width="9.1796875" style="2" customWidth="1"/>
    <col min="3855" max="3855" width="11" style="2" customWidth="1"/>
    <col min="3856" max="3856" width="7.1796875" style="2" bestFit="1" customWidth="1"/>
    <col min="3857" max="3857" width="10.1796875" style="2" customWidth="1"/>
    <col min="3858" max="3858" width="8.54296875" style="2" customWidth="1"/>
    <col min="3859" max="3859" width="9" style="2"/>
    <col min="3860" max="3860" width="14.1796875" style="2" customWidth="1"/>
    <col min="3861" max="3861" width="8" style="2" customWidth="1"/>
    <col min="3862" max="3862" width="8.81640625" style="2" customWidth="1"/>
    <col min="3863" max="3863" width="8" style="2" customWidth="1"/>
    <col min="3864" max="3864" width="11.453125" style="2" customWidth="1"/>
    <col min="3865" max="3865" width="10.1796875" style="2" customWidth="1"/>
    <col min="3866" max="3867" width="10.54296875" style="2" customWidth="1"/>
    <col min="3868" max="3868" width="9" style="2"/>
    <col min="3869" max="3869" width="9.81640625" style="2" customWidth="1"/>
    <col min="3870" max="3870" width="8" style="2" customWidth="1"/>
    <col min="3871" max="3871" width="8.81640625" style="2" customWidth="1"/>
    <col min="3872" max="3872" width="8" style="2" customWidth="1"/>
    <col min="3873" max="3873" width="11.453125" style="2" customWidth="1"/>
    <col min="3874" max="3874" width="10.1796875" style="2" customWidth="1"/>
    <col min="3875" max="3876" width="10.54296875" style="2" customWidth="1"/>
    <col min="3877" max="3877" width="9" style="2"/>
    <col min="3878" max="3878" width="9.81640625" style="2" customWidth="1"/>
    <col min="3879" max="3879" width="8" style="2" customWidth="1"/>
    <col min="3880" max="3880" width="8.81640625" style="2" customWidth="1"/>
    <col min="3881" max="3881" width="8" style="2" customWidth="1"/>
    <col min="3882" max="3882" width="11.453125" style="2" customWidth="1"/>
    <col min="3883" max="3883" width="10.1796875" style="2" customWidth="1"/>
    <col min="3884" max="3885" width="10.54296875" style="2" customWidth="1"/>
    <col min="3886" max="3886" width="9" style="2"/>
    <col min="3887" max="3887" width="9.81640625" style="2" customWidth="1"/>
    <col min="3888" max="3888" width="8" style="2" customWidth="1"/>
    <col min="3889" max="3889" width="8.81640625" style="2" customWidth="1"/>
    <col min="3890" max="3890" width="8" style="2" customWidth="1"/>
    <col min="3891" max="3891" width="11.453125" style="2" customWidth="1"/>
    <col min="3892" max="3892" width="10.1796875" style="2" customWidth="1"/>
    <col min="3893" max="3894" width="10.54296875" style="2" customWidth="1"/>
    <col min="3895" max="3895" width="9" style="2"/>
    <col min="3896" max="3896" width="9.81640625" style="2" customWidth="1"/>
    <col min="3897" max="3897" width="8" style="2" customWidth="1"/>
    <col min="3898" max="3898" width="8.81640625" style="2" customWidth="1"/>
    <col min="3899" max="3899" width="8" style="2" customWidth="1"/>
    <col min="3900" max="3900" width="11.453125" style="2" customWidth="1"/>
    <col min="3901" max="3901" width="10.1796875" style="2" customWidth="1"/>
    <col min="3902" max="3903" width="10.54296875" style="2" customWidth="1"/>
    <col min="3904" max="3904" width="9" style="2"/>
    <col min="3905" max="3905" width="9.81640625" style="2" customWidth="1"/>
    <col min="3906" max="3906" width="8" style="2" customWidth="1"/>
    <col min="3907" max="3907" width="8.81640625" style="2" customWidth="1"/>
    <col min="3908" max="3908" width="8" style="2" customWidth="1"/>
    <col min="3909" max="3909" width="11.453125" style="2" customWidth="1"/>
    <col min="3910" max="3910" width="10.1796875" style="2" customWidth="1"/>
    <col min="3911" max="3912" width="10.54296875" style="2" customWidth="1"/>
    <col min="3913" max="3913" width="9" style="2"/>
    <col min="3914" max="3914" width="9.81640625" style="2" customWidth="1"/>
    <col min="3915" max="3915" width="8" style="2" customWidth="1"/>
    <col min="3916" max="3916" width="8.81640625" style="2" customWidth="1"/>
    <col min="3917" max="3917" width="8" style="2" customWidth="1"/>
    <col min="3918" max="3918" width="11.453125" style="2" customWidth="1"/>
    <col min="3919" max="3919" width="10.1796875" style="2" customWidth="1"/>
    <col min="3920" max="3921" width="10.54296875" style="2" customWidth="1"/>
    <col min="3922" max="3922" width="9" style="2"/>
    <col min="3923" max="3923" width="9.81640625" style="2" customWidth="1"/>
    <col min="3924" max="3924" width="8" style="2" customWidth="1"/>
    <col min="3925" max="3925" width="8.81640625" style="2" customWidth="1"/>
    <col min="3926" max="3926" width="8" style="2" customWidth="1"/>
    <col min="3927" max="3927" width="11.453125" style="2" customWidth="1"/>
    <col min="3928" max="3928" width="10.1796875" style="2" customWidth="1"/>
    <col min="3929" max="3930" width="10.54296875" style="2" customWidth="1"/>
    <col min="3931" max="3931" width="9" style="2"/>
    <col min="3932" max="3932" width="9.81640625" style="2" customWidth="1"/>
    <col min="3933" max="3933" width="8" style="2" customWidth="1"/>
    <col min="3934" max="3934" width="8.81640625" style="2" customWidth="1"/>
    <col min="3935" max="3935" width="8" style="2" customWidth="1"/>
    <col min="3936" max="3936" width="11.453125" style="2" customWidth="1"/>
    <col min="3937" max="3937" width="10.1796875" style="2" customWidth="1"/>
    <col min="3938" max="3939" width="10.54296875" style="2" customWidth="1"/>
    <col min="3940" max="3940" width="9" style="2"/>
    <col min="3941" max="3941" width="9.81640625" style="2" customWidth="1"/>
    <col min="3942" max="3942" width="8" style="2" customWidth="1"/>
    <col min="3943" max="3943" width="8.81640625" style="2" customWidth="1"/>
    <col min="3944" max="3944" width="8" style="2" customWidth="1"/>
    <col min="3945" max="3945" width="11.453125" style="2" customWidth="1"/>
    <col min="3946" max="3946" width="10.1796875" style="2" customWidth="1"/>
    <col min="3947" max="3948" width="10.54296875" style="2" customWidth="1"/>
    <col min="3949" max="3949" width="9" style="2"/>
    <col min="3950" max="3950" width="9.81640625" style="2" customWidth="1"/>
    <col min="3951" max="3951" width="8" style="2" customWidth="1"/>
    <col min="3952" max="3952" width="8.81640625" style="2" customWidth="1"/>
    <col min="3953" max="3953" width="8" style="2" customWidth="1"/>
    <col min="3954" max="3954" width="11.453125" style="2" customWidth="1"/>
    <col min="3955" max="3955" width="10.1796875" style="2" customWidth="1"/>
    <col min="3956" max="3957" width="10.54296875" style="2" customWidth="1"/>
    <col min="3958" max="3958" width="9" style="2"/>
    <col min="3959" max="3959" width="9.81640625" style="2" customWidth="1"/>
    <col min="3960" max="3960" width="8" style="2" customWidth="1"/>
    <col min="3961" max="3961" width="8.81640625" style="2" customWidth="1"/>
    <col min="3962" max="3962" width="8" style="2" customWidth="1"/>
    <col min="3963" max="3963" width="11.453125" style="2" customWidth="1"/>
    <col min="3964" max="3964" width="10.1796875" style="2" customWidth="1"/>
    <col min="3965" max="3966" width="10.54296875" style="2" customWidth="1"/>
    <col min="3967" max="3967" width="9" style="2"/>
    <col min="3968" max="3968" width="9.81640625" style="2" customWidth="1"/>
    <col min="3969" max="3969" width="8" style="2" customWidth="1"/>
    <col min="3970" max="3970" width="8.81640625" style="2" customWidth="1"/>
    <col min="3971" max="3971" width="8" style="2" customWidth="1"/>
    <col min="3972" max="3972" width="11.453125" style="2" customWidth="1"/>
    <col min="3973" max="3973" width="10.1796875" style="2" customWidth="1"/>
    <col min="3974" max="3975" width="10.54296875" style="2" customWidth="1"/>
    <col min="3976" max="3976" width="9" style="2"/>
    <col min="3977" max="3977" width="10.453125" style="2" customWidth="1"/>
    <col min="3978" max="3978" width="8" style="2" customWidth="1"/>
    <col min="3979" max="3979" width="8.81640625" style="2" customWidth="1"/>
    <col min="3980" max="3980" width="8.1796875" style="2" customWidth="1"/>
    <col min="3981" max="3981" width="11.453125" style="2" customWidth="1"/>
    <col min="3982" max="3982" width="10.1796875" style="2" customWidth="1"/>
    <col min="3983" max="3984" width="10.54296875" style="2" customWidth="1"/>
    <col min="3985" max="3985" width="9" style="2"/>
    <col min="3986" max="3986" width="12.81640625" style="2" customWidth="1"/>
    <col min="3987" max="3987" width="8" style="2" customWidth="1"/>
    <col min="3988" max="3988" width="8.81640625" style="2" customWidth="1"/>
    <col min="3989" max="3989" width="8" style="2" customWidth="1"/>
    <col min="3990" max="3990" width="10.54296875" style="2" customWidth="1"/>
    <col min="3991" max="3991" width="10.1796875" style="2" customWidth="1"/>
    <col min="3992" max="3993" width="10.54296875" style="2" customWidth="1"/>
    <col min="3994" max="3994" width="9" style="2"/>
    <col min="3995" max="3995" width="12.81640625" style="2" customWidth="1"/>
    <col min="3996" max="3996" width="10.54296875" style="2" bestFit="1" customWidth="1"/>
    <col min="3997" max="4066" width="9" style="2"/>
    <col min="4067" max="4067" width="21.54296875" style="2" customWidth="1"/>
    <col min="4068" max="4068" width="9.81640625" style="2" customWidth="1"/>
    <col min="4069" max="4069" width="8" style="2" customWidth="1"/>
    <col min="4070" max="4070" width="9.1796875" style="2" customWidth="1"/>
    <col min="4071" max="4071" width="11" style="2" customWidth="1"/>
    <col min="4072" max="4072" width="7.1796875" style="2" bestFit="1" customWidth="1"/>
    <col min="4073" max="4073" width="10.1796875" style="2" customWidth="1"/>
    <col min="4074" max="4074" width="8.54296875" style="2" customWidth="1"/>
    <col min="4075" max="4075" width="9" style="2"/>
    <col min="4076" max="4076" width="9.81640625" style="2" customWidth="1"/>
    <col min="4077" max="4077" width="8" style="2" customWidth="1"/>
    <col min="4078" max="4078" width="9.1796875" style="2" customWidth="1"/>
    <col min="4079" max="4079" width="11" style="2" customWidth="1"/>
    <col min="4080" max="4080" width="7.1796875" style="2" bestFit="1" customWidth="1"/>
    <col min="4081" max="4081" width="10.1796875" style="2" customWidth="1"/>
    <col min="4082" max="4082" width="8.54296875" style="2" customWidth="1"/>
    <col min="4083" max="4083" width="9" style="2"/>
    <col min="4084" max="4084" width="9.81640625" style="2" customWidth="1"/>
    <col min="4085" max="4085" width="8" style="2" customWidth="1"/>
    <col min="4086" max="4086" width="9.1796875" style="2" customWidth="1"/>
    <col min="4087" max="4087" width="11" style="2" customWidth="1"/>
    <col min="4088" max="4088" width="7.1796875" style="2" bestFit="1" customWidth="1"/>
    <col min="4089" max="4089" width="10.1796875" style="2" customWidth="1"/>
    <col min="4090" max="4090" width="8.54296875" style="2" customWidth="1"/>
    <col min="4091" max="4091" width="9" style="2"/>
    <col min="4092" max="4092" width="9.81640625" style="2" customWidth="1"/>
    <col min="4093" max="4093" width="8" style="2" customWidth="1"/>
    <col min="4094" max="4094" width="9.1796875" style="2" customWidth="1"/>
    <col min="4095" max="4095" width="11" style="2" customWidth="1"/>
    <col min="4096" max="4096" width="7.1796875" style="2" bestFit="1" customWidth="1"/>
    <col min="4097" max="4097" width="10.1796875" style="2" customWidth="1"/>
    <col min="4098" max="4098" width="8.54296875" style="2" customWidth="1"/>
    <col min="4099" max="4099" width="9" style="2"/>
    <col min="4100" max="4100" width="9.81640625" style="2" customWidth="1"/>
    <col min="4101" max="4101" width="8" style="2" customWidth="1"/>
    <col min="4102" max="4102" width="9.1796875" style="2" customWidth="1"/>
    <col min="4103" max="4103" width="11" style="2" customWidth="1"/>
    <col min="4104" max="4104" width="7.1796875" style="2" bestFit="1" customWidth="1"/>
    <col min="4105" max="4105" width="10.1796875" style="2" customWidth="1"/>
    <col min="4106" max="4106" width="8.54296875" style="2" customWidth="1"/>
    <col min="4107" max="4107" width="9" style="2"/>
    <col min="4108" max="4108" width="9.81640625" style="2" customWidth="1"/>
    <col min="4109" max="4109" width="8" style="2" customWidth="1"/>
    <col min="4110" max="4110" width="9.1796875" style="2" customWidth="1"/>
    <col min="4111" max="4111" width="11" style="2" customWidth="1"/>
    <col min="4112" max="4112" width="7.1796875" style="2" bestFit="1" customWidth="1"/>
    <col min="4113" max="4113" width="10.1796875" style="2" customWidth="1"/>
    <col min="4114" max="4114" width="8.54296875" style="2" customWidth="1"/>
    <col min="4115" max="4115" width="9" style="2"/>
    <col min="4116" max="4116" width="14.1796875" style="2" customWidth="1"/>
    <col min="4117" max="4117" width="8" style="2" customWidth="1"/>
    <col min="4118" max="4118" width="8.81640625" style="2" customWidth="1"/>
    <col min="4119" max="4119" width="8" style="2" customWidth="1"/>
    <col min="4120" max="4120" width="11.453125" style="2" customWidth="1"/>
    <col min="4121" max="4121" width="10.1796875" style="2" customWidth="1"/>
    <col min="4122" max="4123" width="10.54296875" style="2" customWidth="1"/>
    <col min="4124" max="4124" width="9" style="2"/>
    <col min="4125" max="4125" width="9.81640625" style="2" customWidth="1"/>
    <col min="4126" max="4126" width="8" style="2" customWidth="1"/>
    <col min="4127" max="4127" width="8.81640625" style="2" customWidth="1"/>
    <col min="4128" max="4128" width="8" style="2" customWidth="1"/>
    <col min="4129" max="4129" width="11.453125" style="2" customWidth="1"/>
    <col min="4130" max="4130" width="10.1796875" style="2" customWidth="1"/>
    <col min="4131" max="4132" width="10.54296875" style="2" customWidth="1"/>
    <col min="4133" max="4133" width="9" style="2"/>
    <col min="4134" max="4134" width="9.81640625" style="2" customWidth="1"/>
    <col min="4135" max="4135" width="8" style="2" customWidth="1"/>
    <col min="4136" max="4136" width="8.81640625" style="2" customWidth="1"/>
    <col min="4137" max="4137" width="8" style="2" customWidth="1"/>
    <col min="4138" max="4138" width="11.453125" style="2" customWidth="1"/>
    <col min="4139" max="4139" width="10.1796875" style="2" customWidth="1"/>
    <col min="4140" max="4141" width="10.54296875" style="2" customWidth="1"/>
    <col min="4142" max="4142" width="9" style="2"/>
    <col min="4143" max="4143" width="9.81640625" style="2" customWidth="1"/>
    <col min="4144" max="4144" width="8" style="2" customWidth="1"/>
    <col min="4145" max="4145" width="8.81640625" style="2" customWidth="1"/>
    <col min="4146" max="4146" width="8" style="2" customWidth="1"/>
    <col min="4147" max="4147" width="11.453125" style="2" customWidth="1"/>
    <col min="4148" max="4148" width="10.1796875" style="2" customWidth="1"/>
    <col min="4149" max="4150" width="10.54296875" style="2" customWidth="1"/>
    <col min="4151" max="4151" width="9" style="2"/>
    <col min="4152" max="4152" width="9.81640625" style="2" customWidth="1"/>
    <col min="4153" max="4153" width="8" style="2" customWidth="1"/>
    <col min="4154" max="4154" width="8.81640625" style="2" customWidth="1"/>
    <col min="4155" max="4155" width="8" style="2" customWidth="1"/>
    <col min="4156" max="4156" width="11.453125" style="2" customWidth="1"/>
    <col min="4157" max="4157" width="10.1796875" style="2" customWidth="1"/>
    <col min="4158" max="4159" width="10.54296875" style="2" customWidth="1"/>
    <col min="4160" max="4160" width="9" style="2"/>
    <col min="4161" max="4161" width="9.81640625" style="2" customWidth="1"/>
    <col min="4162" max="4162" width="8" style="2" customWidth="1"/>
    <col min="4163" max="4163" width="8.81640625" style="2" customWidth="1"/>
    <col min="4164" max="4164" width="8" style="2" customWidth="1"/>
    <col min="4165" max="4165" width="11.453125" style="2" customWidth="1"/>
    <col min="4166" max="4166" width="10.1796875" style="2" customWidth="1"/>
    <col min="4167" max="4168" width="10.54296875" style="2" customWidth="1"/>
    <col min="4169" max="4169" width="9" style="2"/>
    <col min="4170" max="4170" width="9.81640625" style="2" customWidth="1"/>
    <col min="4171" max="4171" width="8" style="2" customWidth="1"/>
    <col min="4172" max="4172" width="8.81640625" style="2" customWidth="1"/>
    <col min="4173" max="4173" width="8" style="2" customWidth="1"/>
    <col min="4174" max="4174" width="11.453125" style="2" customWidth="1"/>
    <col min="4175" max="4175" width="10.1796875" style="2" customWidth="1"/>
    <col min="4176" max="4177" width="10.54296875" style="2" customWidth="1"/>
    <col min="4178" max="4178" width="9" style="2"/>
    <col min="4179" max="4179" width="9.81640625" style="2" customWidth="1"/>
    <col min="4180" max="4180" width="8" style="2" customWidth="1"/>
    <col min="4181" max="4181" width="8.81640625" style="2" customWidth="1"/>
    <col min="4182" max="4182" width="8" style="2" customWidth="1"/>
    <col min="4183" max="4183" width="11.453125" style="2" customWidth="1"/>
    <col min="4184" max="4184" width="10.1796875" style="2" customWidth="1"/>
    <col min="4185" max="4186" width="10.54296875" style="2" customWidth="1"/>
    <col min="4187" max="4187" width="9" style="2"/>
    <col min="4188" max="4188" width="9.81640625" style="2" customWidth="1"/>
    <col min="4189" max="4189" width="8" style="2" customWidth="1"/>
    <col min="4190" max="4190" width="8.81640625" style="2" customWidth="1"/>
    <col min="4191" max="4191" width="8" style="2" customWidth="1"/>
    <col min="4192" max="4192" width="11.453125" style="2" customWidth="1"/>
    <col min="4193" max="4193" width="10.1796875" style="2" customWidth="1"/>
    <col min="4194" max="4195" width="10.54296875" style="2" customWidth="1"/>
    <col min="4196" max="4196" width="9" style="2"/>
    <col min="4197" max="4197" width="9.81640625" style="2" customWidth="1"/>
    <col min="4198" max="4198" width="8" style="2" customWidth="1"/>
    <col min="4199" max="4199" width="8.81640625" style="2" customWidth="1"/>
    <col min="4200" max="4200" width="8" style="2" customWidth="1"/>
    <col min="4201" max="4201" width="11.453125" style="2" customWidth="1"/>
    <col min="4202" max="4202" width="10.1796875" style="2" customWidth="1"/>
    <col min="4203" max="4204" width="10.54296875" style="2" customWidth="1"/>
    <col min="4205" max="4205" width="9" style="2"/>
    <col min="4206" max="4206" width="9.81640625" style="2" customWidth="1"/>
    <col min="4207" max="4207" width="8" style="2" customWidth="1"/>
    <col min="4208" max="4208" width="8.81640625" style="2" customWidth="1"/>
    <col min="4209" max="4209" width="8" style="2" customWidth="1"/>
    <col min="4210" max="4210" width="11.453125" style="2" customWidth="1"/>
    <col min="4211" max="4211" width="10.1796875" style="2" customWidth="1"/>
    <col min="4212" max="4213" width="10.54296875" style="2" customWidth="1"/>
    <col min="4214" max="4214" width="9" style="2"/>
    <col min="4215" max="4215" width="9.81640625" style="2" customWidth="1"/>
    <col min="4216" max="4216" width="8" style="2" customWidth="1"/>
    <col min="4217" max="4217" width="8.81640625" style="2" customWidth="1"/>
    <col min="4218" max="4218" width="8" style="2" customWidth="1"/>
    <col min="4219" max="4219" width="11.453125" style="2" customWidth="1"/>
    <col min="4220" max="4220" width="10.1796875" style="2" customWidth="1"/>
    <col min="4221" max="4222" width="10.54296875" style="2" customWidth="1"/>
    <col min="4223" max="4223" width="9" style="2"/>
    <col min="4224" max="4224" width="9.81640625" style="2" customWidth="1"/>
    <col min="4225" max="4225" width="8" style="2" customWidth="1"/>
    <col min="4226" max="4226" width="8.81640625" style="2" customWidth="1"/>
    <col min="4227" max="4227" width="8" style="2" customWidth="1"/>
    <col min="4228" max="4228" width="11.453125" style="2" customWidth="1"/>
    <col min="4229" max="4229" width="10.1796875" style="2" customWidth="1"/>
    <col min="4230" max="4231" width="10.54296875" style="2" customWidth="1"/>
    <col min="4232" max="4232" width="9" style="2"/>
    <col min="4233" max="4233" width="10.453125" style="2" customWidth="1"/>
    <col min="4234" max="4234" width="8" style="2" customWidth="1"/>
    <col min="4235" max="4235" width="8.81640625" style="2" customWidth="1"/>
    <col min="4236" max="4236" width="8.1796875" style="2" customWidth="1"/>
    <col min="4237" max="4237" width="11.453125" style="2" customWidth="1"/>
    <col min="4238" max="4238" width="10.1796875" style="2" customWidth="1"/>
    <col min="4239" max="4240" width="10.54296875" style="2" customWidth="1"/>
    <col min="4241" max="4241" width="9" style="2"/>
    <col min="4242" max="4242" width="12.81640625" style="2" customWidth="1"/>
    <col min="4243" max="4243" width="8" style="2" customWidth="1"/>
    <col min="4244" max="4244" width="8.81640625" style="2" customWidth="1"/>
    <col min="4245" max="4245" width="8" style="2" customWidth="1"/>
    <col min="4246" max="4246" width="10.54296875" style="2" customWidth="1"/>
    <col min="4247" max="4247" width="10.1796875" style="2" customWidth="1"/>
    <col min="4248" max="4249" width="10.54296875" style="2" customWidth="1"/>
    <col min="4250" max="4250" width="9" style="2"/>
    <col min="4251" max="4251" width="12.81640625" style="2" customWidth="1"/>
    <col min="4252" max="4252" width="10.54296875" style="2" bestFit="1" customWidth="1"/>
    <col min="4253" max="4322" width="9" style="2"/>
    <col min="4323" max="4323" width="21.54296875" style="2" customWidth="1"/>
    <col min="4324" max="4324" width="9.81640625" style="2" customWidth="1"/>
    <col min="4325" max="4325" width="8" style="2" customWidth="1"/>
    <col min="4326" max="4326" width="9.1796875" style="2" customWidth="1"/>
    <col min="4327" max="4327" width="11" style="2" customWidth="1"/>
    <col min="4328" max="4328" width="7.1796875" style="2" bestFit="1" customWidth="1"/>
    <col min="4329" max="4329" width="10.1796875" style="2" customWidth="1"/>
    <col min="4330" max="4330" width="8.54296875" style="2" customWidth="1"/>
    <col min="4331" max="4331" width="9" style="2"/>
    <col min="4332" max="4332" width="9.81640625" style="2" customWidth="1"/>
    <col min="4333" max="4333" width="8" style="2" customWidth="1"/>
    <col min="4334" max="4334" width="9.1796875" style="2" customWidth="1"/>
    <col min="4335" max="4335" width="11" style="2" customWidth="1"/>
    <col min="4336" max="4336" width="7.1796875" style="2" bestFit="1" customWidth="1"/>
    <col min="4337" max="4337" width="10.1796875" style="2" customWidth="1"/>
    <col min="4338" max="4338" width="8.54296875" style="2" customWidth="1"/>
    <col min="4339" max="4339" width="9" style="2"/>
    <col min="4340" max="4340" width="9.81640625" style="2" customWidth="1"/>
    <col min="4341" max="4341" width="8" style="2" customWidth="1"/>
    <col min="4342" max="4342" width="9.1796875" style="2" customWidth="1"/>
    <col min="4343" max="4343" width="11" style="2" customWidth="1"/>
    <col min="4344" max="4344" width="7.1796875" style="2" bestFit="1" customWidth="1"/>
    <col min="4345" max="4345" width="10.1796875" style="2" customWidth="1"/>
    <col min="4346" max="4346" width="8.54296875" style="2" customWidth="1"/>
    <col min="4347" max="4347" width="9" style="2"/>
    <col min="4348" max="4348" width="9.81640625" style="2" customWidth="1"/>
    <col min="4349" max="4349" width="8" style="2" customWidth="1"/>
    <col min="4350" max="4350" width="9.1796875" style="2" customWidth="1"/>
    <col min="4351" max="4351" width="11" style="2" customWidth="1"/>
    <col min="4352" max="4352" width="7.1796875" style="2" bestFit="1" customWidth="1"/>
    <col min="4353" max="4353" width="10.1796875" style="2" customWidth="1"/>
    <col min="4354" max="4354" width="8.54296875" style="2" customWidth="1"/>
    <col min="4355" max="4355" width="9" style="2"/>
    <col min="4356" max="4356" width="9.81640625" style="2" customWidth="1"/>
    <col min="4357" max="4357" width="8" style="2" customWidth="1"/>
    <col min="4358" max="4358" width="9.1796875" style="2" customWidth="1"/>
    <col min="4359" max="4359" width="11" style="2" customWidth="1"/>
    <col min="4360" max="4360" width="7.1796875" style="2" bestFit="1" customWidth="1"/>
    <col min="4361" max="4361" width="10.1796875" style="2" customWidth="1"/>
    <col min="4362" max="4362" width="8.54296875" style="2" customWidth="1"/>
    <col min="4363" max="4363" width="9" style="2"/>
    <col min="4364" max="4364" width="9.81640625" style="2" customWidth="1"/>
    <col min="4365" max="4365" width="8" style="2" customWidth="1"/>
    <col min="4366" max="4366" width="9.1796875" style="2" customWidth="1"/>
    <col min="4367" max="4367" width="11" style="2" customWidth="1"/>
    <col min="4368" max="4368" width="7.1796875" style="2" bestFit="1" customWidth="1"/>
    <col min="4369" max="4369" width="10.1796875" style="2" customWidth="1"/>
    <col min="4370" max="4370" width="8.54296875" style="2" customWidth="1"/>
    <col min="4371" max="4371" width="9" style="2"/>
    <col min="4372" max="4372" width="14.1796875" style="2" customWidth="1"/>
    <col min="4373" max="4373" width="8" style="2" customWidth="1"/>
    <col min="4374" max="4374" width="8.81640625" style="2" customWidth="1"/>
    <col min="4375" max="4375" width="8" style="2" customWidth="1"/>
    <col min="4376" max="4376" width="11.453125" style="2" customWidth="1"/>
    <col min="4377" max="4377" width="10.1796875" style="2" customWidth="1"/>
    <col min="4378" max="4379" width="10.54296875" style="2" customWidth="1"/>
    <col min="4380" max="4380" width="9" style="2"/>
    <col min="4381" max="4381" width="9.81640625" style="2" customWidth="1"/>
    <col min="4382" max="4382" width="8" style="2" customWidth="1"/>
    <col min="4383" max="4383" width="8.81640625" style="2" customWidth="1"/>
    <col min="4384" max="4384" width="8" style="2" customWidth="1"/>
    <col min="4385" max="4385" width="11.453125" style="2" customWidth="1"/>
    <col min="4386" max="4386" width="10.1796875" style="2" customWidth="1"/>
    <col min="4387" max="4388" width="10.54296875" style="2" customWidth="1"/>
    <col min="4389" max="4389" width="9" style="2"/>
    <col min="4390" max="4390" width="9.81640625" style="2" customWidth="1"/>
    <col min="4391" max="4391" width="8" style="2" customWidth="1"/>
    <col min="4392" max="4392" width="8.81640625" style="2" customWidth="1"/>
    <col min="4393" max="4393" width="8" style="2" customWidth="1"/>
    <col min="4394" max="4394" width="11.453125" style="2" customWidth="1"/>
    <col min="4395" max="4395" width="10.1796875" style="2" customWidth="1"/>
    <col min="4396" max="4397" width="10.54296875" style="2" customWidth="1"/>
    <col min="4398" max="4398" width="9" style="2"/>
    <col min="4399" max="4399" width="9.81640625" style="2" customWidth="1"/>
    <col min="4400" max="4400" width="8" style="2" customWidth="1"/>
    <col min="4401" max="4401" width="8.81640625" style="2" customWidth="1"/>
    <col min="4402" max="4402" width="8" style="2" customWidth="1"/>
    <col min="4403" max="4403" width="11.453125" style="2" customWidth="1"/>
    <col min="4404" max="4404" width="10.1796875" style="2" customWidth="1"/>
    <col min="4405" max="4406" width="10.54296875" style="2" customWidth="1"/>
    <col min="4407" max="4407" width="9" style="2"/>
    <col min="4408" max="4408" width="9.81640625" style="2" customWidth="1"/>
    <col min="4409" max="4409" width="8" style="2" customWidth="1"/>
    <col min="4410" max="4410" width="8.81640625" style="2" customWidth="1"/>
    <col min="4411" max="4411" width="8" style="2" customWidth="1"/>
    <col min="4412" max="4412" width="11.453125" style="2" customWidth="1"/>
    <col min="4413" max="4413" width="10.1796875" style="2" customWidth="1"/>
    <col min="4414" max="4415" width="10.54296875" style="2" customWidth="1"/>
    <col min="4416" max="4416" width="9" style="2"/>
    <col min="4417" max="4417" width="9.81640625" style="2" customWidth="1"/>
    <col min="4418" max="4418" width="8" style="2" customWidth="1"/>
    <col min="4419" max="4419" width="8.81640625" style="2" customWidth="1"/>
    <col min="4420" max="4420" width="8" style="2" customWidth="1"/>
    <col min="4421" max="4421" width="11.453125" style="2" customWidth="1"/>
    <col min="4422" max="4422" width="10.1796875" style="2" customWidth="1"/>
    <col min="4423" max="4424" width="10.54296875" style="2" customWidth="1"/>
    <col min="4425" max="4425" width="9" style="2"/>
    <col min="4426" max="4426" width="9.81640625" style="2" customWidth="1"/>
    <col min="4427" max="4427" width="8" style="2" customWidth="1"/>
    <col min="4428" max="4428" width="8.81640625" style="2" customWidth="1"/>
    <col min="4429" max="4429" width="8" style="2" customWidth="1"/>
    <col min="4430" max="4430" width="11.453125" style="2" customWidth="1"/>
    <col min="4431" max="4431" width="10.1796875" style="2" customWidth="1"/>
    <col min="4432" max="4433" width="10.54296875" style="2" customWidth="1"/>
    <col min="4434" max="4434" width="9" style="2"/>
    <col min="4435" max="4435" width="9.81640625" style="2" customWidth="1"/>
    <col min="4436" max="4436" width="8" style="2" customWidth="1"/>
    <col min="4437" max="4437" width="8.81640625" style="2" customWidth="1"/>
    <col min="4438" max="4438" width="8" style="2" customWidth="1"/>
    <col min="4439" max="4439" width="11.453125" style="2" customWidth="1"/>
    <col min="4440" max="4440" width="10.1796875" style="2" customWidth="1"/>
    <col min="4441" max="4442" width="10.54296875" style="2" customWidth="1"/>
    <col min="4443" max="4443" width="9" style="2"/>
    <col min="4444" max="4444" width="9.81640625" style="2" customWidth="1"/>
    <col min="4445" max="4445" width="8" style="2" customWidth="1"/>
    <col min="4446" max="4446" width="8.81640625" style="2" customWidth="1"/>
    <col min="4447" max="4447" width="8" style="2" customWidth="1"/>
    <col min="4448" max="4448" width="11.453125" style="2" customWidth="1"/>
    <col min="4449" max="4449" width="10.1796875" style="2" customWidth="1"/>
    <col min="4450" max="4451" width="10.54296875" style="2" customWidth="1"/>
    <col min="4452" max="4452" width="9" style="2"/>
    <col min="4453" max="4453" width="9.81640625" style="2" customWidth="1"/>
    <col min="4454" max="4454" width="8" style="2" customWidth="1"/>
    <col min="4455" max="4455" width="8.81640625" style="2" customWidth="1"/>
    <col min="4456" max="4456" width="8" style="2" customWidth="1"/>
    <col min="4457" max="4457" width="11.453125" style="2" customWidth="1"/>
    <col min="4458" max="4458" width="10.1796875" style="2" customWidth="1"/>
    <col min="4459" max="4460" width="10.54296875" style="2" customWidth="1"/>
    <col min="4461" max="4461" width="9" style="2"/>
    <col min="4462" max="4462" width="9.81640625" style="2" customWidth="1"/>
    <col min="4463" max="4463" width="8" style="2" customWidth="1"/>
    <col min="4464" max="4464" width="8.81640625" style="2" customWidth="1"/>
    <col min="4465" max="4465" width="8" style="2" customWidth="1"/>
    <col min="4466" max="4466" width="11.453125" style="2" customWidth="1"/>
    <col min="4467" max="4467" width="10.1796875" style="2" customWidth="1"/>
    <col min="4468" max="4469" width="10.54296875" style="2" customWidth="1"/>
    <col min="4470" max="4470" width="9" style="2"/>
    <col min="4471" max="4471" width="9.81640625" style="2" customWidth="1"/>
    <col min="4472" max="4472" width="8" style="2" customWidth="1"/>
    <col min="4473" max="4473" width="8.81640625" style="2" customWidth="1"/>
    <col min="4474" max="4474" width="8" style="2" customWidth="1"/>
    <col min="4475" max="4475" width="11.453125" style="2" customWidth="1"/>
    <col min="4476" max="4476" width="10.1796875" style="2" customWidth="1"/>
    <col min="4477" max="4478" width="10.54296875" style="2" customWidth="1"/>
    <col min="4479" max="4479" width="9" style="2"/>
    <col min="4480" max="4480" width="9.81640625" style="2" customWidth="1"/>
    <col min="4481" max="4481" width="8" style="2" customWidth="1"/>
    <col min="4482" max="4482" width="8.81640625" style="2" customWidth="1"/>
    <col min="4483" max="4483" width="8" style="2" customWidth="1"/>
    <col min="4484" max="4484" width="11.453125" style="2" customWidth="1"/>
    <col min="4485" max="4485" width="10.1796875" style="2" customWidth="1"/>
    <col min="4486" max="4487" width="10.54296875" style="2" customWidth="1"/>
    <col min="4488" max="4488" width="9" style="2"/>
    <col min="4489" max="4489" width="10.453125" style="2" customWidth="1"/>
    <col min="4490" max="4490" width="8" style="2" customWidth="1"/>
    <col min="4491" max="4491" width="8.81640625" style="2" customWidth="1"/>
    <col min="4492" max="4492" width="8.1796875" style="2" customWidth="1"/>
    <col min="4493" max="4493" width="11.453125" style="2" customWidth="1"/>
    <col min="4494" max="4494" width="10.1796875" style="2" customWidth="1"/>
    <col min="4495" max="4496" width="10.54296875" style="2" customWidth="1"/>
    <col min="4497" max="4497" width="9" style="2"/>
    <col min="4498" max="4498" width="12.81640625" style="2" customWidth="1"/>
    <col min="4499" max="4499" width="8" style="2" customWidth="1"/>
    <col min="4500" max="4500" width="8.81640625" style="2" customWidth="1"/>
    <col min="4501" max="4501" width="8" style="2" customWidth="1"/>
    <col min="4502" max="4502" width="10.54296875" style="2" customWidth="1"/>
    <col min="4503" max="4503" width="10.1796875" style="2" customWidth="1"/>
    <col min="4504" max="4505" width="10.54296875" style="2" customWidth="1"/>
    <col min="4506" max="4506" width="9" style="2"/>
    <col min="4507" max="4507" width="12.81640625" style="2" customWidth="1"/>
    <col min="4508" max="4508" width="10.54296875" style="2" bestFit="1" customWidth="1"/>
    <col min="4509" max="4578" width="9" style="2"/>
    <col min="4579" max="4579" width="21.54296875" style="2" customWidth="1"/>
    <col min="4580" max="4580" width="9.81640625" style="2" customWidth="1"/>
    <col min="4581" max="4581" width="8" style="2" customWidth="1"/>
    <col min="4582" max="4582" width="9.1796875" style="2" customWidth="1"/>
    <col min="4583" max="4583" width="11" style="2" customWidth="1"/>
    <col min="4584" max="4584" width="7.1796875" style="2" bestFit="1" customWidth="1"/>
    <col min="4585" max="4585" width="10.1796875" style="2" customWidth="1"/>
    <col min="4586" max="4586" width="8.54296875" style="2" customWidth="1"/>
    <col min="4587" max="4587" width="9" style="2"/>
    <col min="4588" max="4588" width="9.81640625" style="2" customWidth="1"/>
    <col min="4589" max="4589" width="8" style="2" customWidth="1"/>
    <col min="4590" max="4590" width="9.1796875" style="2" customWidth="1"/>
    <col min="4591" max="4591" width="11" style="2" customWidth="1"/>
    <col min="4592" max="4592" width="7.1796875" style="2" bestFit="1" customWidth="1"/>
    <col min="4593" max="4593" width="10.1796875" style="2" customWidth="1"/>
    <col min="4594" max="4594" width="8.54296875" style="2" customWidth="1"/>
    <col min="4595" max="4595" width="9" style="2"/>
    <col min="4596" max="4596" width="9.81640625" style="2" customWidth="1"/>
    <col min="4597" max="4597" width="8" style="2" customWidth="1"/>
    <col min="4598" max="4598" width="9.1796875" style="2" customWidth="1"/>
    <col min="4599" max="4599" width="11" style="2" customWidth="1"/>
    <col min="4600" max="4600" width="7.1796875" style="2" bestFit="1" customWidth="1"/>
    <col min="4601" max="4601" width="10.1796875" style="2" customWidth="1"/>
    <col min="4602" max="4602" width="8.54296875" style="2" customWidth="1"/>
    <col min="4603" max="4603" width="9" style="2"/>
    <col min="4604" max="4604" width="9.81640625" style="2" customWidth="1"/>
    <col min="4605" max="4605" width="8" style="2" customWidth="1"/>
    <col min="4606" max="4606" width="9.1796875" style="2" customWidth="1"/>
    <col min="4607" max="4607" width="11" style="2" customWidth="1"/>
    <col min="4608" max="4608" width="7.1796875" style="2" bestFit="1" customWidth="1"/>
    <col min="4609" max="4609" width="10.1796875" style="2" customWidth="1"/>
    <col min="4610" max="4610" width="8.54296875" style="2" customWidth="1"/>
    <col min="4611" max="4611" width="9" style="2"/>
    <col min="4612" max="4612" width="9.81640625" style="2" customWidth="1"/>
    <col min="4613" max="4613" width="8" style="2" customWidth="1"/>
    <col min="4614" max="4614" width="9.1796875" style="2" customWidth="1"/>
    <col min="4615" max="4615" width="11" style="2" customWidth="1"/>
    <col min="4616" max="4616" width="7.1796875" style="2" bestFit="1" customWidth="1"/>
    <col min="4617" max="4617" width="10.1796875" style="2" customWidth="1"/>
    <col min="4618" max="4618" width="8.54296875" style="2" customWidth="1"/>
    <col min="4619" max="4619" width="9" style="2"/>
    <col min="4620" max="4620" width="9.81640625" style="2" customWidth="1"/>
    <col min="4621" max="4621" width="8" style="2" customWidth="1"/>
    <col min="4622" max="4622" width="9.1796875" style="2" customWidth="1"/>
    <col min="4623" max="4623" width="11" style="2" customWidth="1"/>
    <col min="4624" max="4624" width="7.1796875" style="2" bestFit="1" customWidth="1"/>
    <col min="4625" max="4625" width="10.1796875" style="2" customWidth="1"/>
    <col min="4626" max="4626" width="8.54296875" style="2" customWidth="1"/>
    <col min="4627" max="4627" width="9" style="2"/>
    <col min="4628" max="4628" width="14.1796875" style="2" customWidth="1"/>
    <col min="4629" max="4629" width="8" style="2" customWidth="1"/>
    <col min="4630" max="4630" width="8.81640625" style="2" customWidth="1"/>
    <col min="4631" max="4631" width="8" style="2" customWidth="1"/>
    <col min="4632" max="4632" width="11.453125" style="2" customWidth="1"/>
    <col min="4633" max="4633" width="10.1796875" style="2" customWidth="1"/>
    <col min="4634" max="4635" width="10.54296875" style="2" customWidth="1"/>
    <col min="4636" max="4636" width="9" style="2"/>
    <col min="4637" max="4637" width="9.81640625" style="2" customWidth="1"/>
    <col min="4638" max="4638" width="8" style="2" customWidth="1"/>
    <col min="4639" max="4639" width="8.81640625" style="2" customWidth="1"/>
    <col min="4640" max="4640" width="8" style="2" customWidth="1"/>
    <col min="4641" max="4641" width="11.453125" style="2" customWidth="1"/>
    <col min="4642" max="4642" width="10.1796875" style="2" customWidth="1"/>
    <col min="4643" max="4644" width="10.54296875" style="2" customWidth="1"/>
    <col min="4645" max="4645" width="9" style="2"/>
    <col min="4646" max="4646" width="9.81640625" style="2" customWidth="1"/>
    <col min="4647" max="4647" width="8" style="2" customWidth="1"/>
    <col min="4648" max="4648" width="8.81640625" style="2" customWidth="1"/>
    <col min="4649" max="4649" width="8" style="2" customWidth="1"/>
    <col min="4650" max="4650" width="11.453125" style="2" customWidth="1"/>
    <col min="4651" max="4651" width="10.1796875" style="2" customWidth="1"/>
    <col min="4652" max="4653" width="10.54296875" style="2" customWidth="1"/>
    <col min="4654" max="4654" width="9" style="2"/>
    <col min="4655" max="4655" width="9.81640625" style="2" customWidth="1"/>
    <col min="4656" max="4656" width="8" style="2" customWidth="1"/>
    <col min="4657" max="4657" width="8.81640625" style="2" customWidth="1"/>
    <col min="4658" max="4658" width="8" style="2" customWidth="1"/>
    <col min="4659" max="4659" width="11.453125" style="2" customWidth="1"/>
    <col min="4660" max="4660" width="10.1796875" style="2" customWidth="1"/>
    <col min="4661" max="4662" width="10.54296875" style="2" customWidth="1"/>
    <col min="4663" max="4663" width="9" style="2"/>
    <col min="4664" max="4664" width="9.81640625" style="2" customWidth="1"/>
    <col min="4665" max="4665" width="8" style="2" customWidth="1"/>
    <col min="4666" max="4666" width="8.81640625" style="2" customWidth="1"/>
    <col min="4667" max="4667" width="8" style="2" customWidth="1"/>
    <col min="4668" max="4668" width="11.453125" style="2" customWidth="1"/>
    <col min="4669" max="4669" width="10.1796875" style="2" customWidth="1"/>
    <col min="4670" max="4671" width="10.54296875" style="2" customWidth="1"/>
    <col min="4672" max="4672" width="9" style="2"/>
    <col min="4673" max="4673" width="9.81640625" style="2" customWidth="1"/>
    <col min="4674" max="4674" width="8" style="2" customWidth="1"/>
    <col min="4675" max="4675" width="8.81640625" style="2" customWidth="1"/>
    <col min="4676" max="4676" width="8" style="2" customWidth="1"/>
    <col min="4677" max="4677" width="11.453125" style="2" customWidth="1"/>
    <col min="4678" max="4678" width="10.1796875" style="2" customWidth="1"/>
    <col min="4679" max="4680" width="10.54296875" style="2" customWidth="1"/>
    <col min="4681" max="4681" width="9" style="2"/>
    <col min="4682" max="4682" width="9.81640625" style="2" customWidth="1"/>
    <col min="4683" max="4683" width="8" style="2" customWidth="1"/>
    <col min="4684" max="4684" width="8.81640625" style="2" customWidth="1"/>
    <col min="4685" max="4685" width="8" style="2" customWidth="1"/>
    <col min="4686" max="4686" width="11.453125" style="2" customWidth="1"/>
    <col min="4687" max="4687" width="10.1796875" style="2" customWidth="1"/>
    <col min="4688" max="4689" width="10.54296875" style="2" customWidth="1"/>
    <col min="4690" max="4690" width="9" style="2"/>
    <col min="4691" max="4691" width="9.81640625" style="2" customWidth="1"/>
    <col min="4692" max="4692" width="8" style="2" customWidth="1"/>
    <col min="4693" max="4693" width="8.81640625" style="2" customWidth="1"/>
    <col min="4694" max="4694" width="8" style="2" customWidth="1"/>
    <col min="4695" max="4695" width="11.453125" style="2" customWidth="1"/>
    <col min="4696" max="4696" width="10.1796875" style="2" customWidth="1"/>
    <col min="4697" max="4698" width="10.54296875" style="2" customWidth="1"/>
    <col min="4699" max="4699" width="9" style="2"/>
    <col min="4700" max="4700" width="9.81640625" style="2" customWidth="1"/>
    <col min="4701" max="4701" width="8" style="2" customWidth="1"/>
    <col min="4702" max="4702" width="8.81640625" style="2" customWidth="1"/>
    <col min="4703" max="4703" width="8" style="2" customWidth="1"/>
    <col min="4704" max="4704" width="11.453125" style="2" customWidth="1"/>
    <col min="4705" max="4705" width="10.1796875" style="2" customWidth="1"/>
    <col min="4706" max="4707" width="10.54296875" style="2" customWidth="1"/>
    <col min="4708" max="4708" width="9" style="2"/>
    <col min="4709" max="4709" width="9.81640625" style="2" customWidth="1"/>
    <col min="4710" max="4710" width="8" style="2" customWidth="1"/>
    <col min="4711" max="4711" width="8.81640625" style="2" customWidth="1"/>
    <col min="4712" max="4712" width="8" style="2" customWidth="1"/>
    <col min="4713" max="4713" width="11.453125" style="2" customWidth="1"/>
    <col min="4714" max="4714" width="10.1796875" style="2" customWidth="1"/>
    <col min="4715" max="4716" width="10.54296875" style="2" customWidth="1"/>
    <col min="4717" max="4717" width="9" style="2"/>
    <col min="4718" max="4718" width="9.81640625" style="2" customWidth="1"/>
    <col min="4719" max="4719" width="8" style="2" customWidth="1"/>
    <col min="4720" max="4720" width="8.81640625" style="2" customWidth="1"/>
    <col min="4721" max="4721" width="8" style="2" customWidth="1"/>
    <col min="4722" max="4722" width="11.453125" style="2" customWidth="1"/>
    <col min="4723" max="4723" width="10.1796875" style="2" customWidth="1"/>
    <col min="4724" max="4725" width="10.54296875" style="2" customWidth="1"/>
    <col min="4726" max="4726" width="9" style="2"/>
    <col min="4727" max="4727" width="9.81640625" style="2" customWidth="1"/>
    <col min="4728" max="4728" width="8" style="2" customWidth="1"/>
    <col min="4729" max="4729" width="8.81640625" style="2" customWidth="1"/>
    <col min="4730" max="4730" width="8" style="2" customWidth="1"/>
    <col min="4731" max="4731" width="11.453125" style="2" customWidth="1"/>
    <col min="4732" max="4732" width="10.1796875" style="2" customWidth="1"/>
    <col min="4733" max="4734" width="10.54296875" style="2" customWidth="1"/>
    <col min="4735" max="4735" width="9" style="2"/>
    <col min="4736" max="4736" width="9.81640625" style="2" customWidth="1"/>
    <col min="4737" max="4737" width="8" style="2" customWidth="1"/>
    <col min="4738" max="4738" width="8.81640625" style="2" customWidth="1"/>
    <col min="4739" max="4739" width="8" style="2" customWidth="1"/>
    <col min="4740" max="4740" width="11.453125" style="2" customWidth="1"/>
    <col min="4741" max="4741" width="10.1796875" style="2" customWidth="1"/>
    <col min="4742" max="4743" width="10.54296875" style="2" customWidth="1"/>
    <col min="4744" max="4744" width="9" style="2"/>
    <col min="4745" max="4745" width="10.453125" style="2" customWidth="1"/>
    <col min="4746" max="4746" width="8" style="2" customWidth="1"/>
    <col min="4747" max="4747" width="8.81640625" style="2" customWidth="1"/>
    <col min="4748" max="4748" width="8.1796875" style="2" customWidth="1"/>
    <col min="4749" max="4749" width="11.453125" style="2" customWidth="1"/>
    <col min="4750" max="4750" width="10.1796875" style="2" customWidth="1"/>
    <col min="4751" max="4752" width="10.54296875" style="2" customWidth="1"/>
    <col min="4753" max="4753" width="9" style="2"/>
    <col min="4754" max="4754" width="12.81640625" style="2" customWidth="1"/>
    <col min="4755" max="4755" width="8" style="2" customWidth="1"/>
    <col min="4756" max="4756" width="8.81640625" style="2" customWidth="1"/>
    <col min="4757" max="4757" width="8" style="2" customWidth="1"/>
    <col min="4758" max="4758" width="10.54296875" style="2" customWidth="1"/>
    <col min="4759" max="4759" width="10.1796875" style="2" customWidth="1"/>
    <col min="4760" max="4761" width="10.54296875" style="2" customWidth="1"/>
    <col min="4762" max="4762" width="9" style="2"/>
    <col min="4763" max="4763" width="12.81640625" style="2" customWidth="1"/>
    <col min="4764" max="4764" width="10.54296875" style="2" bestFit="1" customWidth="1"/>
    <col min="4765" max="4834" width="9" style="2"/>
    <col min="4835" max="4835" width="21.54296875" style="2" customWidth="1"/>
    <col min="4836" max="4836" width="9.81640625" style="2" customWidth="1"/>
    <col min="4837" max="4837" width="8" style="2" customWidth="1"/>
    <col min="4838" max="4838" width="9.1796875" style="2" customWidth="1"/>
    <col min="4839" max="4839" width="11" style="2" customWidth="1"/>
    <col min="4840" max="4840" width="7.1796875" style="2" bestFit="1" customWidth="1"/>
    <col min="4841" max="4841" width="10.1796875" style="2" customWidth="1"/>
    <col min="4842" max="4842" width="8.54296875" style="2" customWidth="1"/>
    <col min="4843" max="4843" width="9" style="2"/>
    <col min="4844" max="4844" width="9.81640625" style="2" customWidth="1"/>
    <col min="4845" max="4845" width="8" style="2" customWidth="1"/>
    <col min="4846" max="4846" width="9.1796875" style="2" customWidth="1"/>
    <col min="4847" max="4847" width="11" style="2" customWidth="1"/>
    <col min="4848" max="4848" width="7.1796875" style="2" bestFit="1" customWidth="1"/>
    <col min="4849" max="4849" width="10.1796875" style="2" customWidth="1"/>
    <col min="4850" max="4850" width="8.54296875" style="2" customWidth="1"/>
    <col min="4851" max="4851" width="9" style="2"/>
    <col min="4852" max="4852" width="9.81640625" style="2" customWidth="1"/>
    <col min="4853" max="4853" width="8" style="2" customWidth="1"/>
    <col min="4854" max="4854" width="9.1796875" style="2" customWidth="1"/>
    <col min="4855" max="4855" width="11" style="2" customWidth="1"/>
    <col min="4856" max="4856" width="7.1796875" style="2" bestFit="1" customWidth="1"/>
    <col min="4857" max="4857" width="10.1796875" style="2" customWidth="1"/>
    <col min="4858" max="4858" width="8.54296875" style="2" customWidth="1"/>
    <col min="4859" max="4859" width="9" style="2"/>
    <col min="4860" max="4860" width="9.81640625" style="2" customWidth="1"/>
    <col min="4861" max="4861" width="8" style="2" customWidth="1"/>
    <col min="4862" max="4862" width="9.1796875" style="2" customWidth="1"/>
    <col min="4863" max="4863" width="11" style="2" customWidth="1"/>
    <col min="4864" max="4864" width="7.1796875" style="2" bestFit="1" customWidth="1"/>
    <col min="4865" max="4865" width="10.1796875" style="2" customWidth="1"/>
    <col min="4866" max="4866" width="8.54296875" style="2" customWidth="1"/>
    <col min="4867" max="4867" width="9" style="2"/>
    <col min="4868" max="4868" width="9.81640625" style="2" customWidth="1"/>
    <col min="4869" max="4869" width="8" style="2" customWidth="1"/>
    <col min="4870" max="4870" width="9.1796875" style="2" customWidth="1"/>
    <col min="4871" max="4871" width="11" style="2" customWidth="1"/>
    <col min="4872" max="4872" width="7.1796875" style="2" bestFit="1" customWidth="1"/>
    <col min="4873" max="4873" width="10.1796875" style="2" customWidth="1"/>
    <col min="4874" max="4874" width="8.54296875" style="2" customWidth="1"/>
    <col min="4875" max="4875" width="9" style="2"/>
    <col min="4876" max="4876" width="9.81640625" style="2" customWidth="1"/>
    <col min="4877" max="4877" width="8" style="2" customWidth="1"/>
    <col min="4878" max="4878" width="9.1796875" style="2" customWidth="1"/>
    <col min="4879" max="4879" width="11" style="2" customWidth="1"/>
    <col min="4880" max="4880" width="7.1796875" style="2" bestFit="1" customWidth="1"/>
    <col min="4881" max="4881" width="10.1796875" style="2" customWidth="1"/>
    <col min="4882" max="4882" width="8.54296875" style="2" customWidth="1"/>
    <col min="4883" max="4883" width="9" style="2"/>
    <col min="4884" max="4884" width="14.1796875" style="2" customWidth="1"/>
    <col min="4885" max="4885" width="8" style="2" customWidth="1"/>
    <col min="4886" max="4886" width="8.81640625" style="2" customWidth="1"/>
    <col min="4887" max="4887" width="8" style="2" customWidth="1"/>
    <col min="4888" max="4888" width="11.453125" style="2" customWidth="1"/>
    <col min="4889" max="4889" width="10.1796875" style="2" customWidth="1"/>
    <col min="4890" max="4891" width="10.54296875" style="2" customWidth="1"/>
    <col min="4892" max="4892" width="9" style="2"/>
    <col min="4893" max="4893" width="9.81640625" style="2" customWidth="1"/>
    <col min="4894" max="4894" width="8" style="2" customWidth="1"/>
    <col min="4895" max="4895" width="8.81640625" style="2" customWidth="1"/>
    <col min="4896" max="4896" width="8" style="2" customWidth="1"/>
    <col min="4897" max="4897" width="11.453125" style="2" customWidth="1"/>
    <col min="4898" max="4898" width="10.1796875" style="2" customWidth="1"/>
    <col min="4899" max="4900" width="10.54296875" style="2" customWidth="1"/>
    <col min="4901" max="4901" width="9" style="2"/>
    <col min="4902" max="4902" width="9.81640625" style="2" customWidth="1"/>
    <col min="4903" max="4903" width="8" style="2" customWidth="1"/>
    <col min="4904" max="4904" width="8.81640625" style="2" customWidth="1"/>
    <col min="4905" max="4905" width="8" style="2" customWidth="1"/>
    <col min="4906" max="4906" width="11.453125" style="2" customWidth="1"/>
    <col min="4907" max="4907" width="10.1796875" style="2" customWidth="1"/>
    <col min="4908" max="4909" width="10.54296875" style="2" customWidth="1"/>
    <col min="4910" max="4910" width="9" style="2"/>
    <col min="4911" max="4911" width="9.81640625" style="2" customWidth="1"/>
    <col min="4912" max="4912" width="8" style="2" customWidth="1"/>
    <col min="4913" max="4913" width="8.81640625" style="2" customWidth="1"/>
    <col min="4914" max="4914" width="8" style="2" customWidth="1"/>
    <col min="4915" max="4915" width="11.453125" style="2" customWidth="1"/>
    <col min="4916" max="4916" width="10.1796875" style="2" customWidth="1"/>
    <col min="4917" max="4918" width="10.54296875" style="2" customWidth="1"/>
    <col min="4919" max="4919" width="9" style="2"/>
    <col min="4920" max="4920" width="9.81640625" style="2" customWidth="1"/>
    <col min="4921" max="4921" width="8" style="2" customWidth="1"/>
    <col min="4922" max="4922" width="8.81640625" style="2" customWidth="1"/>
    <col min="4923" max="4923" width="8" style="2" customWidth="1"/>
    <col min="4924" max="4924" width="11.453125" style="2" customWidth="1"/>
    <col min="4925" max="4925" width="10.1796875" style="2" customWidth="1"/>
    <col min="4926" max="4927" width="10.54296875" style="2" customWidth="1"/>
    <col min="4928" max="4928" width="9" style="2"/>
    <col min="4929" max="4929" width="9.81640625" style="2" customWidth="1"/>
    <col min="4930" max="4930" width="8" style="2" customWidth="1"/>
    <col min="4931" max="4931" width="8.81640625" style="2" customWidth="1"/>
    <col min="4932" max="4932" width="8" style="2" customWidth="1"/>
    <col min="4933" max="4933" width="11.453125" style="2" customWidth="1"/>
    <col min="4934" max="4934" width="10.1796875" style="2" customWidth="1"/>
    <col min="4935" max="4936" width="10.54296875" style="2" customWidth="1"/>
    <col min="4937" max="4937" width="9" style="2"/>
    <col min="4938" max="4938" width="9.81640625" style="2" customWidth="1"/>
    <col min="4939" max="4939" width="8" style="2" customWidth="1"/>
    <col min="4940" max="4940" width="8.81640625" style="2" customWidth="1"/>
    <col min="4941" max="4941" width="8" style="2" customWidth="1"/>
    <col min="4942" max="4942" width="11.453125" style="2" customWidth="1"/>
    <col min="4943" max="4943" width="10.1796875" style="2" customWidth="1"/>
    <col min="4944" max="4945" width="10.54296875" style="2" customWidth="1"/>
    <col min="4946" max="4946" width="9" style="2"/>
    <col min="4947" max="4947" width="9.81640625" style="2" customWidth="1"/>
    <col min="4948" max="4948" width="8" style="2" customWidth="1"/>
    <col min="4949" max="4949" width="8.81640625" style="2" customWidth="1"/>
    <col min="4950" max="4950" width="8" style="2" customWidth="1"/>
    <col min="4951" max="4951" width="11.453125" style="2" customWidth="1"/>
    <col min="4952" max="4952" width="10.1796875" style="2" customWidth="1"/>
    <col min="4953" max="4954" width="10.54296875" style="2" customWidth="1"/>
    <col min="4955" max="4955" width="9" style="2"/>
    <col min="4956" max="4956" width="9.81640625" style="2" customWidth="1"/>
    <col min="4957" max="4957" width="8" style="2" customWidth="1"/>
    <col min="4958" max="4958" width="8.81640625" style="2" customWidth="1"/>
    <col min="4959" max="4959" width="8" style="2" customWidth="1"/>
    <col min="4960" max="4960" width="11.453125" style="2" customWidth="1"/>
    <col min="4961" max="4961" width="10.1796875" style="2" customWidth="1"/>
    <col min="4962" max="4963" width="10.54296875" style="2" customWidth="1"/>
    <col min="4964" max="4964" width="9" style="2"/>
    <col min="4965" max="4965" width="9.81640625" style="2" customWidth="1"/>
    <col min="4966" max="4966" width="8" style="2" customWidth="1"/>
    <col min="4967" max="4967" width="8.81640625" style="2" customWidth="1"/>
    <col min="4968" max="4968" width="8" style="2" customWidth="1"/>
    <col min="4969" max="4969" width="11.453125" style="2" customWidth="1"/>
    <col min="4970" max="4970" width="10.1796875" style="2" customWidth="1"/>
    <col min="4971" max="4972" width="10.54296875" style="2" customWidth="1"/>
    <col min="4973" max="4973" width="9" style="2"/>
    <col min="4974" max="4974" width="9.81640625" style="2" customWidth="1"/>
    <col min="4975" max="4975" width="8" style="2" customWidth="1"/>
    <col min="4976" max="4976" width="8.81640625" style="2" customWidth="1"/>
    <col min="4977" max="4977" width="8" style="2" customWidth="1"/>
    <col min="4978" max="4978" width="11.453125" style="2" customWidth="1"/>
    <col min="4979" max="4979" width="10.1796875" style="2" customWidth="1"/>
    <col min="4980" max="4981" width="10.54296875" style="2" customWidth="1"/>
    <col min="4982" max="4982" width="9" style="2"/>
    <col min="4983" max="4983" width="9.81640625" style="2" customWidth="1"/>
    <col min="4984" max="4984" width="8" style="2" customWidth="1"/>
    <col min="4985" max="4985" width="8.81640625" style="2" customWidth="1"/>
    <col min="4986" max="4986" width="8" style="2" customWidth="1"/>
    <col min="4987" max="4987" width="11.453125" style="2" customWidth="1"/>
    <col min="4988" max="4988" width="10.1796875" style="2" customWidth="1"/>
    <col min="4989" max="4990" width="10.54296875" style="2" customWidth="1"/>
    <col min="4991" max="4991" width="9" style="2"/>
    <col min="4992" max="4992" width="9.81640625" style="2" customWidth="1"/>
    <col min="4993" max="4993" width="8" style="2" customWidth="1"/>
    <col min="4994" max="4994" width="8.81640625" style="2" customWidth="1"/>
    <col min="4995" max="4995" width="8" style="2" customWidth="1"/>
    <col min="4996" max="4996" width="11.453125" style="2" customWidth="1"/>
    <col min="4997" max="4997" width="10.1796875" style="2" customWidth="1"/>
    <col min="4998" max="4999" width="10.54296875" style="2" customWidth="1"/>
    <col min="5000" max="5000" width="9" style="2"/>
    <col min="5001" max="5001" width="10.453125" style="2" customWidth="1"/>
    <col min="5002" max="5002" width="8" style="2" customWidth="1"/>
    <col min="5003" max="5003" width="8.81640625" style="2" customWidth="1"/>
    <col min="5004" max="5004" width="8.1796875" style="2" customWidth="1"/>
    <col min="5005" max="5005" width="11.453125" style="2" customWidth="1"/>
    <col min="5006" max="5006" width="10.1796875" style="2" customWidth="1"/>
    <col min="5007" max="5008" width="10.54296875" style="2" customWidth="1"/>
    <col min="5009" max="5009" width="9" style="2"/>
    <col min="5010" max="5010" width="12.81640625" style="2" customWidth="1"/>
    <col min="5011" max="5011" width="8" style="2" customWidth="1"/>
    <col min="5012" max="5012" width="8.81640625" style="2" customWidth="1"/>
    <col min="5013" max="5013" width="8" style="2" customWidth="1"/>
    <col min="5014" max="5014" width="10.54296875" style="2" customWidth="1"/>
    <col min="5015" max="5015" width="10.1796875" style="2" customWidth="1"/>
    <col min="5016" max="5017" width="10.54296875" style="2" customWidth="1"/>
    <col min="5018" max="5018" width="9" style="2"/>
    <col min="5019" max="5019" width="12.81640625" style="2" customWidth="1"/>
    <col min="5020" max="5020" width="10.54296875" style="2" bestFit="1" customWidth="1"/>
    <col min="5021" max="5090" width="9" style="2"/>
    <col min="5091" max="5091" width="21.54296875" style="2" customWidth="1"/>
    <col min="5092" max="5092" width="9.81640625" style="2" customWidth="1"/>
    <col min="5093" max="5093" width="8" style="2" customWidth="1"/>
    <col min="5094" max="5094" width="9.1796875" style="2" customWidth="1"/>
    <col min="5095" max="5095" width="11" style="2" customWidth="1"/>
    <col min="5096" max="5096" width="7.1796875" style="2" bestFit="1" customWidth="1"/>
    <col min="5097" max="5097" width="10.1796875" style="2" customWidth="1"/>
    <col min="5098" max="5098" width="8.54296875" style="2" customWidth="1"/>
    <col min="5099" max="5099" width="9" style="2"/>
    <col min="5100" max="5100" width="9.81640625" style="2" customWidth="1"/>
    <col min="5101" max="5101" width="8" style="2" customWidth="1"/>
    <col min="5102" max="5102" width="9.1796875" style="2" customWidth="1"/>
    <col min="5103" max="5103" width="11" style="2" customWidth="1"/>
    <col min="5104" max="5104" width="7.1796875" style="2" bestFit="1" customWidth="1"/>
    <col min="5105" max="5105" width="10.1796875" style="2" customWidth="1"/>
    <col min="5106" max="5106" width="8.54296875" style="2" customWidth="1"/>
    <col min="5107" max="5107" width="9" style="2"/>
    <col min="5108" max="5108" width="9.81640625" style="2" customWidth="1"/>
    <col min="5109" max="5109" width="8" style="2" customWidth="1"/>
    <col min="5110" max="5110" width="9.1796875" style="2" customWidth="1"/>
    <col min="5111" max="5111" width="11" style="2" customWidth="1"/>
    <col min="5112" max="5112" width="7.1796875" style="2" bestFit="1" customWidth="1"/>
    <col min="5113" max="5113" width="10.1796875" style="2" customWidth="1"/>
    <col min="5114" max="5114" width="8.54296875" style="2" customWidth="1"/>
    <col min="5115" max="5115" width="9" style="2"/>
    <col min="5116" max="5116" width="9.81640625" style="2" customWidth="1"/>
    <col min="5117" max="5117" width="8" style="2" customWidth="1"/>
    <col min="5118" max="5118" width="9.1796875" style="2" customWidth="1"/>
    <col min="5119" max="5119" width="11" style="2" customWidth="1"/>
    <col min="5120" max="5120" width="7.1796875" style="2" bestFit="1" customWidth="1"/>
    <col min="5121" max="5121" width="10.1796875" style="2" customWidth="1"/>
    <col min="5122" max="5122" width="8.54296875" style="2" customWidth="1"/>
    <col min="5123" max="5123" width="9" style="2"/>
    <col min="5124" max="5124" width="9.81640625" style="2" customWidth="1"/>
    <col min="5125" max="5125" width="8" style="2" customWidth="1"/>
    <col min="5126" max="5126" width="9.1796875" style="2" customWidth="1"/>
    <col min="5127" max="5127" width="11" style="2" customWidth="1"/>
    <col min="5128" max="5128" width="7.1796875" style="2" bestFit="1" customWidth="1"/>
    <col min="5129" max="5129" width="10.1796875" style="2" customWidth="1"/>
    <col min="5130" max="5130" width="8.54296875" style="2" customWidth="1"/>
    <col min="5131" max="5131" width="9" style="2"/>
    <col min="5132" max="5132" width="9.81640625" style="2" customWidth="1"/>
    <col min="5133" max="5133" width="8" style="2" customWidth="1"/>
    <col min="5134" max="5134" width="9.1796875" style="2" customWidth="1"/>
    <col min="5135" max="5135" width="11" style="2" customWidth="1"/>
    <col min="5136" max="5136" width="7.1796875" style="2" bestFit="1" customWidth="1"/>
    <col min="5137" max="5137" width="10.1796875" style="2" customWidth="1"/>
    <col min="5138" max="5138" width="8.54296875" style="2" customWidth="1"/>
    <col min="5139" max="5139" width="9" style="2"/>
    <col min="5140" max="5140" width="14.1796875" style="2" customWidth="1"/>
    <col min="5141" max="5141" width="8" style="2" customWidth="1"/>
    <col min="5142" max="5142" width="8.81640625" style="2" customWidth="1"/>
    <col min="5143" max="5143" width="8" style="2" customWidth="1"/>
    <col min="5144" max="5144" width="11.453125" style="2" customWidth="1"/>
    <col min="5145" max="5145" width="10.1796875" style="2" customWidth="1"/>
    <col min="5146" max="5147" width="10.54296875" style="2" customWidth="1"/>
    <col min="5148" max="5148" width="9" style="2"/>
    <col min="5149" max="5149" width="9.81640625" style="2" customWidth="1"/>
    <col min="5150" max="5150" width="8" style="2" customWidth="1"/>
    <col min="5151" max="5151" width="8.81640625" style="2" customWidth="1"/>
    <col min="5152" max="5152" width="8" style="2" customWidth="1"/>
    <col min="5153" max="5153" width="11.453125" style="2" customWidth="1"/>
    <col min="5154" max="5154" width="10.1796875" style="2" customWidth="1"/>
    <col min="5155" max="5156" width="10.54296875" style="2" customWidth="1"/>
    <col min="5157" max="5157" width="9" style="2"/>
    <col min="5158" max="5158" width="9.81640625" style="2" customWidth="1"/>
    <col min="5159" max="5159" width="8" style="2" customWidth="1"/>
    <col min="5160" max="5160" width="8.81640625" style="2" customWidth="1"/>
    <col min="5161" max="5161" width="8" style="2" customWidth="1"/>
    <col min="5162" max="5162" width="11.453125" style="2" customWidth="1"/>
    <col min="5163" max="5163" width="10.1796875" style="2" customWidth="1"/>
    <col min="5164" max="5165" width="10.54296875" style="2" customWidth="1"/>
    <col min="5166" max="5166" width="9" style="2"/>
    <col min="5167" max="5167" width="9.81640625" style="2" customWidth="1"/>
    <col min="5168" max="5168" width="8" style="2" customWidth="1"/>
    <col min="5169" max="5169" width="8.81640625" style="2" customWidth="1"/>
    <col min="5170" max="5170" width="8" style="2" customWidth="1"/>
    <col min="5171" max="5171" width="11.453125" style="2" customWidth="1"/>
    <col min="5172" max="5172" width="10.1796875" style="2" customWidth="1"/>
    <col min="5173" max="5174" width="10.54296875" style="2" customWidth="1"/>
    <col min="5175" max="5175" width="9" style="2"/>
    <col min="5176" max="5176" width="9.81640625" style="2" customWidth="1"/>
    <col min="5177" max="5177" width="8" style="2" customWidth="1"/>
    <col min="5178" max="5178" width="8.81640625" style="2" customWidth="1"/>
    <col min="5179" max="5179" width="8" style="2" customWidth="1"/>
    <col min="5180" max="5180" width="11.453125" style="2" customWidth="1"/>
    <col min="5181" max="5181" width="10.1796875" style="2" customWidth="1"/>
    <col min="5182" max="5183" width="10.54296875" style="2" customWidth="1"/>
    <col min="5184" max="5184" width="9" style="2"/>
    <col min="5185" max="5185" width="9.81640625" style="2" customWidth="1"/>
    <col min="5186" max="5186" width="8" style="2" customWidth="1"/>
    <col min="5187" max="5187" width="8.81640625" style="2" customWidth="1"/>
    <col min="5188" max="5188" width="8" style="2" customWidth="1"/>
    <col min="5189" max="5189" width="11.453125" style="2" customWidth="1"/>
    <col min="5190" max="5190" width="10.1796875" style="2" customWidth="1"/>
    <col min="5191" max="5192" width="10.54296875" style="2" customWidth="1"/>
    <col min="5193" max="5193" width="9" style="2"/>
    <col min="5194" max="5194" width="9.81640625" style="2" customWidth="1"/>
    <col min="5195" max="5195" width="8" style="2" customWidth="1"/>
    <col min="5196" max="5196" width="8.81640625" style="2" customWidth="1"/>
    <col min="5197" max="5197" width="8" style="2" customWidth="1"/>
    <col min="5198" max="5198" width="11.453125" style="2" customWidth="1"/>
    <col min="5199" max="5199" width="10.1796875" style="2" customWidth="1"/>
    <col min="5200" max="5201" width="10.54296875" style="2" customWidth="1"/>
    <col min="5202" max="5202" width="9" style="2"/>
    <col min="5203" max="5203" width="9.81640625" style="2" customWidth="1"/>
    <col min="5204" max="5204" width="8" style="2" customWidth="1"/>
    <col min="5205" max="5205" width="8.81640625" style="2" customWidth="1"/>
    <col min="5206" max="5206" width="8" style="2" customWidth="1"/>
    <col min="5207" max="5207" width="11.453125" style="2" customWidth="1"/>
    <col min="5208" max="5208" width="10.1796875" style="2" customWidth="1"/>
    <col min="5209" max="5210" width="10.54296875" style="2" customWidth="1"/>
    <col min="5211" max="5211" width="9" style="2"/>
    <col min="5212" max="5212" width="9.81640625" style="2" customWidth="1"/>
    <col min="5213" max="5213" width="8" style="2" customWidth="1"/>
    <col min="5214" max="5214" width="8.81640625" style="2" customWidth="1"/>
    <col min="5215" max="5215" width="8" style="2" customWidth="1"/>
    <col min="5216" max="5216" width="11.453125" style="2" customWidth="1"/>
    <col min="5217" max="5217" width="10.1796875" style="2" customWidth="1"/>
    <col min="5218" max="5219" width="10.54296875" style="2" customWidth="1"/>
    <col min="5220" max="5220" width="9" style="2"/>
    <col min="5221" max="5221" width="9.81640625" style="2" customWidth="1"/>
    <col min="5222" max="5222" width="8" style="2" customWidth="1"/>
    <col min="5223" max="5223" width="8.81640625" style="2" customWidth="1"/>
    <col min="5224" max="5224" width="8" style="2" customWidth="1"/>
    <col min="5225" max="5225" width="11.453125" style="2" customWidth="1"/>
    <col min="5226" max="5226" width="10.1796875" style="2" customWidth="1"/>
    <col min="5227" max="5228" width="10.54296875" style="2" customWidth="1"/>
    <col min="5229" max="5229" width="9" style="2"/>
    <col min="5230" max="5230" width="9.81640625" style="2" customWidth="1"/>
    <col min="5231" max="5231" width="8" style="2" customWidth="1"/>
    <col min="5232" max="5232" width="8.81640625" style="2" customWidth="1"/>
    <col min="5233" max="5233" width="8" style="2" customWidth="1"/>
    <col min="5234" max="5234" width="11.453125" style="2" customWidth="1"/>
    <col min="5235" max="5235" width="10.1796875" style="2" customWidth="1"/>
    <col min="5236" max="5237" width="10.54296875" style="2" customWidth="1"/>
    <col min="5238" max="5238" width="9" style="2"/>
    <col min="5239" max="5239" width="9.81640625" style="2" customWidth="1"/>
    <col min="5240" max="5240" width="8" style="2" customWidth="1"/>
    <col min="5241" max="5241" width="8.81640625" style="2" customWidth="1"/>
    <col min="5242" max="5242" width="8" style="2" customWidth="1"/>
    <col min="5243" max="5243" width="11.453125" style="2" customWidth="1"/>
    <col min="5244" max="5244" width="10.1796875" style="2" customWidth="1"/>
    <col min="5245" max="5246" width="10.54296875" style="2" customWidth="1"/>
    <col min="5247" max="5247" width="9" style="2"/>
    <col min="5248" max="5248" width="9.81640625" style="2" customWidth="1"/>
    <col min="5249" max="5249" width="8" style="2" customWidth="1"/>
    <col min="5250" max="5250" width="8.81640625" style="2" customWidth="1"/>
    <col min="5251" max="5251" width="8" style="2" customWidth="1"/>
    <col min="5252" max="5252" width="11.453125" style="2" customWidth="1"/>
    <col min="5253" max="5253" width="10.1796875" style="2" customWidth="1"/>
    <col min="5254" max="5255" width="10.54296875" style="2" customWidth="1"/>
    <col min="5256" max="5256" width="9" style="2"/>
    <col min="5257" max="5257" width="10.453125" style="2" customWidth="1"/>
    <col min="5258" max="5258" width="8" style="2" customWidth="1"/>
    <col min="5259" max="5259" width="8.81640625" style="2" customWidth="1"/>
    <col min="5260" max="5260" width="8.1796875" style="2" customWidth="1"/>
    <col min="5261" max="5261" width="11.453125" style="2" customWidth="1"/>
    <col min="5262" max="5262" width="10.1796875" style="2" customWidth="1"/>
    <col min="5263" max="5264" width="10.54296875" style="2" customWidth="1"/>
    <col min="5265" max="5265" width="9" style="2"/>
    <col min="5266" max="5266" width="12.81640625" style="2" customWidth="1"/>
    <col min="5267" max="5267" width="8" style="2" customWidth="1"/>
    <col min="5268" max="5268" width="8.81640625" style="2" customWidth="1"/>
    <col min="5269" max="5269" width="8" style="2" customWidth="1"/>
    <col min="5270" max="5270" width="10.54296875" style="2" customWidth="1"/>
    <col min="5271" max="5271" width="10.1796875" style="2" customWidth="1"/>
    <col min="5272" max="5273" width="10.54296875" style="2" customWidth="1"/>
    <col min="5274" max="5274" width="9" style="2"/>
    <col min="5275" max="5275" width="12.81640625" style="2" customWidth="1"/>
    <col min="5276" max="5276" width="10.54296875" style="2" bestFit="1" customWidth="1"/>
    <col min="5277" max="5346" width="9" style="2"/>
    <col min="5347" max="5347" width="21.54296875" style="2" customWidth="1"/>
    <col min="5348" max="5348" width="9.81640625" style="2" customWidth="1"/>
    <col min="5349" max="5349" width="8" style="2" customWidth="1"/>
    <col min="5350" max="5350" width="9.1796875" style="2" customWidth="1"/>
    <col min="5351" max="5351" width="11" style="2" customWidth="1"/>
    <col min="5352" max="5352" width="7.1796875" style="2" bestFit="1" customWidth="1"/>
    <col min="5353" max="5353" width="10.1796875" style="2" customWidth="1"/>
    <col min="5354" max="5354" width="8.54296875" style="2" customWidth="1"/>
    <col min="5355" max="5355" width="9" style="2"/>
    <col min="5356" max="5356" width="9.81640625" style="2" customWidth="1"/>
    <col min="5357" max="5357" width="8" style="2" customWidth="1"/>
    <col min="5358" max="5358" width="9.1796875" style="2" customWidth="1"/>
    <col min="5359" max="5359" width="11" style="2" customWidth="1"/>
    <col min="5360" max="5360" width="7.1796875" style="2" bestFit="1" customWidth="1"/>
    <col min="5361" max="5361" width="10.1796875" style="2" customWidth="1"/>
    <col min="5362" max="5362" width="8.54296875" style="2" customWidth="1"/>
    <col min="5363" max="5363" width="9" style="2"/>
    <col min="5364" max="5364" width="9.81640625" style="2" customWidth="1"/>
    <col min="5365" max="5365" width="8" style="2" customWidth="1"/>
    <col min="5366" max="5366" width="9.1796875" style="2" customWidth="1"/>
    <col min="5367" max="5367" width="11" style="2" customWidth="1"/>
    <col min="5368" max="5368" width="7.1796875" style="2" bestFit="1" customWidth="1"/>
    <col min="5369" max="5369" width="10.1796875" style="2" customWidth="1"/>
    <col min="5370" max="5370" width="8.54296875" style="2" customWidth="1"/>
    <col min="5371" max="5371" width="9" style="2"/>
    <col min="5372" max="5372" width="9.81640625" style="2" customWidth="1"/>
    <col min="5373" max="5373" width="8" style="2" customWidth="1"/>
    <col min="5374" max="5374" width="9.1796875" style="2" customWidth="1"/>
    <col min="5375" max="5375" width="11" style="2" customWidth="1"/>
    <col min="5376" max="5376" width="7.1796875" style="2" bestFit="1" customWidth="1"/>
    <col min="5377" max="5377" width="10.1796875" style="2" customWidth="1"/>
    <col min="5378" max="5378" width="8.54296875" style="2" customWidth="1"/>
    <col min="5379" max="5379" width="9" style="2"/>
    <col min="5380" max="5380" width="9.81640625" style="2" customWidth="1"/>
    <col min="5381" max="5381" width="8" style="2" customWidth="1"/>
    <col min="5382" max="5382" width="9.1796875" style="2" customWidth="1"/>
    <col min="5383" max="5383" width="11" style="2" customWidth="1"/>
    <col min="5384" max="5384" width="7.1796875" style="2" bestFit="1" customWidth="1"/>
    <col min="5385" max="5385" width="10.1796875" style="2" customWidth="1"/>
    <col min="5386" max="5386" width="8.54296875" style="2" customWidth="1"/>
    <col min="5387" max="5387" width="9" style="2"/>
    <col min="5388" max="5388" width="9.81640625" style="2" customWidth="1"/>
    <col min="5389" max="5389" width="8" style="2" customWidth="1"/>
    <col min="5390" max="5390" width="9.1796875" style="2" customWidth="1"/>
    <col min="5391" max="5391" width="11" style="2" customWidth="1"/>
    <col min="5392" max="5392" width="7.1796875" style="2" bestFit="1" customWidth="1"/>
    <col min="5393" max="5393" width="10.1796875" style="2" customWidth="1"/>
    <col min="5394" max="5394" width="8.54296875" style="2" customWidth="1"/>
    <col min="5395" max="5395" width="9" style="2"/>
    <col min="5396" max="5396" width="14.1796875" style="2" customWidth="1"/>
    <col min="5397" max="5397" width="8" style="2" customWidth="1"/>
    <col min="5398" max="5398" width="8.81640625" style="2" customWidth="1"/>
    <col min="5399" max="5399" width="8" style="2" customWidth="1"/>
    <col min="5400" max="5400" width="11.453125" style="2" customWidth="1"/>
    <col min="5401" max="5401" width="10.1796875" style="2" customWidth="1"/>
    <col min="5402" max="5403" width="10.54296875" style="2" customWidth="1"/>
    <col min="5404" max="5404" width="9" style="2"/>
    <col min="5405" max="5405" width="9.81640625" style="2" customWidth="1"/>
    <col min="5406" max="5406" width="8" style="2" customWidth="1"/>
    <col min="5407" max="5407" width="8.81640625" style="2" customWidth="1"/>
    <col min="5408" max="5408" width="8" style="2" customWidth="1"/>
    <col min="5409" max="5409" width="11.453125" style="2" customWidth="1"/>
    <col min="5410" max="5410" width="10.1796875" style="2" customWidth="1"/>
    <col min="5411" max="5412" width="10.54296875" style="2" customWidth="1"/>
    <col min="5413" max="5413" width="9" style="2"/>
    <col min="5414" max="5414" width="9.81640625" style="2" customWidth="1"/>
    <col min="5415" max="5415" width="8" style="2" customWidth="1"/>
    <col min="5416" max="5416" width="8.81640625" style="2" customWidth="1"/>
    <col min="5417" max="5417" width="8" style="2" customWidth="1"/>
    <col min="5418" max="5418" width="11.453125" style="2" customWidth="1"/>
    <col min="5419" max="5419" width="10.1796875" style="2" customWidth="1"/>
    <col min="5420" max="5421" width="10.54296875" style="2" customWidth="1"/>
    <col min="5422" max="5422" width="9" style="2"/>
    <col min="5423" max="5423" width="9.81640625" style="2" customWidth="1"/>
    <col min="5424" max="5424" width="8" style="2" customWidth="1"/>
    <col min="5425" max="5425" width="8.81640625" style="2" customWidth="1"/>
    <col min="5426" max="5426" width="8" style="2" customWidth="1"/>
    <col min="5427" max="5427" width="11.453125" style="2" customWidth="1"/>
    <col min="5428" max="5428" width="10.1796875" style="2" customWidth="1"/>
    <col min="5429" max="5430" width="10.54296875" style="2" customWidth="1"/>
    <col min="5431" max="5431" width="9" style="2"/>
    <col min="5432" max="5432" width="9.81640625" style="2" customWidth="1"/>
    <col min="5433" max="5433" width="8" style="2" customWidth="1"/>
    <col min="5434" max="5434" width="8.81640625" style="2" customWidth="1"/>
    <col min="5435" max="5435" width="8" style="2" customWidth="1"/>
    <col min="5436" max="5436" width="11.453125" style="2" customWidth="1"/>
    <col min="5437" max="5437" width="10.1796875" style="2" customWidth="1"/>
    <col min="5438" max="5439" width="10.54296875" style="2" customWidth="1"/>
    <col min="5440" max="5440" width="9" style="2"/>
    <col min="5441" max="5441" width="9.81640625" style="2" customWidth="1"/>
    <col min="5442" max="5442" width="8" style="2" customWidth="1"/>
    <col min="5443" max="5443" width="8.81640625" style="2" customWidth="1"/>
    <col min="5444" max="5444" width="8" style="2" customWidth="1"/>
    <col min="5445" max="5445" width="11.453125" style="2" customWidth="1"/>
    <col min="5446" max="5446" width="10.1796875" style="2" customWidth="1"/>
    <col min="5447" max="5448" width="10.54296875" style="2" customWidth="1"/>
    <col min="5449" max="5449" width="9" style="2"/>
    <col min="5450" max="5450" width="9.81640625" style="2" customWidth="1"/>
    <col min="5451" max="5451" width="8" style="2" customWidth="1"/>
    <col min="5452" max="5452" width="8.81640625" style="2" customWidth="1"/>
    <col min="5453" max="5453" width="8" style="2" customWidth="1"/>
    <col min="5454" max="5454" width="11.453125" style="2" customWidth="1"/>
    <col min="5455" max="5455" width="10.1796875" style="2" customWidth="1"/>
    <col min="5456" max="5457" width="10.54296875" style="2" customWidth="1"/>
    <col min="5458" max="5458" width="9" style="2"/>
    <col min="5459" max="5459" width="9.81640625" style="2" customWidth="1"/>
    <col min="5460" max="5460" width="8" style="2" customWidth="1"/>
    <col min="5461" max="5461" width="8.81640625" style="2" customWidth="1"/>
    <col min="5462" max="5462" width="8" style="2" customWidth="1"/>
    <col min="5463" max="5463" width="11.453125" style="2" customWidth="1"/>
    <col min="5464" max="5464" width="10.1796875" style="2" customWidth="1"/>
    <col min="5465" max="5466" width="10.54296875" style="2" customWidth="1"/>
    <col min="5467" max="5467" width="9" style="2"/>
    <col min="5468" max="5468" width="9.81640625" style="2" customWidth="1"/>
    <col min="5469" max="5469" width="8" style="2" customWidth="1"/>
    <col min="5470" max="5470" width="8.81640625" style="2" customWidth="1"/>
    <col min="5471" max="5471" width="8" style="2" customWidth="1"/>
    <col min="5472" max="5472" width="11.453125" style="2" customWidth="1"/>
    <col min="5473" max="5473" width="10.1796875" style="2" customWidth="1"/>
    <col min="5474" max="5475" width="10.54296875" style="2" customWidth="1"/>
    <col min="5476" max="5476" width="9" style="2"/>
    <col min="5477" max="5477" width="9.81640625" style="2" customWidth="1"/>
    <col min="5478" max="5478" width="8" style="2" customWidth="1"/>
    <col min="5479" max="5479" width="8.81640625" style="2" customWidth="1"/>
    <col min="5480" max="5480" width="8" style="2" customWidth="1"/>
    <col min="5481" max="5481" width="11.453125" style="2" customWidth="1"/>
    <col min="5482" max="5482" width="10.1796875" style="2" customWidth="1"/>
    <col min="5483" max="5484" width="10.54296875" style="2" customWidth="1"/>
    <col min="5485" max="5485" width="9" style="2"/>
    <col min="5486" max="5486" width="9.81640625" style="2" customWidth="1"/>
    <col min="5487" max="5487" width="8" style="2" customWidth="1"/>
    <col min="5488" max="5488" width="8.81640625" style="2" customWidth="1"/>
    <col min="5489" max="5489" width="8" style="2" customWidth="1"/>
    <col min="5490" max="5490" width="11.453125" style="2" customWidth="1"/>
    <col min="5491" max="5491" width="10.1796875" style="2" customWidth="1"/>
    <col min="5492" max="5493" width="10.54296875" style="2" customWidth="1"/>
    <col min="5494" max="5494" width="9" style="2"/>
    <col min="5495" max="5495" width="9.81640625" style="2" customWidth="1"/>
    <col min="5496" max="5496" width="8" style="2" customWidth="1"/>
    <col min="5497" max="5497" width="8.81640625" style="2" customWidth="1"/>
    <col min="5498" max="5498" width="8" style="2" customWidth="1"/>
    <col min="5499" max="5499" width="11.453125" style="2" customWidth="1"/>
    <col min="5500" max="5500" width="10.1796875" style="2" customWidth="1"/>
    <col min="5501" max="5502" width="10.54296875" style="2" customWidth="1"/>
    <col min="5503" max="5503" width="9" style="2"/>
    <col min="5504" max="5504" width="9.81640625" style="2" customWidth="1"/>
    <col min="5505" max="5505" width="8" style="2" customWidth="1"/>
    <col min="5506" max="5506" width="8.81640625" style="2" customWidth="1"/>
    <col min="5507" max="5507" width="8" style="2" customWidth="1"/>
    <col min="5508" max="5508" width="11.453125" style="2" customWidth="1"/>
    <col min="5509" max="5509" width="10.1796875" style="2" customWidth="1"/>
    <col min="5510" max="5511" width="10.54296875" style="2" customWidth="1"/>
    <col min="5512" max="5512" width="9" style="2"/>
    <col min="5513" max="5513" width="10.453125" style="2" customWidth="1"/>
    <col min="5514" max="5514" width="8" style="2" customWidth="1"/>
    <col min="5515" max="5515" width="8.81640625" style="2" customWidth="1"/>
    <col min="5516" max="5516" width="8.1796875" style="2" customWidth="1"/>
    <col min="5517" max="5517" width="11.453125" style="2" customWidth="1"/>
    <col min="5518" max="5518" width="10.1796875" style="2" customWidth="1"/>
    <col min="5519" max="5520" width="10.54296875" style="2" customWidth="1"/>
    <col min="5521" max="5521" width="9" style="2"/>
    <col min="5522" max="5522" width="12.81640625" style="2" customWidth="1"/>
    <col min="5523" max="5523" width="8" style="2" customWidth="1"/>
    <col min="5524" max="5524" width="8.81640625" style="2" customWidth="1"/>
    <col min="5525" max="5525" width="8" style="2" customWidth="1"/>
    <col min="5526" max="5526" width="10.54296875" style="2" customWidth="1"/>
    <col min="5527" max="5527" width="10.1796875" style="2" customWidth="1"/>
    <col min="5528" max="5529" width="10.54296875" style="2" customWidth="1"/>
    <col min="5530" max="5530" width="9" style="2"/>
    <col min="5531" max="5531" width="12.81640625" style="2" customWidth="1"/>
    <col min="5532" max="5532" width="10.54296875" style="2" bestFit="1" customWidth="1"/>
    <col min="5533" max="5602" width="9" style="2"/>
    <col min="5603" max="5603" width="21.54296875" style="2" customWidth="1"/>
    <col min="5604" max="5604" width="9.81640625" style="2" customWidth="1"/>
    <col min="5605" max="5605" width="8" style="2" customWidth="1"/>
    <col min="5606" max="5606" width="9.1796875" style="2" customWidth="1"/>
    <col min="5607" max="5607" width="11" style="2" customWidth="1"/>
    <col min="5608" max="5608" width="7.1796875" style="2" bestFit="1" customWidth="1"/>
    <col min="5609" max="5609" width="10.1796875" style="2" customWidth="1"/>
    <col min="5610" max="5610" width="8.54296875" style="2" customWidth="1"/>
    <col min="5611" max="5611" width="9" style="2"/>
    <col min="5612" max="5612" width="9.81640625" style="2" customWidth="1"/>
    <col min="5613" max="5613" width="8" style="2" customWidth="1"/>
    <col min="5614" max="5614" width="9.1796875" style="2" customWidth="1"/>
    <col min="5615" max="5615" width="11" style="2" customWidth="1"/>
    <col min="5616" max="5616" width="7.1796875" style="2" bestFit="1" customWidth="1"/>
    <col min="5617" max="5617" width="10.1796875" style="2" customWidth="1"/>
    <col min="5618" max="5618" width="8.54296875" style="2" customWidth="1"/>
    <col min="5619" max="5619" width="9" style="2"/>
    <col min="5620" max="5620" width="9.81640625" style="2" customWidth="1"/>
    <col min="5621" max="5621" width="8" style="2" customWidth="1"/>
    <col min="5622" max="5622" width="9.1796875" style="2" customWidth="1"/>
    <col min="5623" max="5623" width="11" style="2" customWidth="1"/>
    <col min="5624" max="5624" width="7.1796875" style="2" bestFit="1" customWidth="1"/>
    <col min="5625" max="5625" width="10.1796875" style="2" customWidth="1"/>
    <col min="5626" max="5626" width="8.54296875" style="2" customWidth="1"/>
    <col min="5627" max="5627" width="9" style="2"/>
    <col min="5628" max="5628" width="9.81640625" style="2" customWidth="1"/>
    <col min="5629" max="5629" width="8" style="2" customWidth="1"/>
    <col min="5630" max="5630" width="9.1796875" style="2" customWidth="1"/>
    <col min="5631" max="5631" width="11" style="2" customWidth="1"/>
    <col min="5632" max="5632" width="7.1796875" style="2" bestFit="1" customWidth="1"/>
    <col min="5633" max="5633" width="10.1796875" style="2" customWidth="1"/>
    <col min="5634" max="5634" width="8.54296875" style="2" customWidth="1"/>
    <col min="5635" max="5635" width="9" style="2"/>
    <col min="5636" max="5636" width="9.81640625" style="2" customWidth="1"/>
    <col min="5637" max="5637" width="8" style="2" customWidth="1"/>
    <col min="5638" max="5638" width="9.1796875" style="2" customWidth="1"/>
    <col min="5639" max="5639" width="11" style="2" customWidth="1"/>
    <col min="5640" max="5640" width="7.1796875" style="2" bestFit="1" customWidth="1"/>
    <col min="5641" max="5641" width="10.1796875" style="2" customWidth="1"/>
    <col min="5642" max="5642" width="8.54296875" style="2" customWidth="1"/>
    <col min="5643" max="5643" width="9" style="2"/>
    <col min="5644" max="5644" width="9.81640625" style="2" customWidth="1"/>
    <col min="5645" max="5645" width="8" style="2" customWidth="1"/>
    <col min="5646" max="5646" width="9.1796875" style="2" customWidth="1"/>
    <col min="5647" max="5647" width="11" style="2" customWidth="1"/>
    <col min="5648" max="5648" width="7.1796875" style="2" bestFit="1" customWidth="1"/>
    <col min="5649" max="5649" width="10.1796875" style="2" customWidth="1"/>
    <col min="5650" max="5650" width="8.54296875" style="2" customWidth="1"/>
    <col min="5651" max="5651" width="9" style="2"/>
    <col min="5652" max="5652" width="14.1796875" style="2" customWidth="1"/>
    <col min="5653" max="5653" width="8" style="2" customWidth="1"/>
    <col min="5654" max="5654" width="8.81640625" style="2" customWidth="1"/>
    <col min="5655" max="5655" width="8" style="2" customWidth="1"/>
    <col min="5656" max="5656" width="11.453125" style="2" customWidth="1"/>
    <col min="5657" max="5657" width="10.1796875" style="2" customWidth="1"/>
    <col min="5658" max="5659" width="10.54296875" style="2" customWidth="1"/>
    <col min="5660" max="5660" width="9" style="2"/>
    <col min="5661" max="5661" width="9.81640625" style="2" customWidth="1"/>
    <col min="5662" max="5662" width="8" style="2" customWidth="1"/>
    <col min="5663" max="5663" width="8.81640625" style="2" customWidth="1"/>
    <col min="5664" max="5664" width="8" style="2" customWidth="1"/>
    <col min="5665" max="5665" width="11.453125" style="2" customWidth="1"/>
    <col min="5666" max="5666" width="10.1796875" style="2" customWidth="1"/>
    <col min="5667" max="5668" width="10.54296875" style="2" customWidth="1"/>
    <col min="5669" max="5669" width="9" style="2"/>
    <col min="5670" max="5670" width="9.81640625" style="2" customWidth="1"/>
    <col min="5671" max="5671" width="8" style="2" customWidth="1"/>
    <col min="5672" max="5672" width="8.81640625" style="2" customWidth="1"/>
    <col min="5673" max="5673" width="8" style="2" customWidth="1"/>
    <col min="5674" max="5674" width="11.453125" style="2" customWidth="1"/>
    <col min="5675" max="5675" width="10.1796875" style="2" customWidth="1"/>
    <col min="5676" max="5677" width="10.54296875" style="2" customWidth="1"/>
    <col min="5678" max="5678" width="9" style="2"/>
    <col min="5679" max="5679" width="9.81640625" style="2" customWidth="1"/>
    <col min="5680" max="5680" width="8" style="2" customWidth="1"/>
    <col min="5681" max="5681" width="8.81640625" style="2" customWidth="1"/>
    <col min="5682" max="5682" width="8" style="2" customWidth="1"/>
    <col min="5683" max="5683" width="11.453125" style="2" customWidth="1"/>
    <col min="5684" max="5684" width="10.1796875" style="2" customWidth="1"/>
    <col min="5685" max="5686" width="10.54296875" style="2" customWidth="1"/>
    <col min="5687" max="5687" width="9" style="2"/>
    <col min="5688" max="5688" width="9.81640625" style="2" customWidth="1"/>
    <col min="5689" max="5689" width="8" style="2" customWidth="1"/>
    <col min="5690" max="5690" width="8.81640625" style="2" customWidth="1"/>
    <col min="5691" max="5691" width="8" style="2" customWidth="1"/>
    <col min="5692" max="5692" width="11.453125" style="2" customWidth="1"/>
    <col min="5693" max="5693" width="10.1796875" style="2" customWidth="1"/>
    <col min="5694" max="5695" width="10.54296875" style="2" customWidth="1"/>
    <col min="5696" max="5696" width="9" style="2"/>
    <col min="5697" max="5697" width="9.81640625" style="2" customWidth="1"/>
    <col min="5698" max="5698" width="8" style="2" customWidth="1"/>
    <col min="5699" max="5699" width="8.81640625" style="2" customWidth="1"/>
    <col min="5700" max="5700" width="8" style="2" customWidth="1"/>
    <col min="5701" max="5701" width="11.453125" style="2" customWidth="1"/>
    <col min="5702" max="5702" width="10.1796875" style="2" customWidth="1"/>
    <col min="5703" max="5704" width="10.54296875" style="2" customWidth="1"/>
    <col min="5705" max="5705" width="9" style="2"/>
    <col min="5706" max="5706" width="9.81640625" style="2" customWidth="1"/>
    <col min="5707" max="5707" width="8" style="2" customWidth="1"/>
    <col min="5708" max="5708" width="8.81640625" style="2" customWidth="1"/>
    <col min="5709" max="5709" width="8" style="2" customWidth="1"/>
    <col min="5710" max="5710" width="11.453125" style="2" customWidth="1"/>
    <col min="5711" max="5711" width="10.1796875" style="2" customWidth="1"/>
    <col min="5712" max="5713" width="10.54296875" style="2" customWidth="1"/>
    <col min="5714" max="5714" width="9" style="2"/>
    <col min="5715" max="5715" width="9.81640625" style="2" customWidth="1"/>
    <col min="5716" max="5716" width="8" style="2" customWidth="1"/>
    <col min="5717" max="5717" width="8.81640625" style="2" customWidth="1"/>
    <col min="5718" max="5718" width="8" style="2" customWidth="1"/>
    <col min="5719" max="5719" width="11.453125" style="2" customWidth="1"/>
    <col min="5720" max="5720" width="10.1796875" style="2" customWidth="1"/>
    <col min="5721" max="5722" width="10.54296875" style="2" customWidth="1"/>
    <col min="5723" max="5723" width="9" style="2"/>
    <col min="5724" max="5724" width="9.81640625" style="2" customWidth="1"/>
    <col min="5725" max="5725" width="8" style="2" customWidth="1"/>
    <col min="5726" max="5726" width="8.81640625" style="2" customWidth="1"/>
    <col min="5727" max="5727" width="8" style="2" customWidth="1"/>
    <col min="5728" max="5728" width="11.453125" style="2" customWidth="1"/>
    <col min="5729" max="5729" width="10.1796875" style="2" customWidth="1"/>
    <col min="5730" max="5731" width="10.54296875" style="2" customWidth="1"/>
    <col min="5732" max="5732" width="9" style="2"/>
    <col min="5733" max="5733" width="9.81640625" style="2" customWidth="1"/>
    <col min="5734" max="5734" width="8" style="2" customWidth="1"/>
    <col min="5735" max="5735" width="8.81640625" style="2" customWidth="1"/>
    <col min="5736" max="5736" width="8" style="2" customWidth="1"/>
    <col min="5737" max="5737" width="11.453125" style="2" customWidth="1"/>
    <col min="5738" max="5738" width="10.1796875" style="2" customWidth="1"/>
    <col min="5739" max="5740" width="10.54296875" style="2" customWidth="1"/>
    <col min="5741" max="5741" width="9" style="2"/>
    <col min="5742" max="5742" width="9.81640625" style="2" customWidth="1"/>
    <col min="5743" max="5743" width="8" style="2" customWidth="1"/>
    <col min="5744" max="5744" width="8.81640625" style="2" customWidth="1"/>
    <col min="5745" max="5745" width="8" style="2" customWidth="1"/>
    <col min="5746" max="5746" width="11.453125" style="2" customWidth="1"/>
    <col min="5747" max="5747" width="10.1796875" style="2" customWidth="1"/>
    <col min="5748" max="5749" width="10.54296875" style="2" customWidth="1"/>
    <col min="5750" max="5750" width="9" style="2"/>
    <col min="5751" max="5751" width="9.81640625" style="2" customWidth="1"/>
    <col min="5752" max="5752" width="8" style="2" customWidth="1"/>
    <col min="5753" max="5753" width="8.81640625" style="2" customWidth="1"/>
    <col min="5754" max="5754" width="8" style="2" customWidth="1"/>
    <col min="5755" max="5755" width="11.453125" style="2" customWidth="1"/>
    <col min="5756" max="5756" width="10.1796875" style="2" customWidth="1"/>
    <col min="5757" max="5758" width="10.54296875" style="2" customWidth="1"/>
    <col min="5759" max="5759" width="9" style="2"/>
    <col min="5760" max="5760" width="9.81640625" style="2" customWidth="1"/>
    <col min="5761" max="5761" width="8" style="2" customWidth="1"/>
    <col min="5762" max="5762" width="8.81640625" style="2" customWidth="1"/>
    <col min="5763" max="5763" width="8" style="2" customWidth="1"/>
    <col min="5764" max="5764" width="11.453125" style="2" customWidth="1"/>
    <col min="5765" max="5765" width="10.1796875" style="2" customWidth="1"/>
    <col min="5766" max="5767" width="10.54296875" style="2" customWidth="1"/>
    <col min="5768" max="5768" width="9" style="2"/>
    <col min="5769" max="5769" width="10.453125" style="2" customWidth="1"/>
    <col min="5770" max="5770" width="8" style="2" customWidth="1"/>
    <col min="5771" max="5771" width="8.81640625" style="2" customWidth="1"/>
    <col min="5772" max="5772" width="8.1796875" style="2" customWidth="1"/>
    <col min="5773" max="5773" width="11.453125" style="2" customWidth="1"/>
    <col min="5774" max="5774" width="10.1796875" style="2" customWidth="1"/>
    <col min="5775" max="5776" width="10.54296875" style="2" customWidth="1"/>
    <col min="5777" max="5777" width="9" style="2"/>
    <col min="5778" max="5778" width="12.81640625" style="2" customWidth="1"/>
    <col min="5779" max="5779" width="8" style="2" customWidth="1"/>
    <col min="5780" max="5780" width="8.81640625" style="2" customWidth="1"/>
    <col min="5781" max="5781" width="8" style="2" customWidth="1"/>
    <col min="5782" max="5782" width="10.54296875" style="2" customWidth="1"/>
    <col min="5783" max="5783" width="10.1796875" style="2" customWidth="1"/>
    <col min="5784" max="5785" width="10.54296875" style="2" customWidth="1"/>
    <col min="5786" max="5786" width="9" style="2"/>
    <col min="5787" max="5787" width="12.81640625" style="2" customWidth="1"/>
    <col min="5788" max="5788" width="10.54296875" style="2" bestFit="1" customWidth="1"/>
    <col min="5789" max="5858" width="9" style="2"/>
    <col min="5859" max="5859" width="21.54296875" style="2" customWidth="1"/>
    <col min="5860" max="5860" width="9.81640625" style="2" customWidth="1"/>
    <col min="5861" max="5861" width="8" style="2" customWidth="1"/>
    <col min="5862" max="5862" width="9.1796875" style="2" customWidth="1"/>
    <col min="5863" max="5863" width="11" style="2" customWidth="1"/>
    <col min="5864" max="5864" width="7.1796875" style="2" bestFit="1" customWidth="1"/>
    <col min="5865" max="5865" width="10.1796875" style="2" customWidth="1"/>
    <col min="5866" max="5866" width="8.54296875" style="2" customWidth="1"/>
    <col min="5867" max="5867" width="9" style="2"/>
    <col min="5868" max="5868" width="9.81640625" style="2" customWidth="1"/>
    <col min="5869" max="5869" width="8" style="2" customWidth="1"/>
    <col min="5870" max="5870" width="9.1796875" style="2" customWidth="1"/>
    <col min="5871" max="5871" width="11" style="2" customWidth="1"/>
    <col min="5872" max="5872" width="7.1796875" style="2" bestFit="1" customWidth="1"/>
    <col min="5873" max="5873" width="10.1796875" style="2" customWidth="1"/>
    <col min="5874" max="5874" width="8.54296875" style="2" customWidth="1"/>
    <col min="5875" max="5875" width="9" style="2"/>
    <col min="5876" max="5876" width="9.81640625" style="2" customWidth="1"/>
    <col min="5877" max="5877" width="8" style="2" customWidth="1"/>
    <col min="5878" max="5878" width="9.1796875" style="2" customWidth="1"/>
    <col min="5879" max="5879" width="11" style="2" customWidth="1"/>
    <col min="5880" max="5880" width="7.1796875" style="2" bestFit="1" customWidth="1"/>
    <col min="5881" max="5881" width="10.1796875" style="2" customWidth="1"/>
    <col min="5882" max="5882" width="8.54296875" style="2" customWidth="1"/>
    <col min="5883" max="5883" width="9" style="2"/>
    <col min="5884" max="5884" width="9.81640625" style="2" customWidth="1"/>
    <col min="5885" max="5885" width="8" style="2" customWidth="1"/>
    <col min="5886" max="5886" width="9.1796875" style="2" customWidth="1"/>
    <col min="5887" max="5887" width="11" style="2" customWidth="1"/>
    <col min="5888" max="5888" width="7.1796875" style="2" bestFit="1" customWidth="1"/>
    <col min="5889" max="5889" width="10.1796875" style="2" customWidth="1"/>
    <col min="5890" max="5890" width="8.54296875" style="2" customWidth="1"/>
    <col min="5891" max="5891" width="9" style="2"/>
    <col min="5892" max="5892" width="9.81640625" style="2" customWidth="1"/>
    <col min="5893" max="5893" width="8" style="2" customWidth="1"/>
    <col min="5894" max="5894" width="9.1796875" style="2" customWidth="1"/>
    <col min="5895" max="5895" width="11" style="2" customWidth="1"/>
    <col min="5896" max="5896" width="7.1796875" style="2" bestFit="1" customWidth="1"/>
    <col min="5897" max="5897" width="10.1796875" style="2" customWidth="1"/>
    <col min="5898" max="5898" width="8.54296875" style="2" customWidth="1"/>
    <col min="5899" max="5899" width="9" style="2"/>
    <col min="5900" max="5900" width="9.81640625" style="2" customWidth="1"/>
    <col min="5901" max="5901" width="8" style="2" customWidth="1"/>
    <col min="5902" max="5902" width="9.1796875" style="2" customWidth="1"/>
    <col min="5903" max="5903" width="11" style="2" customWidth="1"/>
    <col min="5904" max="5904" width="7.1796875" style="2" bestFit="1" customWidth="1"/>
    <col min="5905" max="5905" width="10.1796875" style="2" customWidth="1"/>
    <col min="5906" max="5906" width="8.54296875" style="2" customWidth="1"/>
    <col min="5907" max="5907" width="9" style="2"/>
    <col min="5908" max="5908" width="14.1796875" style="2" customWidth="1"/>
    <col min="5909" max="5909" width="8" style="2" customWidth="1"/>
    <col min="5910" max="5910" width="8.81640625" style="2" customWidth="1"/>
    <col min="5911" max="5911" width="8" style="2" customWidth="1"/>
    <col min="5912" max="5912" width="11.453125" style="2" customWidth="1"/>
    <col min="5913" max="5913" width="10.1796875" style="2" customWidth="1"/>
    <col min="5914" max="5915" width="10.54296875" style="2" customWidth="1"/>
    <col min="5916" max="5916" width="9" style="2"/>
    <col min="5917" max="5917" width="9.81640625" style="2" customWidth="1"/>
    <col min="5918" max="5918" width="8" style="2" customWidth="1"/>
    <col min="5919" max="5919" width="8.81640625" style="2" customWidth="1"/>
    <col min="5920" max="5920" width="8" style="2" customWidth="1"/>
    <col min="5921" max="5921" width="11.453125" style="2" customWidth="1"/>
    <col min="5922" max="5922" width="10.1796875" style="2" customWidth="1"/>
    <col min="5923" max="5924" width="10.54296875" style="2" customWidth="1"/>
    <col min="5925" max="5925" width="9" style="2"/>
    <col min="5926" max="5926" width="9.81640625" style="2" customWidth="1"/>
    <col min="5927" max="5927" width="8" style="2" customWidth="1"/>
    <col min="5928" max="5928" width="8.81640625" style="2" customWidth="1"/>
    <col min="5929" max="5929" width="8" style="2" customWidth="1"/>
    <col min="5930" max="5930" width="11.453125" style="2" customWidth="1"/>
    <col min="5931" max="5931" width="10.1796875" style="2" customWidth="1"/>
    <col min="5932" max="5933" width="10.54296875" style="2" customWidth="1"/>
    <col min="5934" max="5934" width="9" style="2"/>
    <col min="5935" max="5935" width="9.81640625" style="2" customWidth="1"/>
    <col min="5936" max="5936" width="8" style="2" customWidth="1"/>
    <col min="5937" max="5937" width="8.81640625" style="2" customWidth="1"/>
    <col min="5938" max="5938" width="8" style="2" customWidth="1"/>
    <col min="5939" max="5939" width="11.453125" style="2" customWidth="1"/>
    <col min="5940" max="5940" width="10.1796875" style="2" customWidth="1"/>
    <col min="5941" max="5942" width="10.54296875" style="2" customWidth="1"/>
    <col min="5943" max="5943" width="9" style="2"/>
    <col min="5944" max="5944" width="9.81640625" style="2" customWidth="1"/>
    <col min="5945" max="5945" width="8" style="2" customWidth="1"/>
    <col min="5946" max="5946" width="8.81640625" style="2" customWidth="1"/>
    <col min="5947" max="5947" width="8" style="2" customWidth="1"/>
    <col min="5948" max="5948" width="11.453125" style="2" customWidth="1"/>
    <col min="5949" max="5949" width="10.1796875" style="2" customWidth="1"/>
    <col min="5950" max="5951" width="10.54296875" style="2" customWidth="1"/>
    <col min="5952" max="5952" width="9" style="2"/>
    <col min="5953" max="5953" width="9.81640625" style="2" customWidth="1"/>
    <col min="5954" max="5954" width="8" style="2" customWidth="1"/>
    <col min="5955" max="5955" width="8.81640625" style="2" customWidth="1"/>
    <col min="5956" max="5956" width="8" style="2" customWidth="1"/>
    <col min="5957" max="5957" width="11.453125" style="2" customWidth="1"/>
    <col min="5958" max="5958" width="10.1796875" style="2" customWidth="1"/>
    <col min="5959" max="5960" width="10.54296875" style="2" customWidth="1"/>
    <col min="5961" max="5961" width="9" style="2"/>
    <col min="5962" max="5962" width="9.81640625" style="2" customWidth="1"/>
    <col min="5963" max="5963" width="8" style="2" customWidth="1"/>
    <col min="5964" max="5964" width="8.81640625" style="2" customWidth="1"/>
    <col min="5965" max="5965" width="8" style="2" customWidth="1"/>
    <col min="5966" max="5966" width="11.453125" style="2" customWidth="1"/>
    <col min="5967" max="5967" width="10.1796875" style="2" customWidth="1"/>
    <col min="5968" max="5969" width="10.54296875" style="2" customWidth="1"/>
    <col min="5970" max="5970" width="9" style="2"/>
    <col min="5971" max="5971" width="9.81640625" style="2" customWidth="1"/>
    <col min="5972" max="5972" width="8" style="2" customWidth="1"/>
    <col min="5973" max="5973" width="8.81640625" style="2" customWidth="1"/>
    <col min="5974" max="5974" width="8" style="2" customWidth="1"/>
    <col min="5975" max="5975" width="11.453125" style="2" customWidth="1"/>
    <col min="5976" max="5976" width="10.1796875" style="2" customWidth="1"/>
    <col min="5977" max="5978" width="10.54296875" style="2" customWidth="1"/>
    <col min="5979" max="5979" width="9" style="2"/>
    <col min="5980" max="5980" width="9.81640625" style="2" customWidth="1"/>
    <col min="5981" max="5981" width="8" style="2" customWidth="1"/>
    <col min="5982" max="5982" width="8.81640625" style="2" customWidth="1"/>
    <col min="5983" max="5983" width="8" style="2" customWidth="1"/>
    <col min="5984" max="5984" width="11.453125" style="2" customWidth="1"/>
    <col min="5985" max="5985" width="10.1796875" style="2" customWidth="1"/>
    <col min="5986" max="5987" width="10.54296875" style="2" customWidth="1"/>
    <col min="5988" max="5988" width="9" style="2"/>
    <col min="5989" max="5989" width="9.81640625" style="2" customWidth="1"/>
    <col min="5990" max="5990" width="8" style="2" customWidth="1"/>
    <col min="5991" max="5991" width="8.81640625" style="2" customWidth="1"/>
    <col min="5992" max="5992" width="8" style="2" customWidth="1"/>
    <col min="5993" max="5993" width="11.453125" style="2" customWidth="1"/>
    <col min="5994" max="5994" width="10.1796875" style="2" customWidth="1"/>
    <col min="5995" max="5996" width="10.54296875" style="2" customWidth="1"/>
    <col min="5997" max="5997" width="9" style="2"/>
    <col min="5998" max="5998" width="9.81640625" style="2" customWidth="1"/>
    <col min="5999" max="5999" width="8" style="2" customWidth="1"/>
    <col min="6000" max="6000" width="8.81640625" style="2" customWidth="1"/>
    <col min="6001" max="6001" width="8" style="2" customWidth="1"/>
    <col min="6002" max="6002" width="11.453125" style="2" customWidth="1"/>
    <col min="6003" max="6003" width="10.1796875" style="2" customWidth="1"/>
    <col min="6004" max="6005" width="10.54296875" style="2" customWidth="1"/>
    <col min="6006" max="6006" width="9" style="2"/>
    <col min="6007" max="6007" width="9.81640625" style="2" customWidth="1"/>
    <col min="6008" max="6008" width="8" style="2" customWidth="1"/>
    <col min="6009" max="6009" width="8.81640625" style="2" customWidth="1"/>
    <col min="6010" max="6010" width="8" style="2" customWidth="1"/>
    <col min="6011" max="6011" width="11.453125" style="2" customWidth="1"/>
    <col min="6012" max="6012" width="10.1796875" style="2" customWidth="1"/>
    <col min="6013" max="6014" width="10.54296875" style="2" customWidth="1"/>
    <col min="6015" max="6015" width="9" style="2"/>
    <col min="6016" max="6016" width="9.81640625" style="2" customWidth="1"/>
    <col min="6017" max="6017" width="8" style="2" customWidth="1"/>
    <col min="6018" max="6018" width="8.81640625" style="2" customWidth="1"/>
    <col min="6019" max="6019" width="8" style="2" customWidth="1"/>
    <col min="6020" max="6020" width="11.453125" style="2" customWidth="1"/>
    <col min="6021" max="6021" width="10.1796875" style="2" customWidth="1"/>
    <col min="6022" max="6023" width="10.54296875" style="2" customWidth="1"/>
    <col min="6024" max="6024" width="9" style="2"/>
    <col min="6025" max="6025" width="10.453125" style="2" customWidth="1"/>
    <col min="6026" max="6026" width="8" style="2" customWidth="1"/>
    <col min="6027" max="6027" width="8.81640625" style="2" customWidth="1"/>
    <col min="6028" max="6028" width="8.1796875" style="2" customWidth="1"/>
    <col min="6029" max="6029" width="11.453125" style="2" customWidth="1"/>
    <col min="6030" max="6030" width="10.1796875" style="2" customWidth="1"/>
    <col min="6031" max="6032" width="10.54296875" style="2" customWidth="1"/>
    <col min="6033" max="6033" width="9" style="2"/>
    <col min="6034" max="6034" width="12.81640625" style="2" customWidth="1"/>
    <col min="6035" max="6035" width="8" style="2" customWidth="1"/>
    <col min="6036" max="6036" width="8.81640625" style="2" customWidth="1"/>
    <col min="6037" max="6037" width="8" style="2" customWidth="1"/>
    <col min="6038" max="6038" width="10.54296875" style="2" customWidth="1"/>
    <col min="6039" max="6039" width="10.1796875" style="2" customWidth="1"/>
    <col min="6040" max="6041" width="10.54296875" style="2" customWidth="1"/>
    <col min="6042" max="6042" width="9" style="2"/>
    <col min="6043" max="6043" width="12.81640625" style="2" customWidth="1"/>
    <col min="6044" max="6044" width="10.54296875" style="2" bestFit="1" customWidth="1"/>
    <col min="6045" max="6114" width="9" style="2"/>
    <col min="6115" max="6115" width="21.54296875" style="2" customWidth="1"/>
    <col min="6116" max="6116" width="9.81640625" style="2" customWidth="1"/>
    <col min="6117" max="6117" width="8" style="2" customWidth="1"/>
    <col min="6118" max="6118" width="9.1796875" style="2" customWidth="1"/>
    <col min="6119" max="6119" width="11" style="2" customWidth="1"/>
    <col min="6120" max="6120" width="7.1796875" style="2" bestFit="1" customWidth="1"/>
    <col min="6121" max="6121" width="10.1796875" style="2" customWidth="1"/>
    <col min="6122" max="6122" width="8.54296875" style="2" customWidth="1"/>
    <col min="6123" max="6123" width="9" style="2"/>
    <col min="6124" max="6124" width="9.81640625" style="2" customWidth="1"/>
    <col min="6125" max="6125" width="8" style="2" customWidth="1"/>
    <col min="6126" max="6126" width="9.1796875" style="2" customWidth="1"/>
    <col min="6127" max="6127" width="11" style="2" customWidth="1"/>
    <col min="6128" max="6128" width="7.1796875" style="2" bestFit="1" customWidth="1"/>
    <col min="6129" max="6129" width="10.1796875" style="2" customWidth="1"/>
    <col min="6130" max="6130" width="8.54296875" style="2" customWidth="1"/>
    <col min="6131" max="6131" width="9" style="2"/>
    <col min="6132" max="6132" width="9.81640625" style="2" customWidth="1"/>
    <col min="6133" max="6133" width="8" style="2" customWidth="1"/>
    <col min="6134" max="6134" width="9.1796875" style="2" customWidth="1"/>
    <col min="6135" max="6135" width="11" style="2" customWidth="1"/>
    <col min="6136" max="6136" width="7.1796875" style="2" bestFit="1" customWidth="1"/>
    <col min="6137" max="6137" width="10.1796875" style="2" customWidth="1"/>
    <col min="6138" max="6138" width="8.54296875" style="2" customWidth="1"/>
    <col min="6139" max="6139" width="9" style="2"/>
    <col min="6140" max="6140" width="9.81640625" style="2" customWidth="1"/>
    <col min="6141" max="6141" width="8" style="2" customWidth="1"/>
    <col min="6142" max="6142" width="9.1796875" style="2" customWidth="1"/>
    <col min="6143" max="6143" width="11" style="2" customWidth="1"/>
    <col min="6144" max="6144" width="7.1796875" style="2" bestFit="1" customWidth="1"/>
    <col min="6145" max="6145" width="10.1796875" style="2" customWidth="1"/>
    <col min="6146" max="6146" width="8.54296875" style="2" customWidth="1"/>
    <col min="6147" max="6147" width="9" style="2"/>
    <col min="6148" max="6148" width="9.81640625" style="2" customWidth="1"/>
    <col min="6149" max="6149" width="8" style="2" customWidth="1"/>
    <col min="6150" max="6150" width="9.1796875" style="2" customWidth="1"/>
    <col min="6151" max="6151" width="11" style="2" customWidth="1"/>
    <col min="6152" max="6152" width="7.1796875" style="2" bestFit="1" customWidth="1"/>
    <col min="6153" max="6153" width="10.1796875" style="2" customWidth="1"/>
    <col min="6154" max="6154" width="8.54296875" style="2" customWidth="1"/>
    <col min="6155" max="6155" width="9" style="2"/>
    <col min="6156" max="6156" width="9.81640625" style="2" customWidth="1"/>
    <col min="6157" max="6157" width="8" style="2" customWidth="1"/>
    <col min="6158" max="6158" width="9.1796875" style="2" customWidth="1"/>
    <col min="6159" max="6159" width="11" style="2" customWidth="1"/>
    <col min="6160" max="6160" width="7.1796875" style="2" bestFit="1" customWidth="1"/>
    <col min="6161" max="6161" width="10.1796875" style="2" customWidth="1"/>
    <col min="6162" max="6162" width="8.54296875" style="2" customWidth="1"/>
    <col min="6163" max="6163" width="9" style="2"/>
    <col min="6164" max="6164" width="14.1796875" style="2" customWidth="1"/>
    <col min="6165" max="6165" width="8" style="2" customWidth="1"/>
    <col min="6166" max="6166" width="8.81640625" style="2" customWidth="1"/>
    <col min="6167" max="6167" width="8" style="2" customWidth="1"/>
    <col min="6168" max="6168" width="11.453125" style="2" customWidth="1"/>
    <col min="6169" max="6169" width="10.1796875" style="2" customWidth="1"/>
    <col min="6170" max="6171" width="10.54296875" style="2" customWidth="1"/>
    <col min="6172" max="6172" width="9" style="2"/>
    <col min="6173" max="6173" width="9.81640625" style="2" customWidth="1"/>
    <col min="6174" max="6174" width="8" style="2" customWidth="1"/>
    <col min="6175" max="6175" width="8.81640625" style="2" customWidth="1"/>
    <col min="6176" max="6176" width="8" style="2" customWidth="1"/>
    <col min="6177" max="6177" width="11.453125" style="2" customWidth="1"/>
    <col min="6178" max="6178" width="10.1796875" style="2" customWidth="1"/>
    <col min="6179" max="6180" width="10.54296875" style="2" customWidth="1"/>
    <col min="6181" max="6181" width="9" style="2"/>
    <col min="6182" max="6182" width="9.81640625" style="2" customWidth="1"/>
    <col min="6183" max="6183" width="8" style="2" customWidth="1"/>
    <col min="6184" max="6184" width="8.81640625" style="2" customWidth="1"/>
    <col min="6185" max="6185" width="8" style="2" customWidth="1"/>
    <col min="6186" max="6186" width="11.453125" style="2" customWidth="1"/>
    <col min="6187" max="6187" width="10.1796875" style="2" customWidth="1"/>
    <col min="6188" max="6189" width="10.54296875" style="2" customWidth="1"/>
    <col min="6190" max="6190" width="9" style="2"/>
    <col min="6191" max="6191" width="9.81640625" style="2" customWidth="1"/>
    <col min="6192" max="6192" width="8" style="2" customWidth="1"/>
    <col min="6193" max="6193" width="8.81640625" style="2" customWidth="1"/>
    <col min="6194" max="6194" width="8" style="2" customWidth="1"/>
    <col min="6195" max="6195" width="11.453125" style="2" customWidth="1"/>
    <col min="6196" max="6196" width="10.1796875" style="2" customWidth="1"/>
    <col min="6197" max="6198" width="10.54296875" style="2" customWidth="1"/>
    <col min="6199" max="6199" width="9" style="2"/>
    <col min="6200" max="6200" width="9.81640625" style="2" customWidth="1"/>
    <col min="6201" max="6201" width="8" style="2" customWidth="1"/>
    <col min="6202" max="6202" width="8.81640625" style="2" customWidth="1"/>
    <col min="6203" max="6203" width="8" style="2" customWidth="1"/>
    <col min="6204" max="6204" width="11.453125" style="2" customWidth="1"/>
    <col min="6205" max="6205" width="10.1796875" style="2" customWidth="1"/>
    <col min="6206" max="6207" width="10.54296875" style="2" customWidth="1"/>
    <col min="6208" max="6208" width="9" style="2"/>
    <col min="6209" max="6209" width="9.81640625" style="2" customWidth="1"/>
    <col min="6210" max="6210" width="8" style="2" customWidth="1"/>
    <col min="6211" max="6211" width="8.81640625" style="2" customWidth="1"/>
    <col min="6212" max="6212" width="8" style="2" customWidth="1"/>
    <col min="6213" max="6213" width="11.453125" style="2" customWidth="1"/>
    <col min="6214" max="6214" width="10.1796875" style="2" customWidth="1"/>
    <col min="6215" max="6216" width="10.54296875" style="2" customWidth="1"/>
    <col min="6217" max="6217" width="9" style="2"/>
    <col min="6218" max="6218" width="9.81640625" style="2" customWidth="1"/>
    <col min="6219" max="6219" width="8" style="2" customWidth="1"/>
    <col min="6220" max="6220" width="8.81640625" style="2" customWidth="1"/>
    <col min="6221" max="6221" width="8" style="2" customWidth="1"/>
    <col min="6222" max="6222" width="11.453125" style="2" customWidth="1"/>
    <col min="6223" max="6223" width="10.1796875" style="2" customWidth="1"/>
    <col min="6224" max="6225" width="10.54296875" style="2" customWidth="1"/>
    <col min="6226" max="6226" width="9" style="2"/>
    <col min="6227" max="6227" width="9.81640625" style="2" customWidth="1"/>
    <col min="6228" max="6228" width="8" style="2" customWidth="1"/>
    <col min="6229" max="6229" width="8.81640625" style="2" customWidth="1"/>
    <col min="6230" max="6230" width="8" style="2" customWidth="1"/>
    <col min="6231" max="6231" width="11.453125" style="2" customWidth="1"/>
    <col min="6232" max="6232" width="10.1796875" style="2" customWidth="1"/>
    <col min="6233" max="6234" width="10.54296875" style="2" customWidth="1"/>
    <col min="6235" max="6235" width="9" style="2"/>
    <col min="6236" max="6236" width="9.81640625" style="2" customWidth="1"/>
    <col min="6237" max="6237" width="8" style="2" customWidth="1"/>
    <col min="6238" max="6238" width="8.81640625" style="2" customWidth="1"/>
    <col min="6239" max="6239" width="8" style="2" customWidth="1"/>
    <col min="6240" max="6240" width="11.453125" style="2" customWidth="1"/>
    <col min="6241" max="6241" width="10.1796875" style="2" customWidth="1"/>
    <col min="6242" max="6243" width="10.54296875" style="2" customWidth="1"/>
    <col min="6244" max="6244" width="9" style="2"/>
    <col min="6245" max="6245" width="9.81640625" style="2" customWidth="1"/>
    <col min="6246" max="6246" width="8" style="2" customWidth="1"/>
    <col min="6247" max="6247" width="8.81640625" style="2" customWidth="1"/>
    <col min="6248" max="6248" width="8" style="2" customWidth="1"/>
    <col min="6249" max="6249" width="11.453125" style="2" customWidth="1"/>
    <col min="6250" max="6250" width="10.1796875" style="2" customWidth="1"/>
    <col min="6251" max="6252" width="10.54296875" style="2" customWidth="1"/>
    <col min="6253" max="6253" width="9" style="2"/>
    <col min="6254" max="6254" width="9.81640625" style="2" customWidth="1"/>
    <col min="6255" max="6255" width="8" style="2" customWidth="1"/>
    <col min="6256" max="6256" width="8.81640625" style="2" customWidth="1"/>
    <col min="6257" max="6257" width="8" style="2" customWidth="1"/>
    <col min="6258" max="6258" width="11.453125" style="2" customWidth="1"/>
    <col min="6259" max="6259" width="10.1796875" style="2" customWidth="1"/>
    <col min="6260" max="6261" width="10.54296875" style="2" customWidth="1"/>
    <col min="6262" max="6262" width="9" style="2"/>
    <col min="6263" max="6263" width="9.81640625" style="2" customWidth="1"/>
    <col min="6264" max="6264" width="8" style="2" customWidth="1"/>
    <col min="6265" max="6265" width="8.81640625" style="2" customWidth="1"/>
    <col min="6266" max="6266" width="8" style="2" customWidth="1"/>
    <col min="6267" max="6267" width="11.453125" style="2" customWidth="1"/>
    <col min="6268" max="6268" width="10.1796875" style="2" customWidth="1"/>
    <col min="6269" max="6270" width="10.54296875" style="2" customWidth="1"/>
    <col min="6271" max="6271" width="9" style="2"/>
    <col min="6272" max="6272" width="9.81640625" style="2" customWidth="1"/>
    <col min="6273" max="6273" width="8" style="2" customWidth="1"/>
    <col min="6274" max="6274" width="8.81640625" style="2" customWidth="1"/>
    <col min="6275" max="6275" width="8" style="2" customWidth="1"/>
    <col min="6276" max="6276" width="11.453125" style="2" customWidth="1"/>
    <col min="6277" max="6277" width="10.1796875" style="2" customWidth="1"/>
    <col min="6278" max="6279" width="10.54296875" style="2" customWidth="1"/>
    <col min="6280" max="6280" width="9" style="2"/>
    <col min="6281" max="6281" width="10.453125" style="2" customWidth="1"/>
    <col min="6282" max="6282" width="8" style="2" customWidth="1"/>
    <col min="6283" max="6283" width="8.81640625" style="2" customWidth="1"/>
    <col min="6284" max="6284" width="8.1796875" style="2" customWidth="1"/>
    <col min="6285" max="6285" width="11.453125" style="2" customWidth="1"/>
    <col min="6286" max="6286" width="10.1796875" style="2" customWidth="1"/>
    <col min="6287" max="6288" width="10.54296875" style="2" customWidth="1"/>
    <col min="6289" max="6289" width="9" style="2"/>
    <col min="6290" max="6290" width="12.81640625" style="2" customWidth="1"/>
    <col min="6291" max="6291" width="8" style="2" customWidth="1"/>
    <col min="6292" max="6292" width="8.81640625" style="2" customWidth="1"/>
    <col min="6293" max="6293" width="8" style="2" customWidth="1"/>
    <col min="6294" max="6294" width="10.54296875" style="2" customWidth="1"/>
    <col min="6295" max="6295" width="10.1796875" style="2" customWidth="1"/>
    <col min="6296" max="6297" width="10.54296875" style="2" customWidth="1"/>
    <col min="6298" max="6298" width="9" style="2"/>
    <col min="6299" max="6299" width="12.81640625" style="2" customWidth="1"/>
    <col min="6300" max="6300" width="10.54296875" style="2" bestFit="1" customWidth="1"/>
    <col min="6301" max="6370" width="9" style="2"/>
    <col min="6371" max="6371" width="21.54296875" style="2" customWidth="1"/>
    <col min="6372" max="6372" width="9.81640625" style="2" customWidth="1"/>
    <col min="6373" max="6373" width="8" style="2" customWidth="1"/>
    <col min="6374" max="6374" width="9.1796875" style="2" customWidth="1"/>
    <col min="6375" max="6375" width="11" style="2" customWidth="1"/>
    <col min="6376" max="6376" width="7.1796875" style="2" bestFit="1" customWidth="1"/>
    <col min="6377" max="6377" width="10.1796875" style="2" customWidth="1"/>
    <col min="6378" max="6378" width="8.54296875" style="2" customWidth="1"/>
    <col min="6379" max="6379" width="9" style="2"/>
    <col min="6380" max="6380" width="9.81640625" style="2" customWidth="1"/>
    <col min="6381" max="6381" width="8" style="2" customWidth="1"/>
    <col min="6382" max="6382" width="9.1796875" style="2" customWidth="1"/>
    <col min="6383" max="6383" width="11" style="2" customWidth="1"/>
    <col min="6384" max="6384" width="7.1796875" style="2" bestFit="1" customWidth="1"/>
    <col min="6385" max="6385" width="10.1796875" style="2" customWidth="1"/>
    <col min="6386" max="6386" width="8.54296875" style="2" customWidth="1"/>
    <col min="6387" max="6387" width="9" style="2"/>
    <col min="6388" max="6388" width="9.81640625" style="2" customWidth="1"/>
    <col min="6389" max="6389" width="8" style="2" customWidth="1"/>
    <col min="6390" max="6390" width="9.1796875" style="2" customWidth="1"/>
    <col min="6391" max="6391" width="11" style="2" customWidth="1"/>
    <col min="6392" max="6392" width="7.1796875" style="2" bestFit="1" customWidth="1"/>
    <col min="6393" max="6393" width="10.1796875" style="2" customWidth="1"/>
    <col min="6394" max="6394" width="8.54296875" style="2" customWidth="1"/>
    <col min="6395" max="6395" width="9" style="2"/>
    <col min="6396" max="6396" width="9.81640625" style="2" customWidth="1"/>
    <col min="6397" max="6397" width="8" style="2" customWidth="1"/>
    <col min="6398" max="6398" width="9.1796875" style="2" customWidth="1"/>
    <col min="6399" max="6399" width="11" style="2" customWidth="1"/>
    <col min="6400" max="6400" width="7.1796875" style="2" bestFit="1" customWidth="1"/>
    <col min="6401" max="6401" width="10.1796875" style="2" customWidth="1"/>
    <col min="6402" max="6402" width="8.54296875" style="2" customWidth="1"/>
    <col min="6403" max="6403" width="9" style="2"/>
    <col min="6404" max="6404" width="9.81640625" style="2" customWidth="1"/>
    <col min="6405" max="6405" width="8" style="2" customWidth="1"/>
    <col min="6406" max="6406" width="9.1796875" style="2" customWidth="1"/>
    <col min="6407" max="6407" width="11" style="2" customWidth="1"/>
    <col min="6408" max="6408" width="7.1796875" style="2" bestFit="1" customWidth="1"/>
    <col min="6409" max="6409" width="10.1796875" style="2" customWidth="1"/>
    <col min="6410" max="6410" width="8.54296875" style="2" customWidth="1"/>
    <col min="6411" max="6411" width="9" style="2"/>
    <col min="6412" max="6412" width="9.81640625" style="2" customWidth="1"/>
    <col min="6413" max="6413" width="8" style="2" customWidth="1"/>
    <col min="6414" max="6414" width="9.1796875" style="2" customWidth="1"/>
    <col min="6415" max="6415" width="11" style="2" customWidth="1"/>
    <col min="6416" max="6416" width="7.1796875" style="2" bestFit="1" customWidth="1"/>
    <col min="6417" max="6417" width="10.1796875" style="2" customWidth="1"/>
    <col min="6418" max="6418" width="8.54296875" style="2" customWidth="1"/>
    <col min="6419" max="6419" width="9" style="2"/>
    <col min="6420" max="6420" width="14.1796875" style="2" customWidth="1"/>
    <col min="6421" max="6421" width="8" style="2" customWidth="1"/>
    <col min="6422" max="6422" width="8.81640625" style="2" customWidth="1"/>
    <col min="6423" max="6423" width="8" style="2" customWidth="1"/>
    <col min="6424" max="6424" width="11.453125" style="2" customWidth="1"/>
    <col min="6425" max="6425" width="10.1796875" style="2" customWidth="1"/>
    <col min="6426" max="6427" width="10.54296875" style="2" customWidth="1"/>
    <col min="6428" max="6428" width="9" style="2"/>
    <col min="6429" max="6429" width="9.81640625" style="2" customWidth="1"/>
    <col min="6430" max="6430" width="8" style="2" customWidth="1"/>
    <col min="6431" max="6431" width="8.81640625" style="2" customWidth="1"/>
    <col min="6432" max="6432" width="8" style="2" customWidth="1"/>
    <col min="6433" max="6433" width="11.453125" style="2" customWidth="1"/>
    <col min="6434" max="6434" width="10.1796875" style="2" customWidth="1"/>
    <col min="6435" max="6436" width="10.54296875" style="2" customWidth="1"/>
    <col min="6437" max="6437" width="9" style="2"/>
    <col min="6438" max="6438" width="9.81640625" style="2" customWidth="1"/>
    <col min="6439" max="6439" width="8" style="2" customWidth="1"/>
    <col min="6440" max="6440" width="8.81640625" style="2" customWidth="1"/>
    <col min="6441" max="6441" width="8" style="2" customWidth="1"/>
    <col min="6442" max="6442" width="11.453125" style="2" customWidth="1"/>
    <col min="6443" max="6443" width="10.1796875" style="2" customWidth="1"/>
    <col min="6444" max="6445" width="10.54296875" style="2" customWidth="1"/>
    <col min="6446" max="6446" width="9" style="2"/>
    <col min="6447" max="6447" width="9.81640625" style="2" customWidth="1"/>
    <col min="6448" max="6448" width="8" style="2" customWidth="1"/>
    <col min="6449" max="6449" width="8.81640625" style="2" customWidth="1"/>
    <col min="6450" max="6450" width="8" style="2" customWidth="1"/>
    <col min="6451" max="6451" width="11.453125" style="2" customWidth="1"/>
    <col min="6452" max="6452" width="10.1796875" style="2" customWidth="1"/>
    <col min="6453" max="6454" width="10.54296875" style="2" customWidth="1"/>
    <col min="6455" max="6455" width="9" style="2"/>
    <col min="6456" max="6456" width="9.81640625" style="2" customWidth="1"/>
    <col min="6457" max="6457" width="8" style="2" customWidth="1"/>
    <col min="6458" max="6458" width="8.81640625" style="2" customWidth="1"/>
    <col min="6459" max="6459" width="8" style="2" customWidth="1"/>
    <col min="6460" max="6460" width="11.453125" style="2" customWidth="1"/>
    <col min="6461" max="6461" width="10.1796875" style="2" customWidth="1"/>
    <col min="6462" max="6463" width="10.54296875" style="2" customWidth="1"/>
    <col min="6464" max="6464" width="9" style="2"/>
    <col min="6465" max="6465" width="9.81640625" style="2" customWidth="1"/>
    <col min="6466" max="6466" width="8" style="2" customWidth="1"/>
    <col min="6467" max="6467" width="8.81640625" style="2" customWidth="1"/>
    <col min="6468" max="6468" width="8" style="2" customWidth="1"/>
    <col min="6469" max="6469" width="11.453125" style="2" customWidth="1"/>
    <col min="6470" max="6470" width="10.1796875" style="2" customWidth="1"/>
    <col min="6471" max="6472" width="10.54296875" style="2" customWidth="1"/>
    <col min="6473" max="6473" width="9" style="2"/>
    <col min="6474" max="6474" width="9.81640625" style="2" customWidth="1"/>
    <col min="6475" max="6475" width="8" style="2" customWidth="1"/>
    <col min="6476" max="6476" width="8.81640625" style="2" customWidth="1"/>
    <col min="6477" max="6477" width="8" style="2" customWidth="1"/>
    <col min="6478" max="6478" width="11.453125" style="2" customWidth="1"/>
    <col min="6479" max="6479" width="10.1796875" style="2" customWidth="1"/>
    <col min="6480" max="6481" width="10.54296875" style="2" customWidth="1"/>
    <col min="6482" max="6482" width="9" style="2"/>
    <col min="6483" max="6483" width="9.81640625" style="2" customWidth="1"/>
    <col min="6484" max="6484" width="8" style="2" customWidth="1"/>
    <col min="6485" max="6485" width="8.81640625" style="2" customWidth="1"/>
    <col min="6486" max="6486" width="8" style="2" customWidth="1"/>
    <col min="6487" max="6487" width="11.453125" style="2" customWidth="1"/>
    <col min="6488" max="6488" width="10.1796875" style="2" customWidth="1"/>
    <col min="6489" max="6490" width="10.54296875" style="2" customWidth="1"/>
    <col min="6491" max="6491" width="9" style="2"/>
    <col min="6492" max="6492" width="9.81640625" style="2" customWidth="1"/>
    <col min="6493" max="6493" width="8" style="2" customWidth="1"/>
    <col min="6494" max="6494" width="8.81640625" style="2" customWidth="1"/>
    <col min="6495" max="6495" width="8" style="2" customWidth="1"/>
    <col min="6496" max="6496" width="11.453125" style="2" customWidth="1"/>
    <col min="6497" max="6497" width="10.1796875" style="2" customWidth="1"/>
    <col min="6498" max="6499" width="10.54296875" style="2" customWidth="1"/>
    <col min="6500" max="6500" width="9" style="2"/>
    <col min="6501" max="6501" width="9.81640625" style="2" customWidth="1"/>
    <col min="6502" max="6502" width="8" style="2" customWidth="1"/>
    <col min="6503" max="6503" width="8.81640625" style="2" customWidth="1"/>
    <col min="6504" max="6504" width="8" style="2" customWidth="1"/>
    <col min="6505" max="6505" width="11.453125" style="2" customWidth="1"/>
    <col min="6506" max="6506" width="10.1796875" style="2" customWidth="1"/>
    <col min="6507" max="6508" width="10.54296875" style="2" customWidth="1"/>
    <col min="6509" max="6509" width="9" style="2"/>
    <col min="6510" max="6510" width="9.81640625" style="2" customWidth="1"/>
    <col min="6511" max="6511" width="8" style="2" customWidth="1"/>
    <col min="6512" max="6512" width="8.81640625" style="2" customWidth="1"/>
    <col min="6513" max="6513" width="8" style="2" customWidth="1"/>
    <col min="6514" max="6514" width="11.453125" style="2" customWidth="1"/>
    <col min="6515" max="6515" width="10.1796875" style="2" customWidth="1"/>
    <col min="6516" max="6517" width="10.54296875" style="2" customWidth="1"/>
    <col min="6518" max="6518" width="9" style="2"/>
    <col min="6519" max="6519" width="9.81640625" style="2" customWidth="1"/>
    <col min="6520" max="6520" width="8" style="2" customWidth="1"/>
    <col min="6521" max="6521" width="8.81640625" style="2" customWidth="1"/>
    <col min="6522" max="6522" width="8" style="2" customWidth="1"/>
    <col min="6523" max="6523" width="11.453125" style="2" customWidth="1"/>
    <col min="6524" max="6524" width="10.1796875" style="2" customWidth="1"/>
    <col min="6525" max="6526" width="10.54296875" style="2" customWidth="1"/>
    <col min="6527" max="6527" width="9" style="2"/>
    <col min="6528" max="6528" width="9.81640625" style="2" customWidth="1"/>
    <col min="6529" max="6529" width="8" style="2" customWidth="1"/>
    <col min="6530" max="6530" width="8.81640625" style="2" customWidth="1"/>
    <col min="6531" max="6531" width="8" style="2" customWidth="1"/>
    <col min="6532" max="6532" width="11.453125" style="2" customWidth="1"/>
    <col min="6533" max="6533" width="10.1796875" style="2" customWidth="1"/>
    <col min="6534" max="6535" width="10.54296875" style="2" customWidth="1"/>
    <col min="6536" max="6536" width="9" style="2"/>
    <col min="6537" max="6537" width="10.453125" style="2" customWidth="1"/>
    <col min="6538" max="6538" width="8" style="2" customWidth="1"/>
    <col min="6539" max="6539" width="8.81640625" style="2" customWidth="1"/>
    <col min="6540" max="6540" width="8.1796875" style="2" customWidth="1"/>
    <col min="6541" max="6541" width="11.453125" style="2" customWidth="1"/>
    <col min="6542" max="6542" width="10.1796875" style="2" customWidth="1"/>
    <col min="6543" max="6544" width="10.54296875" style="2" customWidth="1"/>
    <col min="6545" max="6545" width="9" style="2"/>
    <col min="6546" max="6546" width="12.81640625" style="2" customWidth="1"/>
    <col min="6547" max="6547" width="8" style="2" customWidth="1"/>
    <col min="6548" max="6548" width="8.81640625" style="2" customWidth="1"/>
    <col min="6549" max="6549" width="8" style="2" customWidth="1"/>
    <col min="6550" max="6550" width="10.54296875" style="2" customWidth="1"/>
    <col min="6551" max="6551" width="10.1796875" style="2" customWidth="1"/>
    <col min="6552" max="6553" width="10.54296875" style="2" customWidth="1"/>
    <col min="6554" max="6554" width="9" style="2"/>
    <col min="6555" max="6555" width="12.81640625" style="2" customWidth="1"/>
    <col min="6556" max="6556" width="10.54296875" style="2" bestFit="1" customWidth="1"/>
    <col min="6557" max="6626" width="9" style="2"/>
    <col min="6627" max="6627" width="21.54296875" style="2" customWidth="1"/>
    <col min="6628" max="6628" width="9.81640625" style="2" customWidth="1"/>
    <col min="6629" max="6629" width="8" style="2" customWidth="1"/>
    <col min="6630" max="6630" width="9.1796875" style="2" customWidth="1"/>
    <col min="6631" max="6631" width="11" style="2" customWidth="1"/>
    <col min="6632" max="6632" width="7.1796875" style="2" bestFit="1" customWidth="1"/>
    <col min="6633" max="6633" width="10.1796875" style="2" customWidth="1"/>
    <col min="6634" max="6634" width="8.54296875" style="2" customWidth="1"/>
    <col min="6635" max="6635" width="9" style="2"/>
    <col min="6636" max="6636" width="9.81640625" style="2" customWidth="1"/>
    <col min="6637" max="6637" width="8" style="2" customWidth="1"/>
    <col min="6638" max="6638" width="9.1796875" style="2" customWidth="1"/>
    <col min="6639" max="6639" width="11" style="2" customWidth="1"/>
    <col min="6640" max="6640" width="7.1796875" style="2" bestFit="1" customWidth="1"/>
    <col min="6641" max="6641" width="10.1796875" style="2" customWidth="1"/>
    <col min="6642" max="6642" width="8.54296875" style="2" customWidth="1"/>
    <col min="6643" max="6643" width="9" style="2"/>
    <col min="6644" max="6644" width="9.81640625" style="2" customWidth="1"/>
    <col min="6645" max="6645" width="8" style="2" customWidth="1"/>
    <col min="6646" max="6646" width="9.1796875" style="2" customWidth="1"/>
    <col min="6647" max="6647" width="11" style="2" customWidth="1"/>
    <col min="6648" max="6648" width="7.1796875" style="2" bestFit="1" customWidth="1"/>
    <col min="6649" max="6649" width="10.1796875" style="2" customWidth="1"/>
    <col min="6650" max="6650" width="8.54296875" style="2" customWidth="1"/>
    <col min="6651" max="6651" width="9" style="2"/>
    <col min="6652" max="6652" width="9.81640625" style="2" customWidth="1"/>
    <col min="6653" max="6653" width="8" style="2" customWidth="1"/>
    <col min="6654" max="6654" width="9.1796875" style="2" customWidth="1"/>
    <col min="6655" max="6655" width="11" style="2" customWidth="1"/>
    <col min="6656" max="6656" width="7.1796875" style="2" bestFit="1" customWidth="1"/>
    <col min="6657" max="6657" width="10.1796875" style="2" customWidth="1"/>
    <col min="6658" max="6658" width="8.54296875" style="2" customWidth="1"/>
    <col min="6659" max="6659" width="9" style="2"/>
    <col min="6660" max="6660" width="9.81640625" style="2" customWidth="1"/>
    <col min="6661" max="6661" width="8" style="2" customWidth="1"/>
    <col min="6662" max="6662" width="9.1796875" style="2" customWidth="1"/>
    <col min="6663" max="6663" width="11" style="2" customWidth="1"/>
    <col min="6664" max="6664" width="7.1796875" style="2" bestFit="1" customWidth="1"/>
    <col min="6665" max="6665" width="10.1796875" style="2" customWidth="1"/>
    <col min="6666" max="6666" width="8.54296875" style="2" customWidth="1"/>
    <col min="6667" max="6667" width="9" style="2"/>
    <col min="6668" max="6668" width="9.81640625" style="2" customWidth="1"/>
    <col min="6669" max="6669" width="8" style="2" customWidth="1"/>
    <col min="6670" max="6670" width="9.1796875" style="2" customWidth="1"/>
    <col min="6671" max="6671" width="11" style="2" customWidth="1"/>
    <col min="6672" max="6672" width="7.1796875" style="2" bestFit="1" customWidth="1"/>
    <col min="6673" max="6673" width="10.1796875" style="2" customWidth="1"/>
    <col min="6674" max="6674" width="8.54296875" style="2" customWidth="1"/>
    <col min="6675" max="6675" width="9" style="2"/>
    <col min="6676" max="6676" width="14.1796875" style="2" customWidth="1"/>
    <col min="6677" max="6677" width="8" style="2" customWidth="1"/>
    <col min="6678" max="6678" width="8.81640625" style="2" customWidth="1"/>
    <col min="6679" max="6679" width="8" style="2" customWidth="1"/>
    <col min="6680" max="6680" width="11.453125" style="2" customWidth="1"/>
    <col min="6681" max="6681" width="10.1796875" style="2" customWidth="1"/>
    <col min="6682" max="6683" width="10.54296875" style="2" customWidth="1"/>
    <col min="6684" max="6684" width="9" style="2"/>
    <col min="6685" max="6685" width="9.81640625" style="2" customWidth="1"/>
    <col min="6686" max="6686" width="8" style="2" customWidth="1"/>
    <col min="6687" max="6687" width="8.81640625" style="2" customWidth="1"/>
    <col min="6688" max="6688" width="8" style="2" customWidth="1"/>
    <col min="6689" max="6689" width="11.453125" style="2" customWidth="1"/>
    <col min="6690" max="6690" width="10.1796875" style="2" customWidth="1"/>
    <col min="6691" max="6692" width="10.54296875" style="2" customWidth="1"/>
    <col min="6693" max="6693" width="9" style="2"/>
    <col min="6694" max="6694" width="9.81640625" style="2" customWidth="1"/>
    <col min="6695" max="6695" width="8" style="2" customWidth="1"/>
    <col min="6696" max="6696" width="8.81640625" style="2" customWidth="1"/>
    <col min="6697" max="6697" width="8" style="2" customWidth="1"/>
    <col min="6698" max="6698" width="11.453125" style="2" customWidth="1"/>
    <col min="6699" max="6699" width="10.1796875" style="2" customWidth="1"/>
    <col min="6700" max="6701" width="10.54296875" style="2" customWidth="1"/>
    <col min="6702" max="6702" width="9" style="2"/>
    <col min="6703" max="6703" width="9.81640625" style="2" customWidth="1"/>
    <col min="6704" max="6704" width="8" style="2" customWidth="1"/>
    <col min="6705" max="6705" width="8.81640625" style="2" customWidth="1"/>
    <col min="6706" max="6706" width="8" style="2" customWidth="1"/>
    <col min="6707" max="6707" width="11.453125" style="2" customWidth="1"/>
    <col min="6708" max="6708" width="10.1796875" style="2" customWidth="1"/>
    <col min="6709" max="6710" width="10.54296875" style="2" customWidth="1"/>
    <col min="6711" max="6711" width="9" style="2"/>
    <col min="6712" max="6712" width="9.81640625" style="2" customWidth="1"/>
    <col min="6713" max="6713" width="8" style="2" customWidth="1"/>
    <col min="6714" max="6714" width="8.81640625" style="2" customWidth="1"/>
    <col min="6715" max="6715" width="8" style="2" customWidth="1"/>
    <col min="6716" max="6716" width="11.453125" style="2" customWidth="1"/>
    <col min="6717" max="6717" width="10.1796875" style="2" customWidth="1"/>
    <col min="6718" max="6719" width="10.54296875" style="2" customWidth="1"/>
    <col min="6720" max="6720" width="9" style="2"/>
    <col min="6721" max="6721" width="9.81640625" style="2" customWidth="1"/>
    <col min="6722" max="6722" width="8" style="2" customWidth="1"/>
    <col min="6723" max="6723" width="8.81640625" style="2" customWidth="1"/>
    <col min="6724" max="6724" width="8" style="2" customWidth="1"/>
    <col min="6725" max="6725" width="11.453125" style="2" customWidth="1"/>
    <col min="6726" max="6726" width="10.1796875" style="2" customWidth="1"/>
    <col min="6727" max="6728" width="10.54296875" style="2" customWidth="1"/>
    <col min="6729" max="6729" width="9" style="2"/>
    <col min="6730" max="6730" width="9.81640625" style="2" customWidth="1"/>
    <col min="6731" max="6731" width="8" style="2" customWidth="1"/>
    <col min="6732" max="6732" width="8.81640625" style="2" customWidth="1"/>
    <col min="6733" max="6733" width="8" style="2" customWidth="1"/>
    <col min="6734" max="6734" width="11.453125" style="2" customWidth="1"/>
    <col min="6735" max="6735" width="10.1796875" style="2" customWidth="1"/>
    <col min="6736" max="6737" width="10.54296875" style="2" customWidth="1"/>
    <col min="6738" max="6738" width="9" style="2"/>
    <col min="6739" max="6739" width="9.81640625" style="2" customWidth="1"/>
    <col min="6740" max="6740" width="8" style="2" customWidth="1"/>
    <col min="6741" max="6741" width="8.81640625" style="2" customWidth="1"/>
    <col min="6742" max="6742" width="8" style="2" customWidth="1"/>
    <col min="6743" max="6743" width="11.453125" style="2" customWidth="1"/>
    <col min="6744" max="6744" width="10.1796875" style="2" customWidth="1"/>
    <col min="6745" max="6746" width="10.54296875" style="2" customWidth="1"/>
    <col min="6747" max="6747" width="9" style="2"/>
    <col min="6748" max="6748" width="9.81640625" style="2" customWidth="1"/>
    <col min="6749" max="6749" width="8" style="2" customWidth="1"/>
    <col min="6750" max="6750" width="8.81640625" style="2" customWidth="1"/>
    <col min="6751" max="6751" width="8" style="2" customWidth="1"/>
    <col min="6752" max="6752" width="11.453125" style="2" customWidth="1"/>
    <col min="6753" max="6753" width="10.1796875" style="2" customWidth="1"/>
    <col min="6754" max="6755" width="10.54296875" style="2" customWidth="1"/>
    <col min="6756" max="6756" width="9" style="2"/>
    <col min="6757" max="6757" width="9.81640625" style="2" customWidth="1"/>
    <col min="6758" max="6758" width="8" style="2" customWidth="1"/>
    <col min="6759" max="6759" width="8.81640625" style="2" customWidth="1"/>
    <col min="6760" max="6760" width="8" style="2" customWidth="1"/>
    <col min="6761" max="6761" width="11.453125" style="2" customWidth="1"/>
    <col min="6762" max="6762" width="10.1796875" style="2" customWidth="1"/>
    <col min="6763" max="6764" width="10.54296875" style="2" customWidth="1"/>
    <col min="6765" max="6765" width="9" style="2"/>
    <col min="6766" max="6766" width="9.81640625" style="2" customWidth="1"/>
    <col min="6767" max="6767" width="8" style="2" customWidth="1"/>
    <col min="6768" max="6768" width="8.81640625" style="2" customWidth="1"/>
    <col min="6769" max="6769" width="8" style="2" customWidth="1"/>
    <col min="6770" max="6770" width="11.453125" style="2" customWidth="1"/>
    <col min="6771" max="6771" width="10.1796875" style="2" customWidth="1"/>
    <col min="6772" max="6773" width="10.54296875" style="2" customWidth="1"/>
    <col min="6774" max="6774" width="9" style="2"/>
    <col min="6775" max="6775" width="9.81640625" style="2" customWidth="1"/>
    <col min="6776" max="6776" width="8" style="2" customWidth="1"/>
    <col min="6777" max="6777" width="8.81640625" style="2" customWidth="1"/>
    <col min="6778" max="6778" width="8" style="2" customWidth="1"/>
    <col min="6779" max="6779" width="11.453125" style="2" customWidth="1"/>
    <col min="6780" max="6780" width="10.1796875" style="2" customWidth="1"/>
    <col min="6781" max="6782" width="10.54296875" style="2" customWidth="1"/>
    <col min="6783" max="6783" width="9" style="2"/>
    <col min="6784" max="6784" width="9.81640625" style="2" customWidth="1"/>
    <col min="6785" max="6785" width="8" style="2" customWidth="1"/>
    <col min="6786" max="6786" width="8.81640625" style="2" customWidth="1"/>
    <col min="6787" max="6787" width="8" style="2" customWidth="1"/>
    <col min="6788" max="6788" width="11.453125" style="2" customWidth="1"/>
    <col min="6789" max="6789" width="10.1796875" style="2" customWidth="1"/>
    <col min="6790" max="6791" width="10.54296875" style="2" customWidth="1"/>
    <col min="6792" max="6792" width="9" style="2"/>
    <col min="6793" max="6793" width="10.453125" style="2" customWidth="1"/>
    <col min="6794" max="6794" width="8" style="2" customWidth="1"/>
    <col min="6795" max="6795" width="8.81640625" style="2" customWidth="1"/>
    <col min="6796" max="6796" width="8.1796875" style="2" customWidth="1"/>
    <col min="6797" max="6797" width="11.453125" style="2" customWidth="1"/>
    <col min="6798" max="6798" width="10.1796875" style="2" customWidth="1"/>
    <col min="6799" max="6800" width="10.54296875" style="2" customWidth="1"/>
    <col min="6801" max="6801" width="9" style="2"/>
    <col min="6802" max="6802" width="12.81640625" style="2" customWidth="1"/>
    <col min="6803" max="6803" width="8" style="2" customWidth="1"/>
    <col min="6804" max="6804" width="8.81640625" style="2" customWidth="1"/>
    <col min="6805" max="6805" width="8" style="2" customWidth="1"/>
    <col min="6806" max="6806" width="10.54296875" style="2" customWidth="1"/>
    <col min="6807" max="6807" width="10.1796875" style="2" customWidth="1"/>
    <col min="6808" max="6809" width="10.54296875" style="2" customWidth="1"/>
    <col min="6810" max="6810" width="9" style="2"/>
    <col min="6811" max="6811" width="12.81640625" style="2" customWidth="1"/>
    <col min="6812" max="6812" width="10.54296875" style="2" bestFit="1" customWidth="1"/>
    <col min="6813" max="6882" width="9" style="2"/>
    <col min="6883" max="6883" width="21.54296875" style="2" customWidth="1"/>
    <col min="6884" max="6884" width="9.81640625" style="2" customWidth="1"/>
    <col min="6885" max="6885" width="8" style="2" customWidth="1"/>
    <col min="6886" max="6886" width="9.1796875" style="2" customWidth="1"/>
    <col min="6887" max="6887" width="11" style="2" customWidth="1"/>
    <col min="6888" max="6888" width="7.1796875" style="2" bestFit="1" customWidth="1"/>
    <col min="6889" max="6889" width="10.1796875" style="2" customWidth="1"/>
    <col min="6890" max="6890" width="8.54296875" style="2" customWidth="1"/>
    <col min="6891" max="6891" width="9" style="2"/>
    <col min="6892" max="6892" width="9.81640625" style="2" customWidth="1"/>
    <col min="6893" max="6893" width="8" style="2" customWidth="1"/>
    <col min="6894" max="6894" width="9.1796875" style="2" customWidth="1"/>
    <col min="6895" max="6895" width="11" style="2" customWidth="1"/>
    <col min="6896" max="6896" width="7.1796875" style="2" bestFit="1" customWidth="1"/>
    <col min="6897" max="6897" width="10.1796875" style="2" customWidth="1"/>
    <col min="6898" max="6898" width="8.54296875" style="2" customWidth="1"/>
    <col min="6899" max="6899" width="9" style="2"/>
    <col min="6900" max="6900" width="9.81640625" style="2" customWidth="1"/>
    <col min="6901" max="6901" width="8" style="2" customWidth="1"/>
    <col min="6902" max="6902" width="9.1796875" style="2" customWidth="1"/>
    <col min="6903" max="6903" width="11" style="2" customWidth="1"/>
    <col min="6904" max="6904" width="7.1796875" style="2" bestFit="1" customWidth="1"/>
    <col min="6905" max="6905" width="10.1796875" style="2" customWidth="1"/>
    <col min="6906" max="6906" width="8.54296875" style="2" customWidth="1"/>
    <col min="6907" max="6907" width="9" style="2"/>
    <col min="6908" max="6908" width="9.81640625" style="2" customWidth="1"/>
    <col min="6909" max="6909" width="8" style="2" customWidth="1"/>
    <col min="6910" max="6910" width="9.1796875" style="2" customWidth="1"/>
    <col min="6911" max="6911" width="11" style="2" customWidth="1"/>
    <col min="6912" max="6912" width="7.1796875" style="2" bestFit="1" customWidth="1"/>
    <col min="6913" max="6913" width="10.1796875" style="2" customWidth="1"/>
    <col min="6914" max="6914" width="8.54296875" style="2" customWidth="1"/>
    <col min="6915" max="6915" width="9" style="2"/>
    <col min="6916" max="6916" width="9.81640625" style="2" customWidth="1"/>
    <col min="6917" max="6917" width="8" style="2" customWidth="1"/>
    <col min="6918" max="6918" width="9.1796875" style="2" customWidth="1"/>
    <col min="6919" max="6919" width="11" style="2" customWidth="1"/>
    <col min="6920" max="6920" width="7.1796875" style="2" bestFit="1" customWidth="1"/>
    <col min="6921" max="6921" width="10.1796875" style="2" customWidth="1"/>
    <col min="6922" max="6922" width="8.54296875" style="2" customWidth="1"/>
    <col min="6923" max="6923" width="9" style="2"/>
    <col min="6924" max="6924" width="9.81640625" style="2" customWidth="1"/>
    <col min="6925" max="6925" width="8" style="2" customWidth="1"/>
    <col min="6926" max="6926" width="9.1796875" style="2" customWidth="1"/>
    <col min="6927" max="6927" width="11" style="2" customWidth="1"/>
    <col min="6928" max="6928" width="7.1796875" style="2" bestFit="1" customWidth="1"/>
    <col min="6929" max="6929" width="10.1796875" style="2" customWidth="1"/>
    <col min="6930" max="6930" width="8.54296875" style="2" customWidth="1"/>
    <col min="6931" max="6931" width="9" style="2"/>
    <col min="6932" max="6932" width="14.1796875" style="2" customWidth="1"/>
    <col min="6933" max="6933" width="8" style="2" customWidth="1"/>
    <col min="6934" max="6934" width="8.81640625" style="2" customWidth="1"/>
    <col min="6935" max="6935" width="8" style="2" customWidth="1"/>
    <col min="6936" max="6936" width="11.453125" style="2" customWidth="1"/>
    <col min="6937" max="6937" width="10.1796875" style="2" customWidth="1"/>
    <col min="6938" max="6939" width="10.54296875" style="2" customWidth="1"/>
    <col min="6940" max="6940" width="9" style="2"/>
    <col min="6941" max="6941" width="9.81640625" style="2" customWidth="1"/>
    <col min="6942" max="6942" width="8" style="2" customWidth="1"/>
    <col min="6943" max="6943" width="8.81640625" style="2" customWidth="1"/>
    <col min="6944" max="6944" width="8" style="2" customWidth="1"/>
    <col min="6945" max="6945" width="11.453125" style="2" customWidth="1"/>
    <col min="6946" max="6946" width="10.1796875" style="2" customWidth="1"/>
    <col min="6947" max="6948" width="10.54296875" style="2" customWidth="1"/>
    <col min="6949" max="6949" width="9" style="2"/>
    <col min="6950" max="6950" width="9.81640625" style="2" customWidth="1"/>
    <col min="6951" max="6951" width="8" style="2" customWidth="1"/>
    <col min="6952" max="6952" width="8.81640625" style="2" customWidth="1"/>
    <col min="6953" max="6953" width="8" style="2" customWidth="1"/>
    <col min="6954" max="6954" width="11.453125" style="2" customWidth="1"/>
    <col min="6955" max="6955" width="10.1796875" style="2" customWidth="1"/>
    <col min="6956" max="6957" width="10.54296875" style="2" customWidth="1"/>
    <col min="6958" max="6958" width="9" style="2"/>
    <col min="6959" max="6959" width="9.81640625" style="2" customWidth="1"/>
    <col min="6960" max="6960" width="8" style="2" customWidth="1"/>
    <col min="6961" max="6961" width="8.81640625" style="2" customWidth="1"/>
    <col min="6962" max="6962" width="8" style="2" customWidth="1"/>
    <col min="6963" max="6963" width="11.453125" style="2" customWidth="1"/>
    <col min="6964" max="6964" width="10.1796875" style="2" customWidth="1"/>
    <col min="6965" max="6966" width="10.54296875" style="2" customWidth="1"/>
    <col min="6967" max="6967" width="9" style="2"/>
    <col min="6968" max="6968" width="9.81640625" style="2" customWidth="1"/>
    <col min="6969" max="6969" width="8" style="2" customWidth="1"/>
    <col min="6970" max="6970" width="8.81640625" style="2" customWidth="1"/>
    <col min="6971" max="6971" width="8" style="2" customWidth="1"/>
    <col min="6972" max="6972" width="11.453125" style="2" customWidth="1"/>
    <col min="6973" max="6973" width="10.1796875" style="2" customWidth="1"/>
    <col min="6974" max="6975" width="10.54296875" style="2" customWidth="1"/>
    <col min="6976" max="6976" width="9" style="2"/>
    <col min="6977" max="6977" width="9.81640625" style="2" customWidth="1"/>
    <col min="6978" max="6978" width="8" style="2" customWidth="1"/>
    <col min="6979" max="6979" width="8.81640625" style="2" customWidth="1"/>
    <col min="6980" max="6980" width="8" style="2" customWidth="1"/>
    <col min="6981" max="6981" width="11.453125" style="2" customWidth="1"/>
    <col min="6982" max="6982" width="10.1796875" style="2" customWidth="1"/>
    <col min="6983" max="6984" width="10.54296875" style="2" customWidth="1"/>
    <col min="6985" max="6985" width="9" style="2"/>
    <col min="6986" max="6986" width="9.81640625" style="2" customWidth="1"/>
    <col min="6987" max="6987" width="8" style="2" customWidth="1"/>
    <col min="6988" max="6988" width="8.81640625" style="2" customWidth="1"/>
    <col min="6989" max="6989" width="8" style="2" customWidth="1"/>
    <col min="6990" max="6990" width="11.453125" style="2" customWidth="1"/>
    <col min="6991" max="6991" width="10.1796875" style="2" customWidth="1"/>
    <col min="6992" max="6993" width="10.54296875" style="2" customWidth="1"/>
    <col min="6994" max="6994" width="9" style="2"/>
    <col min="6995" max="6995" width="9.81640625" style="2" customWidth="1"/>
    <col min="6996" max="6996" width="8" style="2" customWidth="1"/>
    <col min="6997" max="6997" width="8.81640625" style="2" customWidth="1"/>
    <col min="6998" max="6998" width="8" style="2" customWidth="1"/>
    <col min="6999" max="6999" width="11.453125" style="2" customWidth="1"/>
    <col min="7000" max="7000" width="10.1796875" style="2" customWidth="1"/>
    <col min="7001" max="7002" width="10.54296875" style="2" customWidth="1"/>
    <col min="7003" max="7003" width="9" style="2"/>
    <col min="7004" max="7004" width="9.81640625" style="2" customWidth="1"/>
    <col min="7005" max="7005" width="8" style="2" customWidth="1"/>
    <col min="7006" max="7006" width="8.81640625" style="2" customWidth="1"/>
    <col min="7007" max="7007" width="8" style="2" customWidth="1"/>
    <col min="7008" max="7008" width="11.453125" style="2" customWidth="1"/>
    <col min="7009" max="7009" width="10.1796875" style="2" customWidth="1"/>
    <col min="7010" max="7011" width="10.54296875" style="2" customWidth="1"/>
    <col min="7012" max="7012" width="9" style="2"/>
    <col min="7013" max="7013" width="9.81640625" style="2" customWidth="1"/>
    <col min="7014" max="7014" width="8" style="2" customWidth="1"/>
    <col min="7015" max="7015" width="8.81640625" style="2" customWidth="1"/>
    <col min="7016" max="7016" width="8" style="2" customWidth="1"/>
    <col min="7017" max="7017" width="11.453125" style="2" customWidth="1"/>
    <col min="7018" max="7018" width="10.1796875" style="2" customWidth="1"/>
    <col min="7019" max="7020" width="10.54296875" style="2" customWidth="1"/>
    <col min="7021" max="7021" width="9" style="2"/>
    <col min="7022" max="7022" width="9.81640625" style="2" customWidth="1"/>
    <col min="7023" max="7023" width="8" style="2" customWidth="1"/>
    <col min="7024" max="7024" width="8.81640625" style="2" customWidth="1"/>
    <col min="7025" max="7025" width="8" style="2" customWidth="1"/>
    <col min="7026" max="7026" width="11.453125" style="2" customWidth="1"/>
    <col min="7027" max="7027" width="10.1796875" style="2" customWidth="1"/>
    <col min="7028" max="7029" width="10.54296875" style="2" customWidth="1"/>
    <col min="7030" max="7030" width="9" style="2"/>
    <col min="7031" max="7031" width="9.81640625" style="2" customWidth="1"/>
    <col min="7032" max="7032" width="8" style="2" customWidth="1"/>
    <col min="7033" max="7033" width="8.81640625" style="2" customWidth="1"/>
    <col min="7034" max="7034" width="8" style="2" customWidth="1"/>
    <col min="7035" max="7035" width="11.453125" style="2" customWidth="1"/>
    <col min="7036" max="7036" width="10.1796875" style="2" customWidth="1"/>
    <col min="7037" max="7038" width="10.54296875" style="2" customWidth="1"/>
    <col min="7039" max="7039" width="9" style="2"/>
    <col min="7040" max="7040" width="9.81640625" style="2" customWidth="1"/>
    <col min="7041" max="7041" width="8" style="2" customWidth="1"/>
    <col min="7042" max="7042" width="8.81640625" style="2" customWidth="1"/>
    <col min="7043" max="7043" width="8" style="2" customWidth="1"/>
    <col min="7044" max="7044" width="11.453125" style="2" customWidth="1"/>
    <col min="7045" max="7045" width="10.1796875" style="2" customWidth="1"/>
    <col min="7046" max="7047" width="10.54296875" style="2" customWidth="1"/>
    <col min="7048" max="7048" width="9" style="2"/>
    <col min="7049" max="7049" width="10.453125" style="2" customWidth="1"/>
    <col min="7050" max="7050" width="8" style="2" customWidth="1"/>
    <col min="7051" max="7051" width="8.81640625" style="2" customWidth="1"/>
    <col min="7052" max="7052" width="8.1796875" style="2" customWidth="1"/>
    <col min="7053" max="7053" width="11.453125" style="2" customWidth="1"/>
    <col min="7054" max="7054" width="10.1796875" style="2" customWidth="1"/>
    <col min="7055" max="7056" width="10.54296875" style="2" customWidth="1"/>
    <col min="7057" max="7057" width="9" style="2"/>
    <col min="7058" max="7058" width="12.81640625" style="2" customWidth="1"/>
    <col min="7059" max="7059" width="8" style="2" customWidth="1"/>
    <col min="7060" max="7060" width="8.81640625" style="2" customWidth="1"/>
    <col min="7061" max="7061" width="8" style="2" customWidth="1"/>
    <col min="7062" max="7062" width="10.54296875" style="2" customWidth="1"/>
    <col min="7063" max="7063" width="10.1796875" style="2" customWidth="1"/>
    <col min="7064" max="7065" width="10.54296875" style="2" customWidth="1"/>
    <col min="7066" max="7066" width="9" style="2"/>
    <col min="7067" max="7067" width="12.81640625" style="2" customWidth="1"/>
    <col min="7068" max="7068" width="10.54296875" style="2" bestFit="1" customWidth="1"/>
    <col min="7069" max="7138" width="9" style="2"/>
    <col min="7139" max="7139" width="21.54296875" style="2" customWidth="1"/>
    <col min="7140" max="7140" width="9.81640625" style="2" customWidth="1"/>
    <col min="7141" max="7141" width="8" style="2" customWidth="1"/>
    <col min="7142" max="7142" width="9.1796875" style="2" customWidth="1"/>
    <col min="7143" max="7143" width="11" style="2" customWidth="1"/>
    <col min="7144" max="7144" width="7.1796875" style="2" bestFit="1" customWidth="1"/>
    <col min="7145" max="7145" width="10.1796875" style="2" customWidth="1"/>
    <col min="7146" max="7146" width="8.54296875" style="2" customWidth="1"/>
    <col min="7147" max="7147" width="9" style="2"/>
    <col min="7148" max="7148" width="9.81640625" style="2" customWidth="1"/>
    <col min="7149" max="7149" width="8" style="2" customWidth="1"/>
    <col min="7150" max="7150" width="9.1796875" style="2" customWidth="1"/>
    <col min="7151" max="7151" width="11" style="2" customWidth="1"/>
    <col min="7152" max="7152" width="7.1796875" style="2" bestFit="1" customWidth="1"/>
    <col min="7153" max="7153" width="10.1796875" style="2" customWidth="1"/>
    <col min="7154" max="7154" width="8.54296875" style="2" customWidth="1"/>
    <col min="7155" max="7155" width="9" style="2"/>
    <col min="7156" max="7156" width="9.81640625" style="2" customWidth="1"/>
    <col min="7157" max="7157" width="8" style="2" customWidth="1"/>
    <col min="7158" max="7158" width="9.1796875" style="2" customWidth="1"/>
    <col min="7159" max="7159" width="11" style="2" customWidth="1"/>
    <col min="7160" max="7160" width="7.1796875" style="2" bestFit="1" customWidth="1"/>
    <col min="7161" max="7161" width="10.1796875" style="2" customWidth="1"/>
    <col min="7162" max="7162" width="8.54296875" style="2" customWidth="1"/>
    <col min="7163" max="7163" width="9" style="2"/>
    <col min="7164" max="7164" width="9.81640625" style="2" customWidth="1"/>
    <col min="7165" max="7165" width="8" style="2" customWidth="1"/>
    <col min="7166" max="7166" width="9.1796875" style="2" customWidth="1"/>
    <col min="7167" max="7167" width="11" style="2" customWidth="1"/>
    <col min="7168" max="7168" width="7.1796875" style="2" bestFit="1" customWidth="1"/>
    <col min="7169" max="7169" width="10.1796875" style="2" customWidth="1"/>
    <col min="7170" max="7170" width="8.54296875" style="2" customWidth="1"/>
    <col min="7171" max="7171" width="9" style="2"/>
    <col min="7172" max="7172" width="9.81640625" style="2" customWidth="1"/>
    <col min="7173" max="7173" width="8" style="2" customWidth="1"/>
    <col min="7174" max="7174" width="9.1796875" style="2" customWidth="1"/>
    <col min="7175" max="7175" width="11" style="2" customWidth="1"/>
    <col min="7176" max="7176" width="7.1796875" style="2" bestFit="1" customWidth="1"/>
    <col min="7177" max="7177" width="10.1796875" style="2" customWidth="1"/>
    <col min="7178" max="7178" width="8.54296875" style="2" customWidth="1"/>
    <col min="7179" max="7179" width="9" style="2"/>
    <col min="7180" max="7180" width="9.81640625" style="2" customWidth="1"/>
    <col min="7181" max="7181" width="8" style="2" customWidth="1"/>
    <col min="7182" max="7182" width="9.1796875" style="2" customWidth="1"/>
    <col min="7183" max="7183" width="11" style="2" customWidth="1"/>
    <col min="7184" max="7184" width="7.1796875" style="2" bestFit="1" customWidth="1"/>
    <col min="7185" max="7185" width="10.1796875" style="2" customWidth="1"/>
    <col min="7186" max="7186" width="8.54296875" style="2" customWidth="1"/>
    <col min="7187" max="7187" width="9" style="2"/>
    <col min="7188" max="7188" width="14.1796875" style="2" customWidth="1"/>
    <col min="7189" max="7189" width="8" style="2" customWidth="1"/>
    <col min="7190" max="7190" width="8.81640625" style="2" customWidth="1"/>
    <col min="7191" max="7191" width="8" style="2" customWidth="1"/>
    <col min="7192" max="7192" width="11.453125" style="2" customWidth="1"/>
    <col min="7193" max="7193" width="10.1796875" style="2" customWidth="1"/>
    <col min="7194" max="7195" width="10.54296875" style="2" customWidth="1"/>
    <col min="7196" max="7196" width="9" style="2"/>
    <col min="7197" max="7197" width="9.81640625" style="2" customWidth="1"/>
    <col min="7198" max="7198" width="8" style="2" customWidth="1"/>
    <col min="7199" max="7199" width="8.81640625" style="2" customWidth="1"/>
    <col min="7200" max="7200" width="8" style="2" customWidth="1"/>
    <col min="7201" max="7201" width="11.453125" style="2" customWidth="1"/>
    <col min="7202" max="7202" width="10.1796875" style="2" customWidth="1"/>
    <col min="7203" max="7204" width="10.54296875" style="2" customWidth="1"/>
    <col min="7205" max="7205" width="9" style="2"/>
    <col min="7206" max="7206" width="9.81640625" style="2" customWidth="1"/>
    <col min="7207" max="7207" width="8" style="2" customWidth="1"/>
    <col min="7208" max="7208" width="8.81640625" style="2" customWidth="1"/>
    <col min="7209" max="7209" width="8" style="2" customWidth="1"/>
    <col min="7210" max="7210" width="11.453125" style="2" customWidth="1"/>
    <col min="7211" max="7211" width="10.1796875" style="2" customWidth="1"/>
    <col min="7212" max="7213" width="10.54296875" style="2" customWidth="1"/>
    <col min="7214" max="7214" width="9" style="2"/>
    <col min="7215" max="7215" width="9.81640625" style="2" customWidth="1"/>
    <col min="7216" max="7216" width="8" style="2" customWidth="1"/>
    <col min="7217" max="7217" width="8.81640625" style="2" customWidth="1"/>
    <col min="7218" max="7218" width="8" style="2" customWidth="1"/>
    <col min="7219" max="7219" width="11.453125" style="2" customWidth="1"/>
    <col min="7220" max="7220" width="10.1796875" style="2" customWidth="1"/>
    <col min="7221" max="7222" width="10.54296875" style="2" customWidth="1"/>
    <col min="7223" max="7223" width="9" style="2"/>
    <col min="7224" max="7224" width="9.81640625" style="2" customWidth="1"/>
    <col min="7225" max="7225" width="8" style="2" customWidth="1"/>
    <col min="7226" max="7226" width="8.81640625" style="2" customWidth="1"/>
    <col min="7227" max="7227" width="8" style="2" customWidth="1"/>
    <col min="7228" max="7228" width="11.453125" style="2" customWidth="1"/>
    <col min="7229" max="7229" width="10.1796875" style="2" customWidth="1"/>
    <col min="7230" max="7231" width="10.54296875" style="2" customWidth="1"/>
    <col min="7232" max="7232" width="9" style="2"/>
    <col min="7233" max="7233" width="9.81640625" style="2" customWidth="1"/>
    <col min="7234" max="7234" width="8" style="2" customWidth="1"/>
    <col min="7235" max="7235" width="8.81640625" style="2" customWidth="1"/>
    <col min="7236" max="7236" width="8" style="2" customWidth="1"/>
    <col min="7237" max="7237" width="11.453125" style="2" customWidth="1"/>
    <col min="7238" max="7238" width="10.1796875" style="2" customWidth="1"/>
    <col min="7239" max="7240" width="10.54296875" style="2" customWidth="1"/>
    <col min="7241" max="7241" width="9" style="2"/>
    <col min="7242" max="7242" width="9.81640625" style="2" customWidth="1"/>
    <col min="7243" max="7243" width="8" style="2" customWidth="1"/>
    <col min="7244" max="7244" width="8.81640625" style="2" customWidth="1"/>
    <col min="7245" max="7245" width="8" style="2" customWidth="1"/>
    <col min="7246" max="7246" width="11.453125" style="2" customWidth="1"/>
    <col min="7247" max="7247" width="10.1796875" style="2" customWidth="1"/>
    <col min="7248" max="7249" width="10.54296875" style="2" customWidth="1"/>
    <col min="7250" max="7250" width="9" style="2"/>
    <col min="7251" max="7251" width="9.81640625" style="2" customWidth="1"/>
    <col min="7252" max="7252" width="8" style="2" customWidth="1"/>
    <col min="7253" max="7253" width="8.81640625" style="2" customWidth="1"/>
    <col min="7254" max="7254" width="8" style="2" customWidth="1"/>
    <col min="7255" max="7255" width="11.453125" style="2" customWidth="1"/>
    <col min="7256" max="7256" width="10.1796875" style="2" customWidth="1"/>
    <col min="7257" max="7258" width="10.54296875" style="2" customWidth="1"/>
    <col min="7259" max="7259" width="9" style="2"/>
    <col min="7260" max="7260" width="9.81640625" style="2" customWidth="1"/>
    <col min="7261" max="7261" width="8" style="2" customWidth="1"/>
    <col min="7262" max="7262" width="8.81640625" style="2" customWidth="1"/>
    <col min="7263" max="7263" width="8" style="2" customWidth="1"/>
    <col min="7264" max="7264" width="11.453125" style="2" customWidth="1"/>
    <col min="7265" max="7265" width="10.1796875" style="2" customWidth="1"/>
    <col min="7266" max="7267" width="10.54296875" style="2" customWidth="1"/>
    <col min="7268" max="7268" width="9" style="2"/>
    <col min="7269" max="7269" width="9.81640625" style="2" customWidth="1"/>
    <col min="7270" max="7270" width="8" style="2" customWidth="1"/>
    <col min="7271" max="7271" width="8.81640625" style="2" customWidth="1"/>
    <col min="7272" max="7272" width="8" style="2" customWidth="1"/>
    <col min="7273" max="7273" width="11.453125" style="2" customWidth="1"/>
    <col min="7274" max="7274" width="10.1796875" style="2" customWidth="1"/>
    <col min="7275" max="7276" width="10.54296875" style="2" customWidth="1"/>
    <col min="7277" max="7277" width="9" style="2"/>
    <col min="7278" max="7278" width="9.81640625" style="2" customWidth="1"/>
    <col min="7279" max="7279" width="8" style="2" customWidth="1"/>
    <col min="7280" max="7280" width="8.81640625" style="2" customWidth="1"/>
    <col min="7281" max="7281" width="8" style="2" customWidth="1"/>
    <col min="7282" max="7282" width="11.453125" style="2" customWidth="1"/>
    <col min="7283" max="7283" width="10.1796875" style="2" customWidth="1"/>
    <col min="7284" max="7285" width="10.54296875" style="2" customWidth="1"/>
    <col min="7286" max="7286" width="9" style="2"/>
    <col min="7287" max="7287" width="9.81640625" style="2" customWidth="1"/>
    <col min="7288" max="7288" width="8" style="2" customWidth="1"/>
    <col min="7289" max="7289" width="8.81640625" style="2" customWidth="1"/>
    <col min="7290" max="7290" width="8" style="2" customWidth="1"/>
    <col min="7291" max="7291" width="11.453125" style="2" customWidth="1"/>
    <col min="7292" max="7292" width="10.1796875" style="2" customWidth="1"/>
    <col min="7293" max="7294" width="10.54296875" style="2" customWidth="1"/>
    <col min="7295" max="7295" width="9" style="2"/>
    <col min="7296" max="7296" width="9.81640625" style="2" customWidth="1"/>
    <col min="7297" max="7297" width="8" style="2" customWidth="1"/>
    <col min="7298" max="7298" width="8.81640625" style="2" customWidth="1"/>
    <col min="7299" max="7299" width="8" style="2" customWidth="1"/>
    <col min="7300" max="7300" width="11.453125" style="2" customWidth="1"/>
    <col min="7301" max="7301" width="10.1796875" style="2" customWidth="1"/>
    <col min="7302" max="7303" width="10.54296875" style="2" customWidth="1"/>
    <col min="7304" max="7304" width="9" style="2"/>
    <col min="7305" max="7305" width="10.453125" style="2" customWidth="1"/>
    <col min="7306" max="7306" width="8" style="2" customWidth="1"/>
    <col min="7307" max="7307" width="8.81640625" style="2" customWidth="1"/>
    <col min="7308" max="7308" width="8.1796875" style="2" customWidth="1"/>
    <col min="7309" max="7309" width="11.453125" style="2" customWidth="1"/>
    <col min="7310" max="7310" width="10.1796875" style="2" customWidth="1"/>
    <col min="7311" max="7312" width="10.54296875" style="2" customWidth="1"/>
    <col min="7313" max="7313" width="9" style="2"/>
    <col min="7314" max="7314" width="12.81640625" style="2" customWidth="1"/>
    <col min="7315" max="7315" width="8" style="2" customWidth="1"/>
    <col min="7316" max="7316" width="8.81640625" style="2" customWidth="1"/>
    <col min="7317" max="7317" width="8" style="2" customWidth="1"/>
    <col min="7318" max="7318" width="10.54296875" style="2" customWidth="1"/>
    <col min="7319" max="7319" width="10.1796875" style="2" customWidth="1"/>
    <col min="7320" max="7321" width="10.54296875" style="2" customWidth="1"/>
    <col min="7322" max="7322" width="9" style="2"/>
    <col min="7323" max="7323" width="12.81640625" style="2" customWidth="1"/>
    <col min="7324" max="7324" width="10.54296875" style="2" bestFit="1" customWidth="1"/>
    <col min="7325" max="7394" width="9" style="2"/>
    <col min="7395" max="7395" width="21.54296875" style="2" customWidth="1"/>
    <col min="7396" max="7396" width="9.81640625" style="2" customWidth="1"/>
    <col min="7397" max="7397" width="8" style="2" customWidth="1"/>
    <col min="7398" max="7398" width="9.1796875" style="2" customWidth="1"/>
    <col min="7399" max="7399" width="11" style="2" customWidth="1"/>
    <col min="7400" max="7400" width="7.1796875" style="2" bestFit="1" customWidth="1"/>
    <col min="7401" max="7401" width="10.1796875" style="2" customWidth="1"/>
    <col min="7402" max="7402" width="8.54296875" style="2" customWidth="1"/>
    <col min="7403" max="7403" width="9" style="2"/>
    <col min="7404" max="7404" width="9.81640625" style="2" customWidth="1"/>
    <col min="7405" max="7405" width="8" style="2" customWidth="1"/>
    <col min="7406" max="7406" width="9.1796875" style="2" customWidth="1"/>
    <col min="7407" max="7407" width="11" style="2" customWidth="1"/>
    <col min="7408" max="7408" width="7.1796875" style="2" bestFit="1" customWidth="1"/>
    <col min="7409" max="7409" width="10.1796875" style="2" customWidth="1"/>
    <col min="7410" max="7410" width="8.54296875" style="2" customWidth="1"/>
    <col min="7411" max="7411" width="9" style="2"/>
    <col min="7412" max="7412" width="9.81640625" style="2" customWidth="1"/>
    <col min="7413" max="7413" width="8" style="2" customWidth="1"/>
    <col min="7414" max="7414" width="9.1796875" style="2" customWidth="1"/>
    <col min="7415" max="7415" width="11" style="2" customWidth="1"/>
    <col min="7416" max="7416" width="7.1796875" style="2" bestFit="1" customWidth="1"/>
    <col min="7417" max="7417" width="10.1796875" style="2" customWidth="1"/>
    <col min="7418" max="7418" width="8.54296875" style="2" customWidth="1"/>
    <col min="7419" max="7419" width="9" style="2"/>
    <col min="7420" max="7420" width="9.81640625" style="2" customWidth="1"/>
    <col min="7421" max="7421" width="8" style="2" customWidth="1"/>
    <col min="7422" max="7422" width="9.1796875" style="2" customWidth="1"/>
    <col min="7423" max="7423" width="11" style="2" customWidth="1"/>
    <col min="7424" max="7424" width="7.1796875" style="2" bestFit="1" customWidth="1"/>
    <col min="7425" max="7425" width="10.1796875" style="2" customWidth="1"/>
    <col min="7426" max="7426" width="8.54296875" style="2" customWidth="1"/>
    <col min="7427" max="7427" width="9" style="2"/>
    <col min="7428" max="7428" width="9.81640625" style="2" customWidth="1"/>
    <col min="7429" max="7429" width="8" style="2" customWidth="1"/>
    <col min="7430" max="7430" width="9.1796875" style="2" customWidth="1"/>
    <col min="7431" max="7431" width="11" style="2" customWidth="1"/>
    <col min="7432" max="7432" width="7.1796875" style="2" bestFit="1" customWidth="1"/>
    <col min="7433" max="7433" width="10.1796875" style="2" customWidth="1"/>
    <col min="7434" max="7434" width="8.54296875" style="2" customWidth="1"/>
    <col min="7435" max="7435" width="9" style="2"/>
    <col min="7436" max="7436" width="9.81640625" style="2" customWidth="1"/>
    <col min="7437" max="7437" width="8" style="2" customWidth="1"/>
    <col min="7438" max="7438" width="9.1796875" style="2" customWidth="1"/>
    <col min="7439" max="7439" width="11" style="2" customWidth="1"/>
    <col min="7440" max="7440" width="7.1796875" style="2" bestFit="1" customWidth="1"/>
    <col min="7441" max="7441" width="10.1796875" style="2" customWidth="1"/>
    <col min="7442" max="7442" width="8.54296875" style="2" customWidth="1"/>
    <col min="7443" max="7443" width="9" style="2"/>
    <col min="7444" max="7444" width="14.1796875" style="2" customWidth="1"/>
    <col min="7445" max="7445" width="8" style="2" customWidth="1"/>
    <col min="7446" max="7446" width="8.81640625" style="2" customWidth="1"/>
    <col min="7447" max="7447" width="8" style="2" customWidth="1"/>
    <col min="7448" max="7448" width="11.453125" style="2" customWidth="1"/>
    <col min="7449" max="7449" width="10.1796875" style="2" customWidth="1"/>
    <col min="7450" max="7451" width="10.54296875" style="2" customWidth="1"/>
    <col min="7452" max="7452" width="9" style="2"/>
    <col min="7453" max="7453" width="9.81640625" style="2" customWidth="1"/>
    <col min="7454" max="7454" width="8" style="2" customWidth="1"/>
    <col min="7455" max="7455" width="8.81640625" style="2" customWidth="1"/>
    <col min="7456" max="7456" width="8" style="2" customWidth="1"/>
    <col min="7457" max="7457" width="11.453125" style="2" customWidth="1"/>
    <col min="7458" max="7458" width="10.1796875" style="2" customWidth="1"/>
    <col min="7459" max="7460" width="10.54296875" style="2" customWidth="1"/>
    <col min="7461" max="7461" width="9" style="2"/>
    <col min="7462" max="7462" width="9.81640625" style="2" customWidth="1"/>
    <col min="7463" max="7463" width="8" style="2" customWidth="1"/>
    <col min="7464" max="7464" width="8.81640625" style="2" customWidth="1"/>
    <col min="7465" max="7465" width="8" style="2" customWidth="1"/>
    <col min="7466" max="7466" width="11.453125" style="2" customWidth="1"/>
    <col min="7467" max="7467" width="10.1796875" style="2" customWidth="1"/>
    <col min="7468" max="7469" width="10.54296875" style="2" customWidth="1"/>
    <col min="7470" max="7470" width="9" style="2"/>
    <col min="7471" max="7471" width="9.81640625" style="2" customWidth="1"/>
    <col min="7472" max="7472" width="8" style="2" customWidth="1"/>
    <col min="7473" max="7473" width="8.81640625" style="2" customWidth="1"/>
    <col min="7474" max="7474" width="8" style="2" customWidth="1"/>
    <col min="7475" max="7475" width="11.453125" style="2" customWidth="1"/>
    <col min="7476" max="7476" width="10.1796875" style="2" customWidth="1"/>
    <col min="7477" max="7478" width="10.54296875" style="2" customWidth="1"/>
    <col min="7479" max="7479" width="9" style="2"/>
    <col min="7480" max="7480" width="9.81640625" style="2" customWidth="1"/>
    <col min="7481" max="7481" width="8" style="2" customWidth="1"/>
    <col min="7482" max="7482" width="8.81640625" style="2" customWidth="1"/>
    <col min="7483" max="7483" width="8" style="2" customWidth="1"/>
    <col min="7484" max="7484" width="11.453125" style="2" customWidth="1"/>
    <col min="7485" max="7485" width="10.1796875" style="2" customWidth="1"/>
    <col min="7486" max="7487" width="10.54296875" style="2" customWidth="1"/>
    <col min="7488" max="7488" width="9" style="2"/>
    <col min="7489" max="7489" width="9.81640625" style="2" customWidth="1"/>
    <col min="7490" max="7490" width="8" style="2" customWidth="1"/>
    <col min="7491" max="7491" width="8.81640625" style="2" customWidth="1"/>
    <col min="7492" max="7492" width="8" style="2" customWidth="1"/>
    <col min="7493" max="7493" width="11.453125" style="2" customWidth="1"/>
    <col min="7494" max="7494" width="10.1796875" style="2" customWidth="1"/>
    <col min="7495" max="7496" width="10.54296875" style="2" customWidth="1"/>
    <col min="7497" max="7497" width="9" style="2"/>
    <col min="7498" max="7498" width="9.81640625" style="2" customWidth="1"/>
    <col min="7499" max="7499" width="8" style="2" customWidth="1"/>
    <col min="7500" max="7500" width="8.81640625" style="2" customWidth="1"/>
    <col min="7501" max="7501" width="8" style="2" customWidth="1"/>
    <col min="7502" max="7502" width="11.453125" style="2" customWidth="1"/>
    <col min="7503" max="7503" width="10.1796875" style="2" customWidth="1"/>
    <col min="7504" max="7505" width="10.54296875" style="2" customWidth="1"/>
    <col min="7506" max="7506" width="9" style="2"/>
    <col min="7507" max="7507" width="9.81640625" style="2" customWidth="1"/>
    <col min="7508" max="7508" width="8" style="2" customWidth="1"/>
    <col min="7509" max="7509" width="8.81640625" style="2" customWidth="1"/>
    <col min="7510" max="7510" width="8" style="2" customWidth="1"/>
    <col min="7511" max="7511" width="11.453125" style="2" customWidth="1"/>
    <col min="7512" max="7512" width="10.1796875" style="2" customWidth="1"/>
    <col min="7513" max="7514" width="10.54296875" style="2" customWidth="1"/>
    <col min="7515" max="7515" width="9" style="2"/>
    <col min="7516" max="7516" width="9.81640625" style="2" customWidth="1"/>
    <col min="7517" max="7517" width="8" style="2" customWidth="1"/>
    <col min="7518" max="7518" width="8.81640625" style="2" customWidth="1"/>
    <col min="7519" max="7519" width="8" style="2" customWidth="1"/>
    <col min="7520" max="7520" width="11.453125" style="2" customWidth="1"/>
    <col min="7521" max="7521" width="10.1796875" style="2" customWidth="1"/>
    <col min="7522" max="7523" width="10.54296875" style="2" customWidth="1"/>
    <col min="7524" max="7524" width="9" style="2"/>
    <col min="7525" max="7525" width="9.81640625" style="2" customWidth="1"/>
    <col min="7526" max="7526" width="8" style="2" customWidth="1"/>
    <col min="7527" max="7527" width="8.81640625" style="2" customWidth="1"/>
    <col min="7528" max="7528" width="8" style="2" customWidth="1"/>
    <col min="7529" max="7529" width="11.453125" style="2" customWidth="1"/>
    <col min="7530" max="7530" width="10.1796875" style="2" customWidth="1"/>
    <col min="7531" max="7532" width="10.54296875" style="2" customWidth="1"/>
    <col min="7533" max="7533" width="9" style="2"/>
    <col min="7534" max="7534" width="9.81640625" style="2" customWidth="1"/>
    <col min="7535" max="7535" width="8" style="2" customWidth="1"/>
    <col min="7536" max="7536" width="8.81640625" style="2" customWidth="1"/>
    <col min="7537" max="7537" width="8" style="2" customWidth="1"/>
    <col min="7538" max="7538" width="11.453125" style="2" customWidth="1"/>
    <col min="7539" max="7539" width="10.1796875" style="2" customWidth="1"/>
    <col min="7540" max="7541" width="10.54296875" style="2" customWidth="1"/>
    <col min="7542" max="7542" width="9" style="2"/>
    <col min="7543" max="7543" width="9.81640625" style="2" customWidth="1"/>
    <col min="7544" max="7544" width="8" style="2" customWidth="1"/>
    <col min="7545" max="7545" width="8.81640625" style="2" customWidth="1"/>
    <col min="7546" max="7546" width="8" style="2" customWidth="1"/>
    <col min="7547" max="7547" width="11.453125" style="2" customWidth="1"/>
    <col min="7548" max="7548" width="10.1796875" style="2" customWidth="1"/>
    <col min="7549" max="7550" width="10.54296875" style="2" customWidth="1"/>
    <col min="7551" max="7551" width="9" style="2"/>
    <col min="7552" max="7552" width="9.81640625" style="2" customWidth="1"/>
    <col min="7553" max="7553" width="8" style="2" customWidth="1"/>
    <col min="7554" max="7554" width="8.81640625" style="2" customWidth="1"/>
    <col min="7555" max="7555" width="8" style="2" customWidth="1"/>
    <col min="7556" max="7556" width="11.453125" style="2" customWidth="1"/>
    <col min="7557" max="7557" width="10.1796875" style="2" customWidth="1"/>
    <col min="7558" max="7559" width="10.54296875" style="2" customWidth="1"/>
    <col min="7560" max="7560" width="9" style="2"/>
    <col min="7561" max="7561" width="10.453125" style="2" customWidth="1"/>
    <col min="7562" max="7562" width="8" style="2" customWidth="1"/>
    <col min="7563" max="7563" width="8.81640625" style="2" customWidth="1"/>
    <col min="7564" max="7564" width="8.1796875" style="2" customWidth="1"/>
    <col min="7565" max="7565" width="11.453125" style="2" customWidth="1"/>
    <col min="7566" max="7566" width="10.1796875" style="2" customWidth="1"/>
    <col min="7567" max="7568" width="10.54296875" style="2" customWidth="1"/>
    <col min="7569" max="7569" width="9" style="2"/>
    <col min="7570" max="7570" width="12.81640625" style="2" customWidth="1"/>
    <col min="7571" max="7571" width="8" style="2" customWidth="1"/>
    <col min="7572" max="7572" width="8.81640625" style="2" customWidth="1"/>
    <col min="7573" max="7573" width="8" style="2" customWidth="1"/>
    <col min="7574" max="7574" width="10.54296875" style="2" customWidth="1"/>
    <col min="7575" max="7575" width="10.1796875" style="2" customWidth="1"/>
    <col min="7576" max="7577" width="10.54296875" style="2" customWidth="1"/>
    <col min="7578" max="7578" width="9" style="2"/>
    <col min="7579" max="7579" width="12.81640625" style="2" customWidth="1"/>
    <col min="7580" max="7580" width="10.54296875" style="2" bestFit="1" customWidth="1"/>
    <col min="7581" max="7650" width="9" style="2"/>
    <col min="7651" max="7651" width="21.54296875" style="2" customWidth="1"/>
    <col min="7652" max="7652" width="9.81640625" style="2" customWidth="1"/>
    <col min="7653" max="7653" width="8" style="2" customWidth="1"/>
    <col min="7654" max="7654" width="9.1796875" style="2" customWidth="1"/>
    <col min="7655" max="7655" width="11" style="2" customWidth="1"/>
    <col min="7656" max="7656" width="7.1796875" style="2" bestFit="1" customWidth="1"/>
    <col min="7657" max="7657" width="10.1796875" style="2" customWidth="1"/>
    <col min="7658" max="7658" width="8.54296875" style="2" customWidth="1"/>
    <col min="7659" max="7659" width="9" style="2"/>
    <col min="7660" max="7660" width="9.81640625" style="2" customWidth="1"/>
    <col min="7661" max="7661" width="8" style="2" customWidth="1"/>
    <col min="7662" max="7662" width="9.1796875" style="2" customWidth="1"/>
    <col min="7663" max="7663" width="11" style="2" customWidth="1"/>
    <col min="7664" max="7664" width="7.1796875" style="2" bestFit="1" customWidth="1"/>
    <col min="7665" max="7665" width="10.1796875" style="2" customWidth="1"/>
    <col min="7666" max="7666" width="8.54296875" style="2" customWidth="1"/>
    <col min="7667" max="7667" width="9" style="2"/>
    <col min="7668" max="7668" width="9.81640625" style="2" customWidth="1"/>
    <col min="7669" max="7669" width="8" style="2" customWidth="1"/>
    <col min="7670" max="7670" width="9.1796875" style="2" customWidth="1"/>
    <col min="7671" max="7671" width="11" style="2" customWidth="1"/>
    <col min="7672" max="7672" width="7.1796875" style="2" bestFit="1" customWidth="1"/>
    <col min="7673" max="7673" width="10.1796875" style="2" customWidth="1"/>
    <col min="7674" max="7674" width="8.54296875" style="2" customWidth="1"/>
    <col min="7675" max="7675" width="9" style="2"/>
    <col min="7676" max="7676" width="9.81640625" style="2" customWidth="1"/>
    <col min="7677" max="7677" width="8" style="2" customWidth="1"/>
    <col min="7678" max="7678" width="9.1796875" style="2" customWidth="1"/>
    <col min="7679" max="7679" width="11" style="2" customWidth="1"/>
    <col min="7680" max="7680" width="7.1796875" style="2" bestFit="1" customWidth="1"/>
    <col min="7681" max="7681" width="10.1796875" style="2" customWidth="1"/>
    <col min="7682" max="7682" width="8.54296875" style="2" customWidth="1"/>
    <col min="7683" max="7683" width="9" style="2"/>
    <col min="7684" max="7684" width="9.81640625" style="2" customWidth="1"/>
    <col min="7685" max="7685" width="8" style="2" customWidth="1"/>
    <col min="7686" max="7686" width="9.1796875" style="2" customWidth="1"/>
    <col min="7687" max="7687" width="11" style="2" customWidth="1"/>
    <col min="7688" max="7688" width="7.1796875" style="2" bestFit="1" customWidth="1"/>
    <col min="7689" max="7689" width="10.1796875" style="2" customWidth="1"/>
    <col min="7690" max="7690" width="8.54296875" style="2" customWidth="1"/>
    <col min="7691" max="7691" width="9" style="2"/>
    <col min="7692" max="7692" width="9.81640625" style="2" customWidth="1"/>
    <col min="7693" max="7693" width="8" style="2" customWidth="1"/>
    <col min="7694" max="7694" width="9.1796875" style="2" customWidth="1"/>
    <col min="7695" max="7695" width="11" style="2" customWidth="1"/>
    <col min="7696" max="7696" width="7.1796875" style="2" bestFit="1" customWidth="1"/>
    <col min="7697" max="7697" width="10.1796875" style="2" customWidth="1"/>
    <col min="7698" max="7698" width="8.54296875" style="2" customWidth="1"/>
    <col min="7699" max="7699" width="9" style="2"/>
    <col min="7700" max="7700" width="14.1796875" style="2" customWidth="1"/>
    <col min="7701" max="7701" width="8" style="2" customWidth="1"/>
    <col min="7702" max="7702" width="8.81640625" style="2" customWidth="1"/>
    <col min="7703" max="7703" width="8" style="2" customWidth="1"/>
    <col min="7704" max="7704" width="11.453125" style="2" customWidth="1"/>
    <col min="7705" max="7705" width="10.1796875" style="2" customWidth="1"/>
    <col min="7706" max="7707" width="10.54296875" style="2" customWidth="1"/>
    <col min="7708" max="7708" width="9" style="2"/>
    <col min="7709" max="7709" width="9.81640625" style="2" customWidth="1"/>
    <col min="7710" max="7710" width="8" style="2" customWidth="1"/>
    <col min="7711" max="7711" width="8.81640625" style="2" customWidth="1"/>
    <col min="7712" max="7712" width="8" style="2" customWidth="1"/>
    <col min="7713" max="7713" width="11.453125" style="2" customWidth="1"/>
    <col min="7714" max="7714" width="10.1796875" style="2" customWidth="1"/>
    <col min="7715" max="7716" width="10.54296875" style="2" customWidth="1"/>
    <col min="7717" max="7717" width="9" style="2"/>
    <col min="7718" max="7718" width="9.81640625" style="2" customWidth="1"/>
    <col min="7719" max="7719" width="8" style="2" customWidth="1"/>
    <col min="7720" max="7720" width="8.81640625" style="2" customWidth="1"/>
    <col min="7721" max="7721" width="8" style="2" customWidth="1"/>
    <col min="7722" max="7722" width="11.453125" style="2" customWidth="1"/>
    <col min="7723" max="7723" width="10.1796875" style="2" customWidth="1"/>
    <col min="7724" max="7725" width="10.54296875" style="2" customWidth="1"/>
    <col min="7726" max="7726" width="9" style="2"/>
    <col min="7727" max="7727" width="9.81640625" style="2" customWidth="1"/>
    <col min="7728" max="7728" width="8" style="2" customWidth="1"/>
    <col min="7729" max="7729" width="8.81640625" style="2" customWidth="1"/>
    <col min="7730" max="7730" width="8" style="2" customWidth="1"/>
    <col min="7731" max="7731" width="11.453125" style="2" customWidth="1"/>
    <col min="7732" max="7732" width="10.1796875" style="2" customWidth="1"/>
    <col min="7733" max="7734" width="10.54296875" style="2" customWidth="1"/>
    <col min="7735" max="7735" width="9" style="2"/>
    <col min="7736" max="7736" width="9.81640625" style="2" customWidth="1"/>
    <col min="7737" max="7737" width="8" style="2" customWidth="1"/>
    <col min="7738" max="7738" width="8.81640625" style="2" customWidth="1"/>
    <col min="7739" max="7739" width="8" style="2" customWidth="1"/>
    <col min="7740" max="7740" width="11.453125" style="2" customWidth="1"/>
    <col min="7741" max="7741" width="10.1796875" style="2" customWidth="1"/>
    <col min="7742" max="7743" width="10.54296875" style="2" customWidth="1"/>
    <col min="7744" max="7744" width="9" style="2"/>
    <col min="7745" max="7745" width="9.81640625" style="2" customWidth="1"/>
    <col min="7746" max="7746" width="8" style="2" customWidth="1"/>
    <col min="7747" max="7747" width="8.81640625" style="2" customWidth="1"/>
    <col min="7748" max="7748" width="8" style="2" customWidth="1"/>
    <col min="7749" max="7749" width="11.453125" style="2" customWidth="1"/>
    <col min="7750" max="7750" width="10.1796875" style="2" customWidth="1"/>
    <col min="7751" max="7752" width="10.54296875" style="2" customWidth="1"/>
    <col min="7753" max="7753" width="9" style="2"/>
    <col min="7754" max="7754" width="9.81640625" style="2" customWidth="1"/>
    <col min="7755" max="7755" width="8" style="2" customWidth="1"/>
    <col min="7756" max="7756" width="8.81640625" style="2" customWidth="1"/>
    <col min="7757" max="7757" width="8" style="2" customWidth="1"/>
    <col min="7758" max="7758" width="11.453125" style="2" customWidth="1"/>
    <col min="7759" max="7759" width="10.1796875" style="2" customWidth="1"/>
    <col min="7760" max="7761" width="10.54296875" style="2" customWidth="1"/>
    <col min="7762" max="7762" width="9" style="2"/>
    <col min="7763" max="7763" width="9.81640625" style="2" customWidth="1"/>
    <col min="7764" max="7764" width="8" style="2" customWidth="1"/>
    <col min="7765" max="7765" width="8.81640625" style="2" customWidth="1"/>
    <col min="7766" max="7766" width="8" style="2" customWidth="1"/>
    <col min="7767" max="7767" width="11.453125" style="2" customWidth="1"/>
    <col min="7768" max="7768" width="10.1796875" style="2" customWidth="1"/>
    <col min="7769" max="7770" width="10.54296875" style="2" customWidth="1"/>
    <col min="7771" max="7771" width="9" style="2"/>
    <col min="7772" max="7772" width="9.81640625" style="2" customWidth="1"/>
    <col min="7773" max="7773" width="8" style="2" customWidth="1"/>
    <col min="7774" max="7774" width="8.81640625" style="2" customWidth="1"/>
    <col min="7775" max="7775" width="8" style="2" customWidth="1"/>
    <col min="7776" max="7776" width="11.453125" style="2" customWidth="1"/>
    <col min="7777" max="7777" width="10.1796875" style="2" customWidth="1"/>
    <col min="7778" max="7779" width="10.54296875" style="2" customWidth="1"/>
    <col min="7780" max="7780" width="9" style="2"/>
    <col min="7781" max="7781" width="9.81640625" style="2" customWidth="1"/>
    <col min="7782" max="7782" width="8" style="2" customWidth="1"/>
    <col min="7783" max="7783" width="8.81640625" style="2" customWidth="1"/>
    <col min="7784" max="7784" width="8" style="2" customWidth="1"/>
    <col min="7785" max="7785" width="11.453125" style="2" customWidth="1"/>
    <col min="7786" max="7786" width="10.1796875" style="2" customWidth="1"/>
    <col min="7787" max="7788" width="10.54296875" style="2" customWidth="1"/>
    <col min="7789" max="7789" width="9" style="2"/>
    <col min="7790" max="7790" width="9.81640625" style="2" customWidth="1"/>
    <col min="7791" max="7791" width="8" style="2" customWidth="1"/>
    <col min="7792" max="7792" width="8.81640625" style="2" customWidth="1"/>
    <col min="7793" max="7793" width="8" style="2" customWidth="1"/>
    <col min="7794" max="7794" width="11.453125" style="2" customWidth="1"/>
    <col min="7795" max="7795" width="10.1796875" style="2" customWidth="1"/>
    <col min="7796" max="7797" width="10.54296875" style="2" customWidth="1"/>
    <col min="7798" max="7798" width="9" style="2"/>
    <col min="7799" max="7799" width="9.81640625" style="2" customWidth="1"/>
    <col min="7800" max="7800" width="8" style="2" customWidth="1"/>
    <col min="7801" max="7801" width="8.81640625" style="2" customWidth="1"/>
    <col min="7802" max="7802" width="8" style="2" customWidth="1"/>
    <col min="7803" max="7803" width="11.453125" style="2" customWidth="1"/>
    <col min="7804" max="7804" width="10.1796875" style="2" customWidth="1"/>
    <col min="7805" max="7806" width="10.54296875" style="2" customWidth="1"/>
    <col min="7807" max="7807" width="9" style="2"/>
    <col min="7808" max="7808" width="9.81640625" style="2" customWidth="1"/>
    <col min="7809" max="7809" width="8" style="2" customWidth="1"/>
    <col min="7810" max="7810" width="8.81640625" style="2" customWidth="1"/>
    <col min="7811" max="7811" width="8" style="2" customWidth="1"/>
    <col min="7812" max="7812" width="11.453125" style="2" customWidth="1"/>
    <col min="7813" max="7813" width="10.1796875" style="2" customWidth="1"/>
    <col min="7814" max="7815" width="10.54296875" style="2" customWidth="1"/>
    <col min="7816" max="7816" width="9" style="2"/>
    <col min="7817" max="7817" width="10.453125" style="2" customWidth="1"/>
    <col min="7818" max="7818" width="8" style="2" customWidth="1"/>
    <col min="7819" max="7819" width="8.81640625" style="2" customWidth="1"/>
    <col min="7820" max="7820" width="8.1796875" style="2" customWidth="1"/>
    <col min="7821" max="7821" width="11.453125" style="2" customWidth="1"/>
    <col min="7822" max="7822" width="10.1796875" style="2" customWidth="1"/>
    <col min="7823" max="7824" width="10.54296875" style="2" customWidth="1"/>
    <col min="7825" max="7825" width="9" style="2"/>
    <col min="7826" max="7826" width="12.81640625" style="2" customWidth="1"/>
    <col min="7827" max="7827" width="8" style="2" customWidth="1"/>
    <col min="7828" max="7828" width="8.81640625" style="2" customWidth="1"/>
    <col min="7829" max="7829" width="8" style="2" customWidth="1"/>
    <col min="7830" max="7830" width="10.54296875" style="2" customWidth="1"/>
    <col min="7831" max="7831" width="10.1796875" style="2" customWidth="1"/>
    <col min="7832" max="7833" width="10.54296875" style="2" customWidth="1"/>
    <col min="7834" max="7834" width="9" style="2"/>
    <col min="7835" max="7835" width="12.81640625" style="2" customWidth="1"/>
    <col min="7836" max="7836" width="10.54296875" style="2" bestFit="1" customWidth="1"/>
    <col min="7837" max="7906" width="9" style="2"/>
    <col min="7907" max="7907" width="21.54296875" style="2" customWidth="1"/>
    <col min="7908" max="7908" width="9.81640625" style="2" customWidth="1"/>
    <col min="7909" max="7909" width="8" style="2" customWidth="1"/>
    <col min="7910" max="7910" width="9.1796875" style="2" customWidth="1"/>
    <col min="7911" max="7911" width="11" style="2" customWidth="1"/>
    <col min="7912" max="7912" width="7.1796875" style="2" bestFit="1" customWidth="1"/>
    <col min="7913" max="7913" width="10.1796875" style="2" customWidth="1"/>
    <col min="7914" max="7914" width="8.54296875" style="2" customWidth="1"/>
    <col min="7915" max="7915" width="9" style="2"/>
    <col min="7916" max="7916" width="9.81640625" style="2" customWidth="1"/>
    <col min="7917" max="7917" width="8" style="2" customWidth="1"/>
    <col min="7918" max="7918" width="9.1796875" style="2" customWidth="1"/>
    <col min="7919" max="7919" width="11" style="2" customWidth="1"/>
    <col min="7920" max="7920" width="7.1796875" style="2" bestFit="1" customWidth="1"/>
    <col min="7921" max="7921" width="10.1796875" style="2" customWidth="1"/>
    <col min="7922" max="7922" width="8.54296875" style="2" customWidth="1"/>
    <col min="7923" max="7923" width="9" style="2"/>
    <col min="7924" max="7924" width="9.81640625" style="2" customWidth="1"/>
    <col min="7925" max="7925" width="8" style="2" customWidth="1"/>
    <col min="7926" max="7926" width="9.1796875" style="2" customWidth="1"/>
    <col min="7927" max="7927" width="11" style="2" customWidth="1"/>
    <col min="7928" max="7928" width="7.1796875" style="2" bestFit="1" customWidth="1"/>
    <col min="7929" max="7929" width="10.1796875" style="2" customWidth="1"/>
    <col min="7930" max="7930" width="8.54296875" style="2" customWidth="1"/>
    <col min="7931" max="7931" width="9" style="2"/>
    <col min="7932" max="7932" width="9.81640625" style="2" customWidth="1"/>
    <col min="7933" max="7933" width="8" style="2" customWidth="1"/>
    <col min="7934" max="7934" width="9.1796875" style="2" customWidth="1"/>
    <col min="7935" max="7935" width="11" style="2" customWidth="1"/>
    <col min="7936" max="7936" width="7.1796875" style="2" bestFit="1" customWidth="1"/>
    <col min="7937" max="7937" width="10.1796875" style="2" customWidth="1"/>
    <col min="7938" max="7938" width="8.54296875" style="2" customWidth="1"/>
    <col min="7939" max="7939" width="9" style="2"/>
    <col min="7940" max="7940" width="9.81640625" style="2" customWidth="1"/>
    <col min="7941" max="7941" width="8" style="2" customWidth="1"/>
    <col min="7942" max="7942" width="9.1796875" style="2" customWidth="1"/>
    <col min="7943" max="7943" width="11" style="2" customWidth="1"/>
    <col min="7944" max="7944" width="7.1796875" style="2" bestFit="1" customWidth="1"/>
    <col min="7945" max="7945" width="10.1796875" style="2" customWidth="1"/>
    <col min="7946" max="7946" width="8.54296875" style="2" customWidth="1"/>
    <col min="7947" max="7947" width="9" style="2"/>
    <col min="7948" max="7948" width="9.81640625" style="2" customWidth="1"/>
    <col min="7949" max="7949" width="8" style="2" customWidth="1"/>
    <col min="7950" max="7950" width="9.1796875" style="2" customWidth="1"/>
    <col min="7951" max="7951" width="11" style="2" customWidth="1"/>
    <col min="7952" max="7952" width="7.1796875" style="2" bestFit="1" customWidth="1"/>
    <col min="7953" max="7953" width="10.1796875" style="2" customWidth="1"/>
    <col min="7954" max="7954" width="8.54296875" style="2" customWidth="1"/>
    <col min="7955" max="7955" width="9" style="2"/>
    <col min="7956" max="7956" width="14.1796875" style="2" customWidth="1"/>
    <col min="7957" max="7957" width="8" style="2" customWidth="1"/>
    <col min="7958" max="7958" width="8.81640625" style="2" customWidth="1"/>
    <col min="7959" max="7959" width="8" style="2" customWidth="1"/>
    <col min="7960" max="7960" width="11.453125" style="2" customWidth="1"/>
    <col min="7961" max="7961" width="10.1796875" style="2" customWidth="1"/>
    <col min="7962" max="7963" width="10.54296875" style="2" customWidth="1"/>
    <col min="7964" max="7964" width="9" style="2"/>
    <col min="7965" max="7965" width="9.81640625" style="2" customWidth="1"/>
    <col min="7966" max="7966" width="8" style="2" customWidth="1"/>
    <col min="7967" max="7967" width="8.81640625" style="2" customWidth="1"/>
    <col min="7968" max="7968" width="8" style="2" customWidth="1"/>
    <col min="7969" max="7969" width="11.453125" style="2" customWidth="1"/>
    <col min="7970" max="7970" width="10.1796875" style="2" customWidth="1"/>
    <col min="7971" max="7972" width="10.54296875" style="2" customWidth="1"/>
    <col min="7973" max="7973" width="9" style="2"/>
    <col min="7974" max="7974" width="9.81640625" style="2" customWidth="1"/>
    <col min="7975" max="7975" width="8" style="2" customWidth="1"/>
    <col min="7976" max="7976" width="8.81640625" style="2" customWidth="1"/>
    <col min="7977" max="7977" width="8" style="2" customWidth="1"/>
    <col min="7978" max="7978" width="11.453125" style="2" customWidth="1"/>
    <col min="7979" max="7979" width="10.1796875" style="2" customWidth="1"/>
    <col min="7980" max="7981" width="10.54296875" style="2" customWidth="1"/>
    <col min="7982" max="7982" width="9" style="2"/>
    <col min="7983" max="7983" width="9.81640625" style="2" customWidth="1"/>
    <col min="7984" max="7984" width="8" style="2" customWidth="1"/>
    <col min="7985" max="7985" width="8.81640625" style="2" customWidth="1"/>
    <col min="7986" max="7986" width="8" style="2" customWidth="1"/>
    <col min="7987" max="7987" width="11.453125" style="2" customWidth="1"/>
    <col min="7988" max="7988" width="10.1796875" style="2" customWidth="1"/>
    <col min="7989" max="7990" width="10.54296875" style="2" customWidth="1"/>
    <col min="7991" max="7991" width="9" style="2"/>
    <col min="7992" max="7992" width="9.81640625" style="2" customWidth="1"/>
    <col min="7993" max="7993" width="8" style="2" customWidth="1"/>
    <col min="7994" max="7994" width="8.81640625" style="2" customWidth="1"/>
    <col min="7995" max="7995" width="8" style="2" customWidth="1"/>
    <col min="7996" max="7996" width="11.453125" style="2" customWidth="1"/>
    <col min="7997" max="7997" width="10.1796875" style="2" customWidth="1"/>
    <col min="7998" max="7999" width="10.54296875" style="2" customWidth="1"/>
    <col min="8000" max="8000" width="9" style="2"/>
    <col min="8001" max="8001" width="9.81640625" style="2" customWidth="1"/>
    <col min="8002" max="8002" width="8" style="2" customWidth="1"/>
    <col min="8003" max="8003" width="8.81640625" style="2" customWidth="1"/>
    <col min="8004" max="8004" width="8" style="2" customWidth="1"/>
    <col min="8005" max="8005" width="11.453125" style="2" customWidth="1"/>
    <col min="8006" max="8006" width="10.1796875" style="2" customWidth="1"/>
    <col min="8007" max="8008" width="10.54296875" style="2" customWidth="1"/>
    <col min="8009" max="8009" width="9" style="2"/>
    <col min="8010" max="8010" width="9.81640625" style="2" customWidth="1"/>
    <col min="8011" max="8011" width="8" style="2" customWidth="1"/>
    <col min="8012" max="8012" width="8.81640625" style="2" customWidth="1"/>
    <col min="8013" max="8013" width="8" style="2" customWidth="1"/>
    <col min="8014" max="8014" width="11.453125" style="2" customWidth="1"/>
    <col min="8015" max="8015" width="10.1796875" style="2" customWidth="1"/>
    <col min="8016" max="8017" width="10.54296875" style="2" customWidth="1"/>
    <col min="8018" max="8018" width="9" style="2"/>
    <col min="8019" max="8019" width="9.81640625" style="2" customWidth="1"/>
    <col min="8020" max="8020" width="8" style="2" customWidth="1"/>
    <col min="8021" max="8021" width="8.81640625" style="2" customWidth="1"/>
    <col min="8022" max="8022" width="8" style="2" customWidth="1"/>
    <col min="8023" max="8023" width="11.453125" style="2" customWidth="1"/>
    <col min="8024" max="8024" width="10.1796875" style="2" customWidth="1"/>
    <col min="8025" max="8026" width="10.54296875" style="2" customWidth="1"/>
    <col min="8027" max="8027" width="9" style="2"/>
    <col min="8028" max="8028" width="9.81640625" style="2" customWidth="1"/>
    <col min="8029" max="8029" width="8" style="2" customWidth="1"/>
    <col min="8030" max="8030" width="8.81640625" style="2" customWidth="1"/>
    <col min="8031" max="8031" width="8" style="2" customWidth="1"/>
    <col min="8032" max="8032" width="11.453125" style="2" customWidth="1"/>
    <col min="8033" max="8033" width="10.1796875" style="2" customWidth="1"/>
    <col min="8034" max="8035" width="10.54296875" style="2" customWidth="1"/>
    <col min="8036" max="8036" width="9" style="2"/>
    <col min="8037" max="8037" width="9.81640625" style="2" customWidth="1"/>
    <col min="8038" max="8038" width="8" style="2" customWidth="1"/>
    <col min="8039" max="8039" width="8.81640625" style="2" customWidth="1"/>
    <col min="8040" max="8040" width="8" style="2" customWidth="1"/>
    <col min="8041" max="8041" width="11.453125" style="2" customWidth="1"/>
    <col min="8042" max="8042" width="10.1796875" style="2" customWidth="1"/>
    <col min="8043" max="8044" width="10.54296875" style="2" customWidth="1"/>
    <col min="8045" max="8045" width="9" style="2"/>
    <col min="8046" max="8046" width="9.81640625" style="2" customWidth="1"/>
    <col min="8047" max="8047" width="8" style="2" customWidth="1"/>
    <col min="8048" max="8048" width="8.81640625" style="2" customWidth="1"/>
    <col min="8049" max="8049" width="8" style="2" customWidth="1"/>
    <col min="8050" max="8050" width="11.453125" style="2" customWidth="1"/>
    <col min="8051" max="8051" width="10.1796875" style="2" customWidth="1"/>
    <col min="8052" max="8053" width="10.54296875" style="2" customWidth="1"/>
    <col min="8054" max="8054" width="9" style="2"/>
    <col min="8055" max="8055" width="9.81640625" style="2" customWidth="1"/>
    <col min="8056" max="8056" width="8" style="2" customWidth="1"/>
    <col min="8057" max="8057" width="8.81640625" style="2" customWidth="1"/>
    <col min="8058" max="8058" width="8" style="2" customWidth="1"/>
    <col min="8059" max="8059" width="11.453125" style="2" customWidth="1"/>
    <col min="8060" max="8060" width="10.1796875" style="2" customWidth="1"/>
    <col min="8061" max="8062" width="10.54296875" style="2" customWidth="1"/>
    <col min="8063" max="8063" width="9" style="2"/>
    <col min="8064" max="8064" width="9.81640625" style="2" customWidth="1"/>
    <col min="8065" max="8065" width="8" style="2" customWidth="1"/>
    <col min="8066" max="8066" width="8.81640625" style="2" customWidth="1"/>
    <col min="8067" max="8067" width="8" style="2" customWidth="1"/>
    <col min="8068" max="8068" width="11.453125" style="2" customWidth="1"/>
    <col min="8069" max="8069" width="10.1796875" style="2" customWidth="1"/>
    <col min="8070" max="8071" width="10.54296875" style="2" customWidth="1"/>
    <col min="8072" max="8072" width="9" style="2"/>
    <col min="8073" max="8073" width="10.453125" style="2" customWidth="1"/>
    <col min="8074" max="8074" width="8" style="2" customWidth="1"/>
    <col min="8075" max="8075" width="8.81640625" style="2" customWidth="1"/>
    <col min="8076" max="8076" width="8.1796875" style="2" customWidth="1"/>
    <col min="8077" max="8077" width="11.453125" style="2" customWidth="1"/>
    <col min="8078" max="8078" width="10.1796875" style="2" customWidth="1"/>
    <col min="8079" max="8080" width="10.54296875" style="2" customWidth="1"/>
    <col min="8081" max="8081" width="9" style="2"/>
    <col min="8082" max="8082" width="12.81640625" style="2" customWidth="1"/>
    <col min="8083" max="8083" width="8" style="2" customWidth="1"/>
    <col min="8084" max="8084" width="8.81640625" style="2" customWidth="1"/>
    <col min="8085" max="8085" width="8" style="2" customWidth="1"/>
    <col min="8086" max="8086" width="10.54296875" style="2" customWidth="1"/>
    <col min="8087" max="8087" width="10.1796875" style="2" customWidth="1"/>
    <col min="8088" max="8089" width="10.54296875" style="2" customWidth="1"/>
    <col min="8090" max="8090" width="9" style="2"/>
    <col min="8091" max="8091" width="12.81640625" style="2" customWidth="1"/>
    <col min="8092" max="8092" width="10.54296875" style="2" bestFit="1" customWidth="1"/>
    <col min="8093" max="8162" width="9" style="2"/>
    <col min="8163" max="8163" width="21.54296875" style="2" customWidth="1"/>
    <col min="8164" max="8164" width="9.81640625" style="2" customWidth="1"/>
    <col min="8165" max="8165" width="8" style="2" customWidth="1"/>
    <col min="8166" max="8166" width="9.1796875" style="2" customWidth="1"/>
    <col min="8167" max="8167" width="11" style="2" customWidth="1"/>
    <col min="8168" max="8168" width="7.1796875" style="2" bestFit="1" customWidth="1"/>
    <col min="8169" max="8169" width="10.1796875" style="2" customWidth="1"/>
    <col min="8170" max="8170" width="8.54296875" style="2" customWidth="1"/>
    <col min="8171" max="8171" width="9" style="2"/>
    <col min="8172" max="8172" width="9.81640625" style="2" customWidth="1"/>
    <col min="8173" max="8173" width="8" style="2" customWidth="1"/>
    <col min="8174" max="8174" width="9.1796875" style="2" customWidth="1"/>
    <col min="8175" max="8175" width="11" style="2" customWidth="1"/>
    <col min="8176" max="8176" width="7.1796875" style="2" bestFit="1" customWidth="1"/>
    <col min="8177" max="8177" width="10.1796875" style="2" customWidth="1"/>
    <col min="8178" max="8178" width="8.54296875" style="2" customWidth="1"/>
    <col min="8179" max="8179" width="9" style="2"/>
    <col min="8180" max="8180" width="9.81640625" style="2" customWidth="1"/>
    <col min="8181" max="8181" width="8" style="2" customWidth="1"/>
    <col min="8182" max="8182" width="9.1796875" style="2" customWidth="1"/>
    <col min="8183" max="8183" width="11" style="2" customWidth="1"/>
    <col min="8184" max="8184" width="7.1796875" style="2" bestFit="1" customWidth="1"/>
    <col min="8185" max="8185" width="10.1796875" style="2" customWidth="1"/>
    <col min="8186" max="8186" width="8.54296875" style="2" customWidth="1"/>
    <col min="8187" max="8187" width="9" style="2"/>
    <col min="8188" max="8188" width="9.81640625" style="2" customWidth="1"/>
    <col min="8189" max="8189" width="8" style="2" customWidth="1"/>
    <col min="8190" max="8190" width="9.1796875" style="2" customWidth="1"/>
    <col min="8191" max="8191" width="11" style="2" customWidth="1"/>
    <col min="8192" max="8192" width="7.1796875" style="2" bestFit="1" customWidth="1"/>
    <col min="8193" max="8193" width="10.1796875" style="2" customWidth="1"/>
    <col min="8194" max="8194" width="8.54296875" style="2" customWidth="1"/>
    <col min="8195" max="8195" width="9" style="2"/>
    <col min="8196" max="8196" width="9.81640625" style="2" customWidth="1"/>
    <col min="8197" max="8197" width="8" style="2" customWidth="1"/>
    <col min="8198" max="8198" width="9.1796875" style="2" customWidth="1"/>
    <col min="8199" max="8199" width="11" style="2" customWidth="1"/>
    <col min="8200" max="8200" width="7.1796875" style="2" bestFit="1" customWidth="1"/>
    <col min="8201" max="8201" width="10.1796875" style="2" customWidth="1"/>
    <col min="8202" max="8202" width="8.54296875" style="2" customWidth="1"/>
    <col min="8203" max="8203" width="9" style="2"/>
    <col min="8204" max="8204" width="9.81640625" style="2" customWidth="1"/>
    <col min="8205" max="8205" width="8" style="2" customWidth="1"/>
    <col min="8206" max="8206" width="9.1796875" style="2" customWidth="1"/>
    <col min="8207" max="8207" width="11" style="2" customWidth="1"/>
    <col min="8208" max="8208" width="7.1796875" style="2" bestFit="1" customWidth="1"/>
    <col min="8209" max="8209" width="10.1796875" style="2" customWidth="1"/>
    <col min="8210" max="8210" width="8.54296875" style="2" customWidth="1"/>
    <col min="8211" max="8211" width="9" style="2"/>
    <col min="8212" max="8212" width="14.1796875" style="2" customWidth="1"/>
    <col min="8213" max="8213" width="8" style="2" customWidth="1"/>
    <col min="8214" max="8214" width="8.81640625" style="2" customWidth="1"/>
    <col min="8215" max="8215" width="8" style="2" customWidth="1"/>
    <col min="8216" max="8216" width="11.453125" style="2" customWidth="1"/>
    <col min="8217" max="8217" width="10.1796875" style="2" customWidth="1"/>
    <col min="8218" max="8219" width="10.54296875" style="2" customWidth="1"/>
    <col min="8220" max="8220" width="9" style="2"/>
    <col min="8221" max="8221" width="9.81640625" style="2" customWidth="1"/>
    <col min="8222" max="8222" width="8" style="2" customWidth="1"/>
    <col min="8223" max="8223" width="8.81640625" style="2" customWidth="1"/>
    <col min="8224" max="8224" width="8" style="2" customWidth="1"/>
    <col min="8225" max="8225" width="11.453125" style="2" customWidth="1"/>
    <col min="8226" max="8226" width="10.1796875" style="2" customWidth="1"/>
    <col min="8227" max="8228" width="10.54296875" style="2" customWidth="1"/>
    <col min="8229" max="8229" width="9" style="2"/>
    <col min="8230" max="8230" width="9.81640625" style="2" customWidth="1"/>
    <col min="8231" max="8231" width="8" style="2" customWidth="1"/>
    <col min="8232" max="8232" width="8.81640625" style="2" customWidth="1"/>
    <col min="8233" max="8233" width="8" style="2" customWidth="1"/>
    <col min="8234" max="8234" width="11.453125" style="2" customWidth="1"/>
    <col min="8235" max="8235" width="10.1796875" style="2" customWidth="1"/>
    <col min="8236" max="8237" width="10.54296875" style="2" customWidth="1"/>
    <col min="8238" max="8238" width="9" style="2"/>
    <col min="8239" max="8239" width="9.81640625" style="2" customWidth="1"/>
    <col min="8240" max="8240" width="8" style="2" customWidth="1"/>
    <col min="8241" max="8241" width="8.81640625" style="2" customWidth="1"/>
    <col min="8242" max="8242" width="8" style="2" customWidth="1"/>
    <col min="8243" max="8243" width="11.453125" style="2" customWidth="1"/>
    <col min="8244" max="8244" width="10.1796875" style="2" customWidth="1"/>
    <col min="8245" max="8246" width="10.54296875" style="2" customWidth="1"/>
    <col min="8247" max="8247" width="9" style="2"/>
    <col min="8248" max="8248" width="9.81640625" style="2" customWidth="1"/>
    <col min="8249" max="8249" width="8" style="2" customWidth="1"/>
    <col min="8250" max="8250" width="8.81640625" style="2" customWidth="1"/>
    <col min="8251" max="8251" width="8" style="2" customWidth="1"/>
    <col min="8252" max="8252" width="11.453125" style="2" customWidth="1"/>
    <col min="8253" max="8253" width="10.1796875" style="2" customWidth="1"/>
    <col min="8254" max="8255" width="10.54296875" style="2" customWidth="1"/>
    <col min="8256" max="8256" width="9" style="2"/>
    <col min="8257" max="8257" width="9.81640625" style="2" customWidth="1"/>
    <col min="8258" max="8258" width="8" style="2" customWidth="1"/>
    <col min="8259" max="8259" width="8.81640625" style="2" customWidth="1"/>
    <col min="8260" max="8260" width="8" style="2" customWidth="1"/>
    <col min="8261" max="8261" width="11.453125" style="2" customWidth="1"/>
    <col min="8262" max="8262" width="10.1796875" style="2" customWidth="1"/>
    <col min="8263" max="8264" width="10.54296875" style="2" customWidth="1"/>
    <col min="8265" max="8265" width="9" style="2"/>
    <col min="8266" max="8266" width="9.81640625" style="2" customWidth="1"/>
    <col min="8267" max="8267" width="8" style="2" customWidth="1"/>
    <col min="8268" max="8268" width="8.81640625" style="2" customWidth="1"/>
    <col min="8269" max="8269" width="8" style="2" customWidth="1"/>
    <col min="8270" max="8270" width="11.453125" style="2" customWidth="1"/>
    <col min="8271" max="8271" width="10.1796875" style="2" customWidth="1"/>
    <col min="8272" max="8273" width="10.54296875" style="2" customWidth="1"/>
    <col min="8274" max="8274" width="9" style="2"/>
    <col min="8275" max="8275" width="9.81640625" style="2" customWidth="1"/>
    <col min="8276" max="8276" width="8" style="2" customWidth="1"/>
    <col min="8277" max="8277" width="8.81640625" style="2" customWidth="1"/>
    <col min="8278" max="8278" width="8" style="2" customWidth="1"/>
    <col min="8279" max="8279" width="11.453125" style="2" customWidth="1"/>
    <col min="8280" max="8280" width="10.1796875" style="2" customWidth="1"/>
    <col min="8281" max="8282" width="10.54296875" style="2" customWidth="1"/>
    <col min="8283" max="8283" width="9" style="2"/>
    <col min="8284" max="8284" width="9.81640625" style="2" customWidth="1"/>
    <col min="8285" max="8285" width="8" style="2" customWidth="1"/>
    <col min="8286" max="8286" width="8.81640625" style="2" customWidth="1"/>
    <col min="8287" max="8287" width="8" style="2" customWidth="1"/>
    <col min="8288" max="8288" width="11.453125" style="2" customWidth="1"/>
    <col min="8289" max="8289" width="10.1796875" style="2" customWidth="1"/>
    <col min="8290" max="8291" width="10.54296875" style="2" customWidth="1"/>
    <col min="8292" max="8292" width="9" style="2"/>
    <col min="8293" max="8293" width="9.81640625" style="2" customWidth="1"/>
    <col min="8294" max="8294" width="8" style="2" customWidth="1"/>
    <col min="8295" max="8295" width="8.81640625" style="2" customWidth="1"/>
    <col min="8296" max="8296" width="8" style="2" customWidth="1"/>
    <col min="8297" max="8297" width="11.453125" style="2" customWidth="1"/>
    <col min="8298" max="8298" width="10.1796875" style="2" customWidth="1"/>
    <col min="8299" max="8300" width="10.54296875" style="2" customWidth="1"/>
    <col min="8301" max="8301" width="9" style="2"/>
    <col min="8302" max="8302" width="9.81640625" style="2" customWidth="1"/>
    <col min="8303" max="8303" width="8" style="2" customWidth="1"/>
    <col min="8304" max="8304" width="8.81640625" style="2" customWidth="1"/>
    <col min="8305" max="8305" width="8" style="2" customWidth="1"/>
    <col min="8306" max="8306" width="11.453125" style="2" customWidth="1"/>
    <col min="8307" max="8307" width="10.1796875" style="2" customWidth="1"/>
    <col min="8308" max="8309" width="10.54296875" style="2" customWidth="1"/>
    <col min="8310" max="8310" width="9" style="2"/>
    <col min="8311" max="8311" width="9.81640625" style="2" customWidth="1"/>
    <col min="8312" max="8312" width="8" style="2" customWidth="1"/>
    <col min="8313" max="8313" width="8.81640625" style="2" customWidth="1"/>
    <col min="8314" max="8314" width="8" style="2" customWidth="1"/>
    <col min="8315" max="8315" width="11.453125" style="2" customWidth="1"/>
    <col min="8316" max="8316" width="10.1796875" style="2" customWidth="1"/>
    <col min="8317" max="8318" width="10.54296875" style="2" customWidth="1"/>
    <col min="8319" max="8319" width="9" style="2"/>
    <col min="8320" max="8320" width="9.81640625" style="2" customWidth="1"/>
    <col min="8321" max="8321" width="8" style="2" customWidth="1"/>
    <col min="8322" max="8322" width="8.81640625" style="2" customWidth="1"/>
    <col min="8323" max="8323" width="8" style="2" customWidth="1"/>
    <col min="8324" max="8324" width="11.453125" style="2" customWidth="1"/>
    <col min="8325" max="8325" width="10.1796875" style="2" customWidth="1"/>
    <col min="8326" max="8327" width="10.54296875" style="2" customWidth="1"/>
    <col min="8328" max="8328" width="9" style="2"/>
    <col min="8329" max="8329" width="10.453125" style="2" customWidth="1"/>
    <col min="8330" max="8330" width="8" style="2" customWidth="1"/>
    <col min="8331" max="8331" width="8.81640625" style="2" customWidth="1"/>
    <col min="8332" max="8332" width="8.1796875" style="2" customWidth="1"/>
    <col min="8333" max="8333" width="11.453125" style="2" customWidth="1"/>
    <col min="8334" max="8334" width="10.1796875" style="2" customWidth="1"/>
    <col min="8335" max="8336" width="10.54296875" style="2" customWidth="1"/>
    <col min="8337" max="8337" width="9" style="2"/>
    <col min="8338" max="8338" width="12.81640625" style="2" customWidth="1"/>
    <col min="8339" max="8339" width="8" style="2" customWidth="1"/>
    <col min="8340" max="8340" width="8.81640625" style="2" customWidth="1"/>
    <col min="8341" max="8341" width="8" style="2" customWidth="1"/>
    <col min="8342" max="8342" width="10.54296875" style="2" customWidth="1"/>
    <col min="8343" max="8343" width="10.1796875" style="2" customWidth="1"/>
    <col min="8344" max="8345" width="10.54296875" style="2" customWidth="1"/>
    <col min="8346" max="8346" width="9" style="2"/>
    <col min="8347" max="8347" width="12.81640625" style="2" customWidth="1"/>
    <col min="8348" max="8348" width="10.54296875" style="2" bestFit="1" customWidth="1"/>
    <col min="8349" max="8418" width="9" style="2"/>
    <col min="8419" max="8419" width="21.54296875" style="2" customWidth="1"/>
    <col min="8420" max="8420" width="9.81640625" style="2" customWidth="1"/>
    <col min="8421" max="8421" width="8" style="2" customWidth="1"/>
    <col min="8422" max="8422" width="9.1796875" style="2" customWidth="1"/>
    <col min="8423" max="8423" width="11" style="2" customWidth="1"/>
    <col min="8424" max="8424" width="7.1796875" style="2" bestFit="1" customWidth="1"/>
    <col min="8425" max="8425" width="10.1796875" style="2" customWidth="1"/>
    <col min="8426" max="8426" width="8.54296875" style="2" customWidth="1"/>
    <col min="8427" max="8427" width="9" style="2"/>
    <col min="8428" max="8428" width="9.81640625" style="2" customWidth="1"/>
    <col min="8429" max="8429" width="8" style="2" customWidth="1"/>
    <col min="8430" max="8430" width="9.1796875" style="2" customWidth="1"/>
    <col min="8431" max="8431" width="11" style="2" customWidth="1"/>
    <col min="8432" max="8432" width="7.1796875" style="2" bestFit="1" customWidth="1"/>
    <col min="8433" max="8433" width="10.1796875" style="2" customWidth="1"/>
    <col min="8434" max="8434" width="8.54296875" style="2" customWidth="1"/>
    <col min="8435" max="8435" width="9" style="2"/>
    <col min="8436" max="8436" width="9.81640625" style="2" customWidth="1"/>
    <col min="8437" max="8437" width="8" style="2" customWidth="1"/>
    <col min="8438" max="8438" width="9.1796875" style="2" customWidth="1"/>
    <col min="8439" max="8439" width="11" style="2" customWidth="1"/>
    <col min="8440" max="8440" width="7.1796875" style="2" bestFit="1" customWidth="1"/>
    <col min="8441" max="8441" width="10.1796875" style="2" customWidth="1"/>
    <col min="8442" max="8442" width="8.54296875" style="2" customWidth="1"/>
    <col min="8443" max="8443" width="9" style="2"/>
    <col min="8444" max="8444" width="9.81640625" style="2" customWidth="1"/>
    <col min="8445" max="8445" width="8" style="2" customWidth="1"/>
    <col min="8446" max="8446" width="9.1796875" style="2" customWidth="1"/>
    <col min="8447" max="8447" width="11" style="2" customWidth="1"/>
    <col min="8448" max="8448" width="7.1796875" style="2" bestFit="1" customWidth="1"/>
    <col min="8449" max="8449" width="10.1796875" style="2" customWidth="1"/>
    <col min="8450" max="8450" width="8.54296875" style="2" customWidth="1"/>
    <col min="8451" max="8451" width="9" style="2"/>
    <col min="8452" max="8452" width="9.81640625" style="2" customWidth="1"/>
    <col min="8453" max="8453" width="8" style="2" customWidth="1"/>
    <col min="8454" max="8454" width="9.1796875" style="2" customWidth="1"/>
    <col min="8455" max="8455" width="11" style="2" customWidth="1"/>
    <col min="8456" max="8456" width="7.1796875" style="2" bestFit="1" customWidth="1"/>
    <col min="8457" max="8457" width="10.1796875" style="2" customWidth="1"/>
    <col min="8458" max="8458" width="8.54296875" style="2" customWidth="1"/>
    <col min="8459" max="8459" width="9" style="2"/>
    <col min="8460" max="8460" width="9.81640625" style="2" customWidth="1"/>
    <col min="8461" max="8461" width="8" style="2" customWidth="1"/>
    <col min="8462" max="8462" width="9.1796875" style="2" customWidth="1"/>
    <col min="8463" max="8463" width="11" style="2" customWidth="1"/>
    <col min="8464" max="8464" width="7.1796875" style="2" bestFit="1" customWidth="1"/>
    <col min="8465" max="8465" width="10.1796875" style="2" customWidth="1"/>
    <col min="8466" max="8466" width="8.54296875" style="2" customWidth="1"/>
    <col min="8467" max="8467" width="9" style="2"/>
    <col min="8468" max="8468" width="14.1796875" style="2" customWidth="1"/>
    <col min="8469" max="8469" width="8" style="2" customWidth="1"/>
    <col min="8470" max="8470" width="8.81640625" style="2" customWidth="1"/>
    <col min="8471" max="8471" width="8" style="2" customWidth="1"/>
    <col min="8472" max="8472" width="11.453125" style="2" customWidth="1"/>
    <col min="8473" max="8473" width="10.1796875" style="2" customWidth="1"/>
    <col min="8474" max="8475" width="10.54296875" style="2" customWidth="1"/>
    <col min="8476" max="8476" width="9" style="2"/>
    <col min="8477" max="8477" width="9.81640625" style="2" customWidth="1"/>
    <col min="8478" max="8478" width="8" style="2" customWidth="1"/>
    <col min="8479" max="8479" width="8.81640625" style="2" customWidth="1"/>
    <col min="8480" max="8480" width="8" style="2" customWidth="1"/>
    <col min="8481" max="8481" width="11.453125" style="2" customWidth="1"/>
    <col min="8482" max="8482" width="10.1796875" style="2" customWidth="1"/>
    <col min="8483" max="8484" width="10.54296875" style="2" customWidth="1"/>
    <col min="8485" max="8485" width="9" style="2"/>
    <col min="8486" max="8486" width="9.81640625" style="2" customWidth="1"/>
    <col min="8487" max="8487" width="8" style="2" customWidth="1"/>
    <col min="8488" max="8488" width="8.81640625" style="2" customWidth="1"/>
    <col min="8489" max="8489" width="8" style="2" customWidth="1"/>
    <col min="8490" max="8490" width="11.453125" style="2" customWidth="1"/>
    <col min="8491" max="8491" width="10.1796875" style="2" customWidth="1"/>
    <col min="8492" max="8493" width="10.54296875" style="2" customWidth="1"/>
    <col min="8494" max="8494" width="9" style="2"/>
    <col min="8495" max="8495" width="9.81640625" style="2" customWidth="1"/>
    <col min="8496" max="8496" width="8" style="2" customWidth="1"/>
    <col min="8497" max="8497" width="8.81640625" style="2" customWidth="1"/>
    <col min="8498" max="8498" width="8" style="2" customWidth="1"/>
    <col min="8499" max="8499" width="11.453125" style="2" customWidth="1"/>
    <col min="8500" max="8500" width="10.1796875" style="2" customWidth="1"/>
    <col min="8501" max="8502" width="10.54296875" style="2" customWidth="1"/>
    <col min="8503" max="8503" width="9" style="2"/>
    <col min="8504" max="8504" width="9.81640625" style="2" customWidth="1"/>
    <col min="8505" max="8505" width="8" style="2" customWidth="1"/>
    <col min="8506" max="8506" width="8.81640625" style="2" customWidth="1"/>
    <col min="8507" max="8507" width="8" style="2" customWidth="1"/>
    <col min="8508" max="8508" width="11.453125" style="2" customWidth="1"/>
    <col min="8509" max="8509" width="10.1796875" style="2" customWidth="1"/>
    <col min="8510" max="8511" width="10.54296875" style="2" customWidth="1"/>
    <col min="8512" max="8512" width="9" style="2"/>
    <col min="8513" max="8513" width="9.81640625" style="2" customWidth="1"/>
    <col min="8514" max="8514" width="8" style="2" customWidth="1"/>
    <col min="8515" max="8515" width="8.81640625" style="2" customWidth="1"/>
    <col min="8516" max="8516" width="8" style="2" customWidth="1"/>
    <col min="8517" max="8517" width="11.453125" style="2" customWidth="1"/>
    <col min="8518" max="8518" width="10.1796875" style="2" customWidth="1"/>
    <col min="8519" max="8520" width="10.54296875" style="2" customWidth="1"/>
    <col min="8521" max="8521" width="9" style="2"/>
    <col min="8522" max="8522" width="9.81640625" style="2" customWidth="1"/>
    <col min="8523" max="8523" width="8" style="2" customWidth="1"/>
    <col min="8524" max="8524" width="8.81640625" style="2" customWidth="1"/>
    <col min="8525" max="8525" width="8" style="2" customWidth="1"/>
    <col min="8526" max="8526" width="11.453125" style="2" customWidth="1"/>
    <col min="8527" max="8527" width="10.1796875" style="2" customWidth="1"/>
    <col min="8528" max="8529" width="10.54296875" style="2" customWidth="1"/>
    <col min="8530" max="8530" width="9" style="2"/>
    <col min="8531" max="8531" width="9.81640625" style="2" customWidth="1"/>
    <col min="8532" max="8532" width="8" style="2" customWidth="1"/>
    <col min="8533" max="8533" width="8.81640625" style="2" customWidth="1"/>
    <col min="8534" max="8534" width="8" style="2" customWidth="1"/>
    <col min="8535" max="8535" width="11.453125" style="2" customWidth="1"/>
    <col min="8536" max="8536" width="10.1796875" style="2" customWidth="1"/>
    <col min="8537" max="8538" width="10.54296875" style="2" customWidth="1"/>
    <col min="8539" max="8539" width="9" style="2"/>
    <col min="8540" max="8540" width="9.81640625" style="2" customWidth="1"/>
    <col min="8541" max="8541" width="8" style="2" customWidth="1"/>
    <col min="8542" max="8542" width="8.81640625" style="2" customWidth="1"/>
    <col min="8543" max="8543" width="8" style="2" customWidth="1"/>
    <col min="8544" max="8544" width="11.453125" style="2" customWidth="1"/>
    <col min="8545" max="8545" width="10.1796875" style="2" customWidth="1"/>
    <col min="8546" max="8547" width="10.54296875" style="2" customWidth="1"/>
    <col min="8548" max="8548" width="9" style="2"/>
    <col min="8549" max="8549" width="9.81640625" style="2" customWidth="1"/>
    <col min="8550" max="8550" width="8" style="2" customWidth="1"/>
    <col min="8551" max="8551" width="8.81640625" style="2" customWidth="1"/>
    <col min="8552" max="8552" width="8" style="2" customWidth="1"/>
    <col min="8553" max="8553" width="11.453125" style="2" customWidth="1"/>
    <col min="8554" max="8554" width="10.1796875" style="2" customWidth="1"/>
    <col min="8555" max="8556" width="10.54296875" style="2" customWidth="1"/>
    <col min="8557" max="8557" width="9" style="2"/>
    <col min="8558" max="8558" width="9.81640625" style="2" customWidth="1"/>
    <col min="8559" max="8559" width="8" style="2" customWidth="1"/>
    <col min="8560" max="8560" width="8.81640625" style="2" customWidth="1"/>
    <col min="8561" max="8561" width="8" style="2" customWidth="1"/>
    <col min="8562" max="8562" width="11.453125" style="2" customWidth="1"/>
    <col min="8563" max="8563" width="10.1796875" style="2" customWidth="1"/>
    <col min="8564" max="8565" width="10.54296875" style="2" customWidth="1"/>
    <col min="8566" max="8566" width="9" style="2"/>
    <col min="8567" max="8567" width="9.81640625" style="2" customWidth="1"/>
    <col min="8568" max="8568" width="8" style="2" customWidth="1"/>
    <col min="8569" max="8569" width="8.81640625" style="2" customWidth="1"/>
    <col min="8570" max="8570" width="8" style="2" customWidth="1"/>
    <col min="8571" max="8571" width="11.453125" style="2" customWidth="1"/>
    <col min="8572" max="8572" width="10.1796875" style="2" customWidth="1"/>
    <col min="8573" max="8574" width="10.54296875" style="2" customWidth="1"/>
    <col min="8575" max="8575" width="9" style="2"/>
    <col min="8576" max="8576" width="9.81640625" style="2" customWidth="1"/>
    <col min="8577" max="8577" width="8" style="2" customWidth="1"/>
    <col min="8578" max="8578" width="8.81640625" style="2" customWidth="1"/>
    <col min="8579" max="8579" width="8" style="2" customWidth="1"/>
    <col min="8580" max="8580" width="11.453125" style="2" customWidth="1"/>
    <col min="8581" max="8581" width="10.1796875" style="2" customWidth="1"/>
    <col min="8582" max="8583" width="10.54296875" style="2" customWidth="1"/>
    <col min="8584" max="8584" width="9" style="2"/>
    <col min="8585" max="8585" width="10.453125" style="2" customWidth="1"/>
    <col min="8586" max="8586" width="8" style="2" customWidth="1"/>
    <col min="8587" max="8587" width="8.81640625" style="2" customWidth="1"/>
    <col min="8588" max="8588" width="8.1796875" style="2" customWidth="1"/>
    <col min="8589" max="8589" width="11.453125" style="2" customWidth="1"/>
    <col min="8590" max="8590" width="10.1796875" style="2" customWidth="1"/>
    <col min="8591" max="8592" width="10.54296875" style="2" customWidth="1"/>
    <col min="8593" max="8593" width="9" style="2"/>
    <col min="8594" max="8594" width="12.81640625" style="2" customWidth="1"/>
    <col min="8595" max="8595" width="8" style="2" customWidth="1"/>
    <col min="8596" max="8596" width="8.81640625" style="2" customWidth="1"/>
    <col min="8597" max="8597" width="8" style="2" customWidth="1"/>
    <col min="8598" max="8598" width="10.54296875" style="2" customWidth="1"/>
    <col min="8599" max="8599" width="10.1796875" style="2" customWidth="1"/>
    <col min="8600" max="8601" width="10.54296875" style="2" customWidth="1"/>
    <col min="8602" max="8602" width="9" style="2"/>
    <col min="8603" max="8603" width="12.81640625" style="2" customWidth="1"/>
    <col min="8604" max="8604" width="10.54296875" style="2" bestFit="1" customWidth="1"/>
    <col min="8605" max="8674" width="9" style="2"/>
    <col min="8675" max="8675" width="21.54296875" style="2" customWidth="1"/>
    <col min="8676" max="8676" width="9.81640625" style="2" customWidth="1"/>
    <col min="8677" max="8677" width="8" style="2" customWidth="1"/>
    <col min="8678" max="8678" width="9.1796875" style="2" customWidth="1"/>
    <col min="8679" max="8679" width="11" style="2" customWidth="1"/>
    <col min="8680" max="8680" width="7.1796875" style="2" bestFit="1" customWidth="1"/>
    <col min="8681" max="8681" width="10.1796875" style="2" customWidth="1"/>
    <col min="8682" max="8682" width="8.54296875" style="2" customWidth="1"/>
    <col min="8683" max="8683" width="9" style="2"/>
    <col min="8684" max="8684" width="9.81640625" style="2" customWidth="1"/>
    <col min="8685" max="8685" width="8" style="2" customWidth="1"/>
    <col min="8686" max="8686" width="9.1796875" style="2" customWidth="1"/>
    <col min="8687" max="8687" width="11" style="2" customWidth="1"/>
    <col min="8688" max="8688" width="7.1796875" style="2" bestFit="1" customWidth="1"/>
    <col min="8689" max="8689" width="10.1796875" style="2" customWidth="1"/>
    <col min="8690" max="8690" width="8.54296875" style="2" customWidth="1"/>
    <col min="8691" max="8691" width="9" style="2"/>
    <col min="8692" max="8692" width="9.81640625" style="2" customWidth="1"/>
    <col min="8693" max="8693" width="8" style="2" customWidth="1"/>
    <col min="8694" max="8694" width="9.1796875" style="2" customWidth="1"/>
    <col min="8695" max="8695" width="11" style="2" customWidth="1"/>
    <col min="8696" max="8696" width="7.1796875" style="2" bestFit="1" customWidth="1"/>
    <col min="8697" max="8697" width="10.1796875" style="2" customWidth="1"/>
    <col min="8698" max="8698" width="8.54296875" style="2" customWidth="1"/>
    <col min="8699" max="8699" width="9" style="2"/>
    <col min="8700" max="8700" width="9.81640625" style="2" customWidth="1"/>
    <col min="8701" max="8701" width="8" style="2" customWidth="1"/>
    <col min="8702" max="8702" width="9.1796875" style="2" customWidth="1"/>
    <col min="8703" max="8703" width="11" style="2" customWidth="1"/>
    <col min="8704" max="8704" width="7.1796875" style="2" bestFit="1" customWidth="1"/>
    <col min="8705" max="8705" width="10.1796875" style="2" customWidth="1"/>
    <col min="8706" max="8706" width="8.54296875" style="2" customWidth="1"/>
    <col min="8707" max="8707" width="9" style="2"/>
    <col min="8708" max="8708" width="9.81640625" style="2" customWidth="1"/>
    <col min="8709" max="8709" width="8" style="2" customWidth="1"/>
    <col min="8710" max="8710" width="9.1796875" style="2" customWidth="1"/>
    <col min="8711" max="8711" width="11" style="2" customWidth="1"/>
    <col min="8712" max="8712" width="7.1796875" style="2" bestFit="1" customWidth="1"/>
    <col min="8713" max="8713" width="10.1796875" style="2" customWidth="1"/>
    <col min="8714" max="8714" width="8.54296875" style="2" customWidth="1"/>
    <col min="8715" max="8715" width="9" style="2"/>
    <col min="8716" max="8716" width="9.81640625" style="2" customWidth="1"/>
    <col min="8717" max="8717" width="8" style="2" customWidth="1"/>
    <col min="8718" max="8718" width="9.1796875" style="2" customWidth="1"/>
    <col min="8719" max="8719" width="11" style="2" customWidth="1"/>
    <col min="8720" max="8720" width="7.1796875" style="2" bestFit="1" customWidth="1"/>
    <col min="8721" max="8721" width="10.1796875" style="2" customWidth="1"/>
    <col min="8722" max="8722" width="8.54296875" style="2" customWidth="1"/>
    <col min="8723" max="8723" width="9" style="2"/>
    <col min="8724" max="8724" width="14.1796875" style="2" customWidth="1"/>
    <col min="8725" max="8725" width="8" style="2" customWidth="1"/>
    <col min="8726" max="8726" width="8.81640625" style="2" customWidth="1"/>
    <col min="8727" max="8727" width="8" style="2" customWidth="1"/>
    <col min="8728" max="8728" width="11.453125" style="2" customWidth="1"/>
    <col min="8729" max="8729" width="10.1796875" style="2" customWidth="1"/>
    <col min="8730" max="8731" width="10.54296875" style="2" customWidth="1"/>
    <col min="8732" max="8732" width="9" style="2"/>
    <col min="8733" max="8733" width="9.81640625" style="2" customWidth="1"/>
    <col min="8734" max="8734" width="8" style="2" customWidth="1"/>
    <col min="8735" max="8735" width="8.81640625" style="2" customWidth="1"/>
    <col min="8736" max="8736" width="8" style="2" customWidth="1"/>
    <col min="8737" max="8737" width="11.453125" style="2" customWidth="1"/>
    <col min="8738" max="8738" width="10.1796875" style="2" customWidth="1"/>
    <col min="8739" max="8740" width="10.54296875" style="2" customWidth="1"/>
    <col min="8741" max="8741" width="9" style="2"/>
    <col min="8742" max="8742" width="9.81640625" style="2" customWidth="1"/>
    <col min="8743" max="8743" width="8" style="2" customWidth="1"/>
    <col min="8744" max="8744" width="8.81640625" style="2" customWidth="1"/>
    <col min="8745" max="8745" width="8" style="2" customWidth="1"/>
    <col min="8746" max="8746" width="11.453125" style="2" customWidth="1"/>
    <col min="8747" max="8747" width="10.1796875" style="2" customWidth="1"/>
    <col min="8748" max="8749" width="10.54296875" style="2" customWidth="1"/>
    <col min="8750" max="8750" width="9" style="2"/>
    <col min="8751" max="8751" width="9.81640625" style="2" customWidth="1"/>
    <col min="8752" max="8752" width="8" style="2" customWidth="1"/>
    <col min="8753" max="8753" width="8.81640625" style="2" customWidth="1"/>
    <col min="8754" max="8754" width="8" style="2" customWidth="1"/>
    <col min="8755" max="8755" width="11.453125" style="2" customWidth="1"/>
    <col min="8756" max="8756" width="10.1796875" style="2" customWidth="1"/>
    <col min="8757" max="8758" width="10.54296875" style="2" customWidth="1"/>
    <col min="8759" max="8759" width="9" style="2"/>
    <col min="8760" max="8760" width="9.81640625" style="2" customWidth="1"/>
    <col min="8761" max="8761" width="8" style="2" customWidth="1"/>
    <col min="8762" max="8762" width="8.81640625" style="2" customWidth="1"/>
    <col min="8763" max="8763" width="8" style="2" customWidth="1"/>
    <col min="8764" max="8764" width="11.453125" style="2" customWidth="1"/>
    <col min="8765" max="8765" width="10.1796875" style="2" customWidth="1"/>
    <col min="8766" max="8767" width="10.54296875" style="2" customWidth="1"/>
    <col min="8768" max="8768" width="9" style="2"/>
    <col min="8769" max="8769" width="9.81640625" style="2" customWidth="1"/>
    <col min="8770" max="8770" width="8" style="2" customWidth="1"/>
    <col min="8771" max="8771" width="8.81640625" style="2" customWidth="1"/>
    <col min="8772" max="8772" width="8" style="2" customWidth="1"/>
    <col min="8773" max="8773" width="11.453125" style="2" customWidth="1"/>
    <col min="8774" max="8774" width="10.1796875" style="2" customWidth="1"/>
    <col min="8775" max="8776" width="10.54296875" style="2" customWidth="1"/>
    <col min="8777" max="8777" width="9" style="2"/>
    <col min="8778" max="8778" width="9.81640625" style="2" customWidth="1"/>
    <col min="8779" max="8779" width="8" style="2" customWidth="1"/>
    <col min="8780" max="8780" width="8.81640625" style="2" customWidth="1"/>
    <col min="8781" max="8781" width="8" style="2" customWidth="1"/>
    <col min="8782" max="8782" width="11.453125" style="2" customWidth="1"/>
    <col min="8783" max="8783" width="10.1796875" style="2" customWidth="1"/>
    <col min="8784" max="8785" width="10.54296875" style="2" customWidth="1"/>
    <col min="8786" max="8786" width="9" style="2"/>
    <col min="8787" max="8787" width="9.81640625" style="2" customWidth="1"/>
    <col min="8788" max="8788" width="8" style="2" customWidth="1"/>
    <col min="8789" max="8789" width="8.81640625" style="2" customWidth="1"/>
    <col min="8790" max="8790" width="8" style="2" customWidth="1"/>
    <col min="8791" max="8791" width="11.453125" style="2" customWidth="1"/>
    <col min="8792" max="8792" width="10.1796875" style="2" customWidth="1"/>
    <col min="8793" max="8794" width="10.54296875" style="2" customWidth="1"/>
    <col min="8795" max="8795" width="9" style="2"/>
    <col min="8796" max="8796" width="9.81640625" style="2" customWidth="1"/>
    <col min="8797" max="8797" width="8" style="2" customWidth="1"/>
    <col min="8798" max="8798" width="8.81640625" style="2" customWidth="1"/>
    <col min="8799" max="8799" width="8" style="2" customWidth="1"/>
    <col min="8800" max="8800" width="11.453125" style="2" customWidth="1"/>
    <col min="8801" max="8801" width="10.1796875" style="2" customWidth="1"/>
    <col min="8802" max="8803" width="10.54296875" style="2" customWidth="1"/>
    <col min="8804" max="8804" width="9" style="2"/>
    <col min="8805" max="8805" width="9.81640625" style="2" customWidth="1"/>
    <col min="8806" max="8806" width="8" style="2" customWidth="1"/>
    <col min="8807" max="8807" width="8.81640625" style="2" customWidth="1"/>
    <col min="8808" max="8808" width="8" style="2" customWidth="1"/>
    <col min="8809" max="8809" width="11.453125" style="2" customWidth="1"/>
    <col min="8810" max="8810" width="10.1796875" style="2" customWidth="1"/>
    <col min="8811" max="8812" width="10.54296875" style="2" customWidth="1"/>
    <col min="8813" max="8813" width="9" style="2"/>
    <col min="8814" max="8814" width="9.81640625" style="2" customWidth="1"/>
    <col min="8815" max="8815" width="8" style="2" customWidth="1"/>
    <col min="8816" max="8816" width="8.81640625" style="2" customWidth="1"/>
    <col min="8817" max="8817" width="8" style="2" customWidth="1"/>
    <col min="8818" max="8818" width="11.453125" style="2" customWidth="1"/>
    <col min="8819" max="8819" width="10.1796875" style="2" customWidth="1"/>
    <col min="8820" max="8821" width="10.54296875" style="2" customWidth="1"/>
    <col min="8822" max="8822" width="9" style="2"/>
    <col min="8823" max="8823" width="9.81640625" style="2" customWidth="1"/>
    <col min="8824" max="8824" width="8" style="2" customWidth="1"/>
    <col min="8825" max="8825" width="8.81640625" style="2" customWidth="1"/>
    <col min="8826" max="8826" width="8" style="2" customWidth="1"/>
    <col min="8827" max="8827" width="11.453125" style="2" customWidth="1"/>
    <col min="8828" max="8828" width="10.1796875" style="2" customWidth="1"/>
    <col min="8829" max="8830" width="10.54296875" style="2" customWidth="1"/>
    <col min="8831" max="8831" width="9" style="2"/>
    <col min="8832" max="8832" width="9.81640625" style="2" customWidth="1"/>
    <col min="8833" max="8833" width="8" style="2" customWidth="1"/>
    <col min="8834" max="8834" width="8.81640625" style="2" customWidth="1"/>
    <col min="8835" max="8835" width="8" style="2" customWidth="1"/>
    <col min="8836" max="8836" width="11.453125" style="2" customWidth="1"/>
    <col min="8837" max="8837" width="10.1796875" style="2" customWidth="1"/>
    <col min="8838" max="8839" width="10.54296875" style="2" customWidth="1"/>
    <col min="8840" max="8840" width="9" style="2"/>
    <col min="8841" max="8841" width="10.453125" style="2" customWidth="1"/>
    <col min="8842" max="8842" width="8" style="2" customWidth="1"/>
    <col min="8843" max="8843" width="8.81640625" style="2" customWidth="1"/>
    <col min="8844" max="8844" width="8.1796875" style="2" customWidth="1"/>
    <col min="8845" max="8845" width="11.453125" style="2" customWidth="1"/>
    <col min="8846" max="8846" width="10.1796875" style="2" customWidth="1"/>
    <col min="8847" max="8848" width="10.54296875" style="2" customWidth="1"/>
    <col min="8849" max="8849" width="9" style="2"/>
    <col min="8850" max="8850" width="12.81640625" style="2" customWidth="1"/>
    <col min="8851" max="8851" width="8" style="2" customWidth="1"/>
    <col min="8852" max="8852" width="8.81640625" style="2" customWidth="1"/>
    <col min="8853" max="8853" width="8" style="2" customWidth="1"/>
    <col min="8854" max="8854" width="10.54296875" style="2" customWidth="1"/>
    <col min="8855" max="8855" width="10.1796875" style="2" customWidth="1"/>
    <col min="8856" max="8857" width="10.54296875" style="2" customWidth="1"/>
    <col min="8858" max="8858" width="9" style="2"/>
    <col min="8859" max="8859" width="12.81640625" style="2" customWidth="1"/>
    <col min="8860" max="8860" width="10.54296875" style="2" bestFit="1" customWidth="1"/>
    <col min="8861" max="8930" width="9" style="2"/>
    <col min="8931" max="8931" width="21.54296875" style="2" customWidth="1"/>
    <col min="8932" max="8932" width="9.81640625" style="2" customWidth="1"/>
    <col min="8933" max="8933" width="8" style="2" customWidth="1"/>
    <col min="8934" max="8934" width="9.1796875" style="2" customWidth="1"/>
    <col min="8935" max="8935" width="11" style="2" customWidth="1"/>
    <col min="8936" max="8936" width="7.1796875" style="2" bestFit="1" customWidth="1"/>
    <col min="8937" max="8937" width="10.1796875" style="2" customWidth="1"/>
    <col min="8938" max="8938" width="8.54296875" style="2" customWidth="1"/>
    <col min="8939" max="8939" width="9" style="2"/>
    <col min="8940" max="8940" width="9.81640625" style="2" customWidth="1"/>
    <col min="8941" max="8941" width="8" style="2" customWidth="1"/>
    <col min="8942" max="8942" width="9.1796875" style="2" customWidth="1"/>
    <col min="8943" max="8943" width="11" style="2" customWidth="1"/>
    <col min="8944" max="8944" width="7.1796875" style="2" bestFit="1" customWidth="1"/>
    <col min="8945" max="8945" width="10.1796875" style="2" customWidth="1"/>
    <col min="8946" max="8946" width="8.54296875" style="2" customWidth="1"/>
    <col min="8947" max="8947" width="9" style="2"/>
    <col min="8948" max="8948" width="9.81640625" style="2" customWidth="1"/>
    <col min="8949" max="8949" width="8" style="2" customWidth="1"/>
    <col min="8950" max="8950" width="9.1796875" style="2" customWidth="1"/>
    <col min="8951" max="8951" width="11" style="2" customWidth="1"/>
    <col min="8952" max="8952" width="7.1796875" style="2" bestFit="1" customWidth="1"/>
    <col min="8953" max="8953" width="10.1796875" style="2" customWidth="1"/>
    <col min="8954" max="8954" width="8.54296875" style="2" customWidth="1"/>
    <col min="8955" max="8955" width="9" style="2"/>
    <col min="8956" max="8956" width="9.81640625" style="2" customWidth="1"/>
    <col min="8957" max="8957" width="8" style="2" customWidth="1"/>
    <col min="8958" max="8958" width="9.1796875" style="2" customWidth="1"/>
    <col min="8959" max="8959" width="11" style="2" customWidth="1"/>
    <col min="8960" max="8960" width="7.1796875" style="2" bestFit="1" customWidth="1"/>
    <col min="8961" max="8961" width="10.1796875" style="2" customWidth="1"/>
    <col min="8962" max="8962" width="8.54296875" style="2" customWidth="1"/>
    <col min="8963" max="8963" width="9" style="2"/>
    <col min="8964" max="8964" width="9.81640625" style="2" customWidth="1"/>
    <col min="8965" max="8965" width="8" style="2" customWidth="1"/>
    <col min="8966" max="8966" width="9.1796875" style="2" customWidth="1"/>
    <col min="8967" max="8967" width="11" style="2" customWidth="1"/>
    <col min="8968" max="8968" width="7.1796875" style="2" bestFit="1" customWidth="1"/>
    <col min="8969" max="8969" width="10.1796875" style="2" customWidth="1"/>
    <col min="8970" max="8970" width="8.54296875" style="2" customWidth="1"/>
    <col min="8971" max="8971" width="9" style="2"/>
    <col min="8972" max="8972" width="9.81640625" style="2" customWidth="1"/>
    <col min="8973" max="8973" width="8" style="2" customWidth="1"/>
    <col min="8974" max="8974" width="9.1796875" style="2" customWidth="1"/>
    <col min="8975" max="8975" width="11" style="2" customWidth="1"/>
    <col min="8976" max="8976" width="7.1796875" style="2" bestFit="1" customWidth="1"/>
    <col min="8977" max="8977" width="10.1796875" style="2" customWidth="1"/>
    <col min="8978" max="8978" width="8.54296875" style="2" customWidth="1"/>
    <col min="8979" max="8979" width="9" style="2"/>
    <col min="8980" max="8980" width="14.1796875" style="2" customWidth="1"/>
    <col min="8981" max="8981" width="8" style="2" customWidth="1"/>
    <col min="8982" max="8982" width="8.81640625" style="2" customWidth="1"/>
    <col min="8983" max="8983" width="8" style="2" customWidth="1"/>
    <col min="8984" max="8984" width="11.453125" style="2" customWidth="1"/>
    <col min="8985" max="8985" width="10.1796875" style="2" customWidth="1"/>
    <col min="8986" max="8987" width="10.54296875" style="2" customWidth="1"/>
    <col min="8988" max="8988" width="9" style="2"/>
    <col min="8989" max="8989" width="9.81640625" style="2" customWidth="1"/>
    <col min="8990" max="8990" width="8" style="2" customWidth="1"/>
    <col min="8991" max="8991" width="8.81640625" style="2" customWidth="1"/>
    <col min="8992" max="8992" width="8" style="2" customWidth="1"/>
    <col min="8993" max="8993" width="11.453125" style="2" customWidth="1"/>
    <col min="8994" max="8994" width="10.1796875" style="2" customWidth="1"/>
    <col min="8995" max="8996" width="10.54296875" style="2" customWidth="1"/>
    <col min="8997" max="8997" width="9" style="2"/>
    <col min="8998" max="8998" width="9.81640625" style="2" customWidth="1"/>
    <col min="8999" max="8999" width="8" style="2" customWidth="1"/>
    <col min="9000" max="9000" width="8.81640625" style="2" customWidth="1"/>
    <col min="9001" max="9001" width="8" style="2" customWidth="1"/>
    <col min="9002" max="9002" width="11.453125" style="2" customWidth="1"/>
    <col min="9003" max="9003" width="10.1796875" style="2" customWidth="1"/>
    <col min="9004" max="9005" width="10.54296875" style="2" customWidth="1"/>
    <col min="9006" max="9006" width="9" style="2"/>
    <col min="9007" max="9007" width="9.81640625" style="2" customWidth="1"/>
    <col min="9008" max="9008" width="8" style="2" customWidth="1"/>
    <col min="9009" max="9009" width="8.81640625" style="2" customWidth="1"/>
    <col min="9010" max="9010" width="8" style="2" customWidth="1"/>
    <col min="9011" max="9011" width="11.453125" style="2" customWidth="1"/>
    <col min="9012" max="9012" width="10.1796875" style="2" customWidth="1"/>
    <col min="9013" max="9014" width="10.54296875" style="2" customWidth="1"/>
    <col min="9015" max="9015" width="9" style="2"/>
    <col min="9016" max="9016" width="9.81640625" style="2" customWidth="1"/>
    <col min="9017" max="9017" width="8" style="2" customWidth="1"/>
    <col min="9018" max="9018" width="8.81640625" style="2" customWidth="1"/>
    <col min="9019" max="9019" width="8" style="2" customWidth="1"/>
    <col min="9020" max="9020" width="11.453125" style="2" customWidth="1"/>
    <col min="9021" max="9021" width="10.1796875" style="2" customWidth="1"/>
    <col min="9022" max="9023" width="10.54296875" style="2" customWidth="1"/>
    <col min="9024" max="9024" width="9" style="2"/>
    <col min="9025" max="9025" width="9.81640625" style="2" customWidth="1"/>
    <col min="9026" max="9026" width="8" style="2" customWidth="1"/>
    <col min="9027" max="9027" width="8.81640625" style="2" customWidth="1"/>
    <col min="9028" max="9028" width="8" style="2" customWidth="1"/>
    <col min="9029" max="9029" width="11.453125" style="2" customWidth="1"/>
    <col min="9030" max="9030" width="10.1796875" style="2" customWidth="1"/>
    <col min="9031" max="9032" width="10.54296875" style="2" customWidth="1"/>
    <col min="9033" max="9033" width="9" style="2"/>
    <col min="9034" max="9034" width="9.81640625" style="2" customWidth="1"/>
    <col min="9035" max="9035" width="8" style="2" customWidth="1"/>
    <col min="9036" max="9036" width="8.81640625" style="2" customWidth="1"/>
    <col min="9037" max="9037" width="8" style="2" customWidth="1"/>
    <col min="9038" max="9038" width="11.453125" style="2" customWidth="1"/>
    <col min="9039" max="9039" width="10.1796875" style="2" customWidth="1"/>
    <col min="9040" max="9041" width="10.54296875" style="2" customWidth="1"/>
    <col min="9042" max="9042" width="9" style="2"/>
    <col min="9043" max="9043" width="9.81640625" style="2" customWidth="1"/>
    <col min="9044" max="9044" width="8" style="2" customWidth="1"/>
    <col min="9045" max="9045" width="8.81640625" style="2" customWidth="1"/>
    <col min="9046" max="9046" width="8" style="2" customWidth="1"/>
    <col min="9047" max="9047" width="11.453125" style="2" customWidth="1"/>
    <col min="9048" max="9048" width="10.1796875" style="2" customWidth="1"/>
    <col min="9049" max="9050" width="10.54296875" style="2" customWidth="1"/>
    <col min="9051" max="9051" width="9" style="2"/>
    <col min="9052" max="9052" width="9.81640625" style="2" customWidth="1"/>
    <col min="9053" max="9053" width="8" style="2" customWidth="1"/>
    <col min="9054" max="9054" width="8.81640625" style="2" customWidth="1"/>
    <col min="9055" max="9055" width="8" style="2" customWidth="1"/>
    <col min="9056" max="9056" width="11.453125" style="2" customWidth="1"/>
    <col min="9057" max="9057" width="10.1796875" style="2" customWidth="1"/>
    <col min="9058" max="9059" width="10.54296875" style="2" customWidth="1"/>
    <col min="9060" max="9060" width="9" style="2"/>
    <col min="9061" max="9061" width="9.81640625" style="2" customWidth="1"/>
    <col min="9062" max="9062" width="8" style="2" customWidth="1"/>
    <col min="9063" max="9063" width="8.81640625" style="2" customWidth="1"/>
    <col min="9064" max="9064" width="8" style="2" customWidth="1"/>
    <col min="9065" max="9065" width="11.453125" style="2" customWidth="1"/>
    <col min="9066" max="9066" width="10.1796875" style="2" customWidth="1"/>
    <col min="9067" max="9068" width="10.54296875" style="2" customWidth="1"/>
    <col min="9069" max="9069" width="9" style="2"/>
    <col min="9070" max="9070" width="9.81640625" style="2" customWidth="1"/>
    <col min="9071" max="9071" width="8" style="2" customWidth="1"/>
    <col min="9072" max="9072" width="8.81640625" style="2" customWidth="1"/>
    <col min="9073" max="9073" width="8" style="2" customWidth="1"/>
    <col min="9074" max="9074" width="11.453125" style="2" customWidth="1"/>
    <col min="9075" max="9075" width="10.1796875" style="2" customWidth="1"/>
    <col min="9076" max="9077" width="10.54296875" style="2" customWidth="1"/>
    <col min="9078" max="9078" width="9" style="2"/>
    <col min="9079" max="9079" width="9.81640625" style="2" customWidth="1"/>
    <col min="9080" max="9080" width="8" style="2" customWidth="1"/>
    <col min="9081" max="9081" width="8.81640625" style="2" customWidth="1"/>
    <col min="9082" max="9082" width="8" style="2" customWidth="1"/>
    <col min="9083" max="9083" width="11.453125" style="2" customWidth="1"/>
    <col min="9084" max="9084" width="10.1796875" style="2" customWidth="1"/>
    <col min="9085" max="9086" width="10.54296875" style="2" customWidth="1"/>
    <col min="9087" max="9087" width="9" style="2"/>
    <col min="9088" max="9088" width="9.81640625" style="2" customWidth="1"/>
    <col min="9089" max="9089" width="8" style="2" customWidth="1"/>
    <col min="9090" max="9090" width="8.81640625" style="2" customWidth="1"/>
    <col min="9091" max="9091" width="8" style="2" customWidth="1"/>
    <col min="9092" max="9092" width="11.453125" style="2" customWidth="1"/>
    <col min="9093" max="9093" width="10.1796875" style="2" customWidth="1"/>
    <col min="9094" max="9095" width="10.54296875" style="2" customWidth="1"/>
    <col min="9096" max="9096" width="9" style="2"/>
    <col min="9097" max="9097" width="10.453125" style="2" customWidth="1"/>
    <col min="9098" max="9098" width="8" style="2" customWidth="1"/>
    <col min="9099" max="9099" width="8.81640625" style="2" customWidth="1"/>
    <col min="9100" max="9100" width="8.1796875" style="2" customWidth="1"/>
    <col min="9101" max="9101" width="11.453125" style="2" customWidth="1"/>
    <col min="9102" max="9102" width="10.1796875" style="2" customWidth="1"/>
    <col min="9103" max="9104" width="10.54296875" style="2" customWidth="1"/>
    <col min="9105" max="9105" width="9" style="2"/>
    <col min="9106" max="9106" width="12.81640625" style="2" customWidth="1"/>
    <col min="9107" max="9107" width="8" style="2" customWidth="1"/>
    <col min="9108" max="9108" width="8.81640625" style="2" customWidth="1"/>
    <col min="9109" max="9109" width="8" style="2" customWidth="1"/>
    <col min="9110" max="9110" width="10.54296875" style="2" customWidth="1"/>
    <col min="9111" max="9111" width="10.1796875" style="2" customWidth="1"/>
    <col min="9112" max="9113" width="10.54296875" style="2" customWidth="1"/>
    <col min="9114" max="9114" width="9" style="2"/>
    <col min="9115" max="9115" width="12.81640625" style="2" customWidth="1"/>
    <col min="9116" max="9116" width="10.54296875" style="2" bestFit="1" customWidth="1"/>
    <col min="9117" max="9186" width="9" style="2"/>
    <col min="9187" max="9187" width="21.54296875" style="2" customWidth="1"/>
    <col min="9188" max="9188" width="9.81640625" style="2" customWidth="1"/>
    <col min="9189" max="9189" width="8" style="2" customWidth="1"/>
    <col min="9190" max="9190" width="9.1796875" style="2" customWidth="1"/>
    <col min="9191" max="9191" width="11" style="2" customWidth="1"/>
    <col min="9192" max="9192" width="7.1796875" style="2" bestFit="1" customWidth="1"/>
    <col min="9193" max="9193" width="10.1796875" style="2" customWidth="1"/>
    <col min="9194" max="9194" width="8.54296875" style="2" customWidth="1"/>
    <col min="9195" max="9195" width="9" style="2"/>
    <col min="9196" max="9196" width="9.81640625" style="2" customWidth="1"/>
    <col min="9197" max="9197" width="8" style="2" customWidth="1"/>
    <col min="9198" max="9198" width="9.1796875" style="2" customWidth="1"/>
    <col min="9199" max="9199" width="11" style="2" customWidth="1"/>
    <col min="9200" max="9200" width="7.1796875" style="2" bestFit="1" customWidth="1"/>
    <col min="9201" max="9201" width="10.1796875" style="2" customWidth="1"/>
    <col min="9202" max="9202" width="8.54296875" style="2" customWidth="1"/>
    <col min="9203" max="9203" width="9" style="2"/>
    <col min="9204" max="9204" width="9.81640625" style="2" customWidth="1"/>
    <col min="9205" max="9205" width="8" style="2" customWidth="1"/>
    <col min="9206" max="9206" width="9.1796875" style="2" customWidth="1"/>
    <col min="9207" max="9207" width="11" style="2" customWidth="1"/>
    <col min="9208" max="9208" width="7.1796875" style="2" bestFit="1" customWidth="1"/>
    <col min="9209" max="9209" width="10.1796875" style="2" customWidth="1"/>
    <col min="9210" max="9210" width="8.54296875" style="2" customWidth="1"/>
    <col min="9211" max="9211" width="9" style="2"/>
    <col min="9212" max="9212" width="9.81640625" style="2" customWidth="1"/>
    <col min="9213" max="9213" width="8" style="2" customWidth="1"/>
    <col min="9214" max="9214" width="9.1796875" style="2" customWidth="1"/>
    <col min="9215" max="9215" width="11" style="2" customWidth="1"/>
    <col min="9216" max="9216" width="7.1796875" style="2" bestFit="1" customWidth="1"/>
    <col min="9217" max="9217" width="10.1796875" style="2" customWidth="1"/>
    <col min="9218" max="9218" width="8.54296875" style="2" customWidth="1"/>
    <col min="9219" max="9219" width="9" style="2"/>
    <col min="9220" max="9220" width="9.81640625" style="2" customWidth="1"/>
    <col min="9221" max="9221" width="8" style="2" customWidth="1"/>
    <col min="9222" max="9222" width="9.1796875" style="2" customWidth="1"/>
    <col min="9223" max="9223" width="11" style="2" customWidth="1"/>
    <col min="9224" max="9224" width="7.1796875" style="2" bestFit="1" customWidth="1"/>
    <col min="9225" max="9225" width="10.1796875" style="2" customWidth="1"/>
    <col min="9226" max="9226" width="8.54296875" style="2" customWidth="1"/>
    <col min="9227" max="9227" width="9" style="2"/>
    <col min="9228" max="9228" width="9.81640625" style="2" customWidth="1"/>
    <col min="9229" max="9229" width="8" style="2" customWidth="1"/>
    <col min="9230" max="9230" width="9.1796875" style="2" customWidth="1"/>
    <col min="9231" max="9231" width="11" style="2" customWidth="1"/>
    <col min="9232" max="9232" width="7.1796875" style="2" bestFit="1" customWidth="1"/>
    <col min="9233" max="9233" width="10.1796875" style="2" customWidth="1"/>
    <col min="9234" max="9234" width="8.54296875" style="2" customWidth="1"/>
    <col min="9235" max="9235" width="9" style="2"/>
    <col min="9236" max="9236" width="14.1796875" style="2" customWidth="1"/>
    <col min="9237" max="9237" width="8" style="2" customWidth="1"/>
    <col min="9238" max="9238" width="8.81640625" style="2" customWidth="1"/>
    <col min="9239" max="9239" width="8" style="2" customWidth="1"/>
    <col min="9240" max="9240" width="11.453125" style="2" customWidth="1"/>
    <col min="9241" max="9241" width="10.1796875" style="2" customWidth="1"/>
    <col min="9242" max="9243" width="10.54296875" style="2" customWidth="1"/>
    <col min="9244" max="9244" width="9" style="2"/>
    <col min="9245" max="9245" width="9.81640625" style="2" customWidth="1"/>
    <col min="9246" max="9246" width="8" style="2" customWidth="1"/>
    <col min="9247" max="9247" width="8.81640625" style="2" customWidth="1"/>
    <col min="9248" max="9248" width="8" style="2" customWidth="1"/>
    <col min="9249" max="9249" width="11.453125" style="2" customWidth="1"/>
    <col min="9250" max="9250" width="10.1796875" style="2" customWidth="1"/>
    <col min="9251" max="9252" width="10.54296875" style="2" customWidth="1"/>
    <col min="9253" max="9253" width="9" style="2"/>
    <col min="9254" max="9254" width="9.81640625" style="2" customWidth="1"/>
    <col min="9255" max="9255" width="8" style="2" customWidth="1"/>
    <col min="9256" max="9256" width="8.81640625" style="2" customWidth="1"/>
    <col min="9257" max="9257" width="8" style="2" customWidth="1"/>
    <col min="9258" max="9258" width="11.453125" style="2" customWidth="1"/>
    <col min="9259" max="9259" width="10.1796875" style="2" customWidth="1"/>
    <col min="9260" max="9261" width="10.54296875" style="2" customWidth="1"/>
    <col min="9262" max="9262" width="9" style="2"/>
    <col min="9263" max="9263" width="9.81640625" style="2" customWidth="1"/>
    <col min="9264" max="9264" width="8" style="2" customWidth="1"/>
    <col min="9265" max="9265" width="8.81640625" style="2" customWidth="1"/>
    <col min="9266" max="9266" width="8" style="2" customWidth="1"/>
    <col min="9267" max="9267" width="11.453125" style="2" customWidth="1"/>
    <col min="9268" max="9268" width="10.1796875" style="2" customWidth="1"/>
    <col min="9269" max="9270" width="10.54296875" style="2" customWidth="1"/>
    <col min="9271" max="9271" width="9" style="2"/>
    <col min="9272" max="9272" width="9.81640625" style="2" customWidth="1"/>
    <col min="9273" max="9273" width="8" style="2" customWidth="1"/>
    <col min="9274" max="9274" width="8.81640625" style="2" customWidth="1"/>
    <col min="9275" max="9275" width="8" style="2" customWidth="1"/>
    <col min="9276" max="9276" width="11.453125" style="2" customWidth="1"/>
    <col min="9277" max="9277" width="10.1796875" style="2" customWidth="1"/>
    <col min="9278" max="9279" width="10.54296875" style="2" customWidth="1"/>
    <col min="9280" max="9280" width="9" style="2"/>
    <col min="9281" max="9281" width="9.81640625" style="2" customWidth="1"/>
    <col min="9282" max="9282" width="8" style="2" customWidth="1"/>
    <col min="9283" max="9283" width="8.81640625" style="2" customWidth="1"/>
    <col min="9284" max="9284" width="8" style="2" customWidth="1"/>
    <col min="9285" max="9285" width="11.453125" style="2" customWidth="1"/>
    <col min="9286" max="9286" width="10.1796875" style="2" customWidth="1"/>
    <col min="9287" max="9288" width="10.54296875" style="2" customWidth="1"/>
    <col min="9289" max="9289" width="9" style="2"/>
    <col min="9290" max="9290" width="9.81640625" style="2" customWidth="1"/>
    <col min="9291" max="9291" width="8" style="2" customWidth="1"/>
    <col min="9292" max="9292" width="8.81640625" style="2" customWidth="1"/>
    <col min="9293" max="9293" width="8" style="2" customWidth="1"/>
    <col min="9294" max="9294" width="11.453125" style="2" customWidth="1"/>
    <col min="9295" max="9295" width="10.1796875" style="2" customWidth="1"/>
    <col min="9296" max="9297" width="10.54296875" style="2" customWidth="1"/>
    <col min="9298" max="9298" width="9" style="2"/>
    <col min="9299" max="9299" width="9.81640625" style="2" customWidth="1"/>
    <col min="9300" max="9300" width="8" style="2" customWidth="1"/>
    <col min="9301" max="9301" width="8.81640625" style="2" customWidth="1"/>
    <col min="9302" max="9302" width="8" style="2" customWidth="1"/>
    <col min="9303" max="9303" width="11.453125" style="2" customWidth="1"/>
    <col min="9304" max="9304" width="10.1796875" style="2" customWidth="1"/>
    <col min="9305" max="9306" width="10.54296875" style="2" customWidth="1"/>
    <col min="9307" max="9307" width="9" style="2"/>
    <col min="9308" max="9308" width="9.81640625" style="2" customWidth="1"/>
    <col min="9309" max="9309" width="8" style="2" customWidth="1"/>
    <col min="9310" max="9310" width="8.81640625" style="2" customWidth="1"/>
    <col min="9311" max="9311" width="8" style="2" customWidth="1"/>
    <col min="9312" max="9312" width="11.453125" style="2" customWidth="1"/>
    <col min="9313" max="9313" width="10.1796875" style="2" customWidth="1"/>
    <col min="9314" max="9315" width="10.54296875" style="2" customWidth="1"/>
    <col min="9316" max="9316" width="9" style="2"/>
    <col min="9317" max="9317" width="9.81640625" style="2" customWidth="1"/>
    <col min="9318" max="9318" width="8" style="2" customWidth="1"/>
    <col min="9319" max="9319" width="8.81640625" style="2" customWidth="1"/>
    <col min="9320" max="9320" width="8" style="2" customWidth="1"/>
    <col min="9321" max="9321" width="11.453125" style="2" customWidth="1"/>
    <col min="9322" max="9322" width="10.1796875" style="2" customWidth="1"/>
    <col min="9323" max="9324" width="10.54296875" style="2" customWidth="1"/>
    <col min="9325" max="9325" width="9" style="2"/>
    <col min="9326" max="9326" width="9.81640625" style="2" customWidth="1"/>
    <col min="9327" max="9327" width="8" style="2" customWidth="1"/>
    <col min="9328" max="9328" width="8.81640625" style="2" customWidth="1"/>
    <col min="9329" max="9329" width="8" style="2" customWidth="1"/>
    <col min="9330" max="9330" width="11.453125" style="2" customWidth="1"/>
    <col min="9331" max="9331" width="10.1796875" style="2" customWidth="1"/>
    <col min="9332" max="9333" width="10.54296875" style="2" customWidth="1"/>
    <col min="9334" max="9334" width="9" style="2"/>
    <col min="9335" max="9335" width="9.81640625" style="2" customWidth="1"/>
    <col min="9336" max="9336" width="8" style="2" customWidth="1"/>
    <col min="9337" max="9337" width="8.81640625" style="2" customWidth="1"/>
    <col min="9338" max="9338" width="8" style="2" customWidth="1"/>
    <col min="9339" max="9339" width="11.453125" style="2" customWidth="1"/>
    <col min="9340" max="9340" width="10.1796875" style="2" customWidth="1"/>
    <col min="9341" max="9342" width="10.54296875" style="2" customWidth="1"/>
    <col min="9343" max="9343" width="9" style="2"/>
    <col min="9344" max="9344" width="9.81640625" style="2" customWidth="1"/>
    <col min="9345" max="9345" width="8" style="2" customWidth="1"/>
    <col min="9346" max="9346" width="8.81640625" style="2" customWidth="1"/>
    <col min="9347" max="9347" width="8" style="2" customWidth="1"/>
    <col min="9348" max="9348" width="11.453125" style="2" customWidth="1"/>
    <col min="9349" max="9349" width="10.1796875" style="2" customWidth="1"/>
    <col min="9350" max="9351" width="10.54296875" style="2" customWidth="1"/>
    <col min="9352" max="9352" width="9" style="2"/>
    <col min="9353" max="9353" width="10.453125" style="2" customWidth="1"/>
    <col min="9354" max="9354" width="8" style="2" customWidth="1"/>
    <col min="9355" max="9355" width="8.81640625" style="2" customWidth="1"/>
    <col min="9356" max="9356" width="8.1796875" style="2" customWidth="1"/>
    <col min="9357" max="9357" width="11.453125" style="2" customWidth="1"/>
    <col min="9358" max="9358" width="10.1796875" style="2" customWidth="1"/>
    <col min="9359" max="9360" width="10.54296875" style="2" customWidth="1"/>
    <col min="9361" max="9361" width="9" style="2"/>
    <col min="9362" max="9362" width="12.81640625" style="2" customWidth="1"/>
    <col min="9363" max="9363" width="8" style="2" customWidth="1"/>
    <col min="9364" max="9364" width="8.81640625" style="2" customWidth="1"/>
    <col min="9365" max="9365" width="8" style="2" customWidth="1"/>
    <col min="9366" max="9366" width="10.54296875" style="2" customWidth="1"/>
    <col min="9367" max="9367" width="10.1796875" style="2" customWidth="1"/>
    <col min="9368" max="9369" width="10.54296875" style="2" customWidth="1"/>
    <col min="9370" max="9370" width="9" style="2"/>
    <col min="9371" max="9371" width="12.81640625" style="2" customWidth="1"/>
    <col min="9372" max="9372" width="10.54296875" style="2" bestFit="1" customWidth="1"/>
    <col min="9373" max="9442" width="9" style="2"/>
    <col min="9443" max="9443" width="21.54296875" style="2" customWidth="1"/>
    <col min="9444" max="9444" width="9.81640625" style="2" customWidth="1"/>
    <col min="9445" max="9445" width="8" style="2" customWidth="1"/>
    <col min="9446" max="9446" width="9.1796875" style="2" customWidth="1"/>
    <col min="9447" max="9447" width="11" style="2" customWidth="1"/>
    <col min="9448" max="9448" width="7.1796875" style="2" bestFit="1" customWidth="1"/>
    <col min="9449" max="9449" width="10.1796875" style="2" customWidth="1"/>
    <col min="9450" max="9450" width="8.54296875" style="2" customWidth="1"/>
    <col min="9451" max="9451" width="9" style="2"/>
    <col min="9452" max="9452" width="9.81640625" style="2" customWidth="1"/>
    <col min="9453" max="9453" width="8" style="2" customWidth="1"/>
    <col min="9454" max="9454" width="9.1796875" style="2" customWidth="1"/>
    <col min="9455" max="9455" width="11" style="2" customWidth="1"/>
    <col min="9456" max="9456" width="7.1796875" style="2" bestFit="1" customWidth="1"/>
    <col min="9457" max="9457" width="10.1796875" style="2" customWidth="1"/>
    <col min="9458" max="9458" width="8.54296875" style="2" customWidth="1"/>
    <col min="9459" max="9459" width="9" style="2"/>
    <col min="9460" max="9460" width="9.81640625" style="2" customWidth="1"/>
    <col min="9461" max="9461" width="8" style="2" customWidth="1"/>
    <col min="9462" max="9462" width="9.1796875" style="2" customWidth="1"/>
    <col min="9463" max="9463" width="11" style="2" customWidth="1"/>
    <col min="9464" max="9464" width="7.1796875" style="2" bestFit="1" customWidth="1"/>
    <col min="9465" max="9465" width="10.1796875" style="2" customWidth="1"/>
    <col min="9466" max="9466" width="8.54296875" style="2" customWidth="1"/>
    <col min="9467" max="9467" width="9" style="2"/>
    <col min="9468" max="9468" width="9.81640625" style="2" customWidth="1"/>
    <col min="9469" max="9469" width="8" style="2" customWidth="1"/>
    <col min="9470" max="9470" width="9.1796875" style="2" customWidth="1"/>
    <col min="9471" max="9471" width="11" style="2" customWidth="1"/>
    <col min="9472" max="9472" width="7.1796875" style="2" bestFit="1" customWidth="1"/>
    <col min="9473" max="9473" width="10.1796875" style="2" customWidth="1"/>
    <col min="9474" max="9474" width="8.54296875" style="2" customWidth="1"/>
    <col min="9475" max="9475" width="9" style="2"/>
    <col min="9476" max="9476" width="9.81640625" style="2" customWidth="1"/>
    <col min="9477" max="9477" width="8" style="2" customWidth="1"/>
    <col min="9478" max="9478" width="9.1796875" style="2" customWidth="1"/>
    <col min="9479" max="9479" width="11" style="2" customWidth="1"/>
    <col min="9480" max="9480" width="7.1796875" style="2" bestFit="1" customWidth="1"/>
    <col min="9481" max="9481" width="10.1796875" style="2" customWidth="1"/>
    <col min="9482" max="9482" width="8.54296875" style="2" customWidth="1"/>
    <col min="9483" max="9483" width="9" style="2"/>
    <col min="9484" max="9484" width="9.81640625" style="2" customWidth="1"/>
    <col min="9485" max="9485" width="8" style="2" customWidth="1"/>
    <col min="9486" max="9486" width="9.1796875" style="2" customWidth="1"/>
    <col min="9487" max="9487" width="11" style="2" customWidth="1"/>
    <col min="9488" max="9488" width="7.1796875" style="2" bestFit="1" customWidth="1"/>
    <col min="9489" max="9489" width="10.1796875" style="2" customWidth="1"/>
    <col min="9490" max="9490" width="8.54296875" style="2" customWidth="1"/>
    <col min="9491" max="9491" width="9" style="2"/>
    <col min="9492" max="9492" width="14.1796875" style="2" customWidth="1"/>
    <col min="9493" max="9493" width="8" style="2" customWidth="1"/>
    <col min="9494" max="9494" width="8.81640625" style="2" customWidth="1"/>
    <col min="9495" max="9495" width="8" style="2" customWidth="1"/>
    <col min="9496" max="9496" width="11.453125" style="2" customWidth="1"/>
    <col min="9497" max="9497" width="10.1796875" style="2" customWidth="1"/>
    <col min="9498" max="9499" width="10.54296875" style="2" customWidth="1"/>
    <col min="9500" max="9500" width="9" style="2"/>
    <col min="9501" max="9501" width="9.81640625" style="2" customWidth="1"/>
    <col min="9502" max="9502" width="8" style="2" customWidth="1"/>
    <col min="9503" max="9503" width="8.81640625" style="2" customWidth="1"/>
    <col min="9504" max="9504" width="8" style="2" customWidth="1"/>
    <col min="9505" max="9505" width="11.453125" style="2" customWidth="1"/>
    <col min="9506" max="9506" width="10.1796875" style="2" customWidth="1"/>
    <col min="9507" max="9508" width="10.54296875" style="2" customWidth="1"/>
    <col min="9509" max="9509" width="9" style="2"/>
    <col min="9510" max="9510" width="9.81640625" style="2" customWidth="1"/>
    <col min="9511" max="9511" width="8" style="2" customWidth="1"/>
    <col min="9512" max="9512" width="8.81640625" style="2" customWidth="1"/>
    <col min="9513" max="9513" width="8" style="2" customWidth="1"/>
    <col min="9514" max="9514" width="11.453125" style="2" customWidth="1"/>
    <col min="9515" max="9515" width="10.1796875" style="2" customWidth="1"/>
    <col min="9516" max="9517" width="10.54296875" style="2" customWidth="1"/>
    <col min="9518" max="9518" width="9" style="2"/>
    <col min="9519" max="9519" width="9.81640625" style="2" customWidth="1"/>
    <col min="9520" max="9520" width="8" style="2" customWidth="1"/>
    <col min="9521" max="9521" width="8.81640625" style="2" customWidth="1"/>
    <col min="9522" max="9522" width="8" style="2" customWidth="1"/>
    <col min="9523" max="9523" width="11.453125" style="2" customWidth="1"/>
    <col min="9524" max="9524" width="10.1796875" style="2" customWidth="1"/>
    <col min="9525" max="9526" width="10.54296875" style="2" customWidth="1"/>
    <col min="9527" max="9527" width="9" style="2"/>
    <col min="9528" max="9528" width="9.81640625" style="2" customWidth="1"/>
    <col min="9529" max="9529" width="8" style="2" customWidth="1"/>
    <col min="9530" max="9530" width="8.81640625" style="2" customWidth="1"/>
    <col min="9531" max="9531" width="8" style="2" customWidth="1"/>
    <col min="9532" max="9532" width="11.453125" style="2" customWidth="1"/>
    <col min="9533" max="9533" width="10.1796875" style="2" customWidth="1"/>
    <col min="9534" max="9535" width="10.54296875" style="2" customWidth="1"/>
    <col min="9536" max="9536" width="9" style="2"/>
    <col min="9537" max="9537" width="9.81640625" style="2" customWidth="1"/>
    <col min="9538" max="9538" width="8" style="2" customWidth="1"/>
    <col min="9539" max="9539" width="8.81640625" style="2" customWidth="1"/>
    <col min="9540" max="9540" width="8" style="2" customWidth="1"/>
    <col min="9541" max="9541" width="11.453125" style="2" customWidth="1"/>
    <col min="9542" max="9542" width="10.1796875" style="2" customWidth="1"/>
    <col min="9543" max="9544" width="10.54296875" style="2" customWidth="1"/>
    <col min="9545" max="9545" width="9" style="2"/>
    <col min="9546" max="9546" width="9.81640625" style="2" customWidth="1"/>
    <col min="9547" max="9547" width="8" style="2" customWidth="1"/>
    <col min="9548" max="9548" width="8.81640625" style="2" customWidth="1"/>
    <col min="9549" max="9549" width="8" style="2" customWidth="1"/>
    <col min="9550" max="9550" width="11.453125" style="2" customWidth="1"/>
    <col min="9551" max="9551" width="10.1796875" style="2" customWidth="1"/>
    <col min="9552" max="9553" width="10.54296875" style="2" customWidth="1"/>
    <col min="9554" max="9554" width="9" style="2"/>
    <col min="9555" max="9555" width="9.81640625" style="2" customWidth="1"/>
    <col min="9556" max="9556" width="8" style="2" customWidth="1"/>
    <col min="9557" max="9557" width="8.81640625" style="2" customWidth="1"/>
    <col min="9558" max="9558" width="8" style="2" customWidth="1"/>
    <col min="9559" max="9559" width="11.453125" style="2" customWidth="1"/>
    <col min="9560" max="9560" width="10.1796875" style="2" customWidth="1"/>
    <col min="9561" max="9562" width="10.54296875" style="2" customWidth="1"/>
    <col min="9563" max="9563" width="9" style="2"/>
    <col min="9564" max="9564" width="9.81640625" style="2" customWidth="1"/>
    <col min="9565" max="9565" width="8" style="2" customWidth="1"/>
    <col min="9566" max="9566" width="8.81640625" style="2" customWidth="1"/>
    <col min="9567" max="9567" width="8" style="2" customWidth="1"/>
    <col min="9568" max="9568" width="11.453125" style="2" customWidth="1"/>
    <col min="9569" max="9569" width="10.1796875" style="2" customWidth="1"/>
    <col min="9570" max="9571" width="10.54296875" style="2" customWidth="1"/>
    <col min="9572" max="9572" width="9" style="2"/>
    <col min="9573" max="9573" width="9.81640625" style="2" customWidth="1"/>
    <col min="9574" max="9574" width="8" style="2" customWidth="1"/>
    <col min="9575" max="9575" width="8.81640625" style="2" customWidth="1"/>
    <col min="9576" max="9576" width="8" style="2" customWidth="1"/>
    <col min="9577" max="9577" width="11.453125" style="2" customWidth="1"/>
    <col min="9578" max="9578" width="10.1796875" style="2" customWidth="1"/>
    <col min="9579" max="9580" width="10.54296875" style="2" customWidth="1"/>
    <col min="9581" max="9581" width="9" style="2"/>
    <col min="9582" max="9582" width="9.81640625" style="2" customWidth="1"/>
    <col min="9583" max="9583" width="8" style="2" customWidth="1"/>
    <col min="9584" max="9584" width="8.81640625" style="2" customWidth="1"/>
    <col min="9585" max="9585" width="8" style="2" customWidth="1"/>
    <col min="9586" max="9586" width="11.453125" style="2" customWidth="1"/>
    <col min="9587" max="9587" width="10.1796875" style="2" customWidth="1"/>
    <col min="9588" max="9589" width="10.54296875" style="2" customWidth="1"/>
    <col min="9590" max="9590" width="9" style="2"/>
    <col min="9591" max="9591" width="9.81640625" style="2" customWidth="1"/>
    <col min="9592" max="9592" width="8" style="2" customWidth="1"/>
    <col min="9593" max="9593" width="8.81640625" style="2" customWidth="1"/>
    <col min="9594" max="9594" width="8" style="2" customWidth="1"/>
    <col min="9595" max="9595" width="11.453125" style="2" customWidth="1"/>
    <col min="9596" max="9596" width="10.1796875" style="2" customWidth="1"/>
    <col min="9597" max="9598" width="10.54296875" style="2" customWidth="1"/>
    <col min="9599" max="9599" width="9" style="2"/>
    <col min="9600" max="9600" width="9.81640625" style="2" customWidth="1"/>
    <col min="9601" max="9601" width="8" style="2" customWidth="1"/>
    <col min="9602" max="9602" width="8.81640625" style="2" customWidth="1"/>
    <col min="9603" max="9603" width="8" style="2" customWidth="1"/>
    <col min="9604" max="9604" width="11.453125" style="2" customWidth="1"/>
    <col min="9605" max="9605" width="10.1796875" style="2" customWidth="1"/>
    <col min="9606" max="9607" width="10.54296875" style="2" customWidth="1"/>
    <col min="9608" max="9608" width="9" style="2"/>
    <col min="9609" max="9609" width="10.453125" style="2" customWidth="1"/>
    <col min="9610" max="9610" width="8" style="2" customWidth="1"/>
    <col min="9611" max="9611" width="8.81640625" style="2" customWidth="1"/>
    <col min="9612" max="9612" width="8.1796875" style="2" customWidth="1"/>
    <col min="9613" max="9613" width="11.453125" style="2" customWidth="1"/>
    <col min="9614" max="9614" width="10.1796875" style="2" customWidth="1"/>
    <col min="9615" max="9616" width="10.54296875" style="2" customWidth="1"/>
    <col min="9617" max="9617" width="9" style="2"/>
    <col min="9618" max="9618" width="12.81640625" style="2" customWidth="1"/>
    <col min="9619" max="9619" width="8" style="2" customWidth="1"/>
    <col min="9620" max="9620" width="8.81640625" style="2" customWidth="1"/>
    <col min="9621" max="9621" width="8" style="2" customWidth="1"/>
    <col min="9622" max="9622" width="10.54296875" style="2" customWidth="1"/>
    <col min="9623" max="9623" width="10.1796875" style="2" customWidth="1"/>
    <col min="9624" max="9625" width="10.54296875" style="2" customWidth="1"/>
    <col min="9626" max="9626" width="9" style="2"/>
    <col min="9627" max="9627" width="12.81640625" style="2" customWidth="1"/>
    <col min="9628" max="9628" width="10.54296875" style="2" bestFit="1" customWidth="1"/>
    <col min="9629" max="9698" width="9" style="2"/>
    <col min="9699" max="9699" width="21.54296875" style="2" customWidth="1"/>
    <col min="9700" max="9700" width="9.81640625" style="2" customWidth="1"/>
    <col min="9701" max="9701" width="8" style="2" customWidth="1"/>
    <col min="9702" max="9702" width="9.1796875" style="2" customWidth="1"/>
    <col min="9703" max="9703" width="11" style="2" customWidth="1"/>
    <col min="9704" max="9704" width="7.1796875" style="2" bestFit="1" customWidth="1"/>
    <col min="9705" max="9705" width="10.1796875" style="2" customWidth="1"/>
    <col min="9706" max="9706" width="8.54296875" style="2" customWidth="1"/>
    <col min="9707" max="9707" width="9" style="2"/>
    <col min="9708" max="9708" width="9.81640625" style="2" customWidth="1"/>
    <col min="9709" max="9709" width="8" style="2" customWidth="1"/>
    <col min="9710" max="9710" width="9.1796875" style="2" customWidth="1"/>
    <col min="9711" max="9711" width="11" style="2" customWidth="1"/>
    <col min="9712" max="9712" width="7.1796875" style="2" bestFit="1" customWidth="1"/>
    <col min="9713" max="9713" width="10.1796875" style="2" customWidth="1"/>
    <col min="9714" max="9714" width="8.54296875" style="2" customWidth="1"/>
    <col min="9715" max="9715" width="9" style="2"/>
    <col min="9716" max="9716" width="9.81640625" style="2" customWidth="1"/>
    <col min="9717" max="9717" width="8" style="2" customWidth="1"/>
    <col min="9718" max="9718" width="9.1796875" style="2" customWidth="1"/>
    <col min="9719" max="9719" width="11" style="2" customWidth="1"/>
    <col min="9720" max="9720" width="7.1796875" style="2" bestFit="1" customWidth="1"/>
    <col min="9721" max="9721" width="10.1796875" style="2" customWidth="1"/>
    <col min="9722" max="9722" width="8.54296875" style="2" customWidth="1"/>
    <col min="9723" max="9723" width="9" style="2"/>
    <col min="9724" max="9724" width="9.81640625" style="2" customWidth="1"/>
    <col min="9725" max="9725" width="8" style="2" customWidth="1"/>
    <col min="9726" max="9726" width="9.1796875" style="2" customWidth="1"/>
    <col min="9727" max="9727" width="11" style="2" customWidth="1"/>
    <col min="9728" max="9728" width="7.1796875" style="2" bestFit="1" customWidth="1"/>
    <col min="9729" max="9729" width="10.1796875" style="2" customWidth="1"/>
    <col min="9730" max="9730" width="8.54296875" style="2" customWidth="1"/>
    <col min="9731" max="9731" width="9" style="2"/>
    <col min="9732" max="9732" width="9.81640625" style="2" customWidth="1"/>
    <col min="9733" max="9733" width="8" style="2" customWidth="1"/>
    <col min="9734" max="9734" width="9.1796875" style="2" customWidth="1"/>
    <col min="9735" max="9735" width="11" style="2" customWidth="1"/>
    <col min="9736" max="9736" width="7.1796875" style="2" bestFit="1" customWidth="1"/>
    <col min="9737" max="9737" width="10.1796875" style="2" customWidth="1"/>
    <col min="9738" max="9738" width="8.54296875" style="2" customWidth="1"/>
    <col min="9739" max="9739" width="9" style="2"/>
    <col min="9740" max="9740" width="9.81640625" style="2" customWidth="1"/>
    <col min="9741" max="9741" width="8" style="2" customWidth="1"/>
    <col min="9742" max="9742" width="9.1796875" style="2" customWidth="1"/>
    <col min="9743" max="9743" width="11" style="2" customWidth="1"/>
    <col min="9744" max="9744" width="7.1796875" style="2" bestFit="1" customWidth="1"/>
    <col min="9745" max="9745" width="10.1796875" style="2" customWidth="1"/>
    <col min="9746" max="9746" width="8.54296875" style="2" customWidth="1"/>
    <col min="9747" max="9747" width="9" style="2"/>
    <col min="9748" max="9748" width="14.1796875" style="2" customWidth="1"/>
    <col min="9749" max="9749" width="8" style="2" customWidth="1"/>
    <col min="9750" max="9750" width="8.81640625" style="2" customWidth="1"/>
    <col min="9751" max="9751" width="8" style="2" customWidth="1"/>
    <col min="9752" max="9752" width="11.453125" style="2" customWidth="1"/>
    <col min="9753" max="9753" width="10.1796875" style="2" customWidth="1"/>
    <col min="9754" max="9755" width="10.54296875" style="2" customWidth="1"/>
    <col min="9756" max="9756" width="9" style="2"/>
    <col min="9757" max="9757" width="9.81640625" style="2" customWidth="1"/>
    <col min="9758" max="9758" width="8" style="2" customWidth="1"/>
    <col min="9759" max="9759" width="8.81640625" style="2" customWidth="1"/>
    <col min="9760" max="9760" width="8" style="2" customWidth="1"/>
    <col min="9761" max="9761" width="11.453125" style="2" customWidth="1"/>
    <col min="9762" max="9762" width="10.1796875" style="2" customWidth="1"/>
    <col min="9763" max="9764" width="10.54296875" style="2" customWidth="1"/>
    <col min="9765" max="9765" width="9" style="2"/>
    <col min="9766" max="9766" width="9.81640625" style="2" customWidth="1"/>
    <col min="9767" max="9767" width="8" style="2" customWidth="1"/>
    <col min="9768" max="9768" width="8.81640625" style="2" customWidth="1"/>
    <col min="9769" max="9769" width="8" style="2" customWidth="1"/>
    <col min="9770" max="9770" width="11.453125" style="2" customWidth="1"/>
    <col min="9771" max="9771" width="10.1796875" style="2" customWidth="1"/>
    <col min="9772" max="9773" width="10.54296875" style="2" customWidth="1"/>
    <col min="9774" max="9774" width="9" style="2"/>
    <col min="9775" max="9775" width="9.81640625" style="2" customWidth="1"/>
    <col min="9776" max="9776" width="8" style="2" customWidth="1"/>
    <col min="9777" max="9777" width="8.81640625" style="2" customWidth="1"/>
    <col min="9778" max="9778" width="8" style="2" customWidth="1"/>
    <col min="9779" max="9779" width="11.453125" style="2" customWidth="1"/>
    <col min="9780" max="9780" width="10.1796875" style="2" customWidth="1"/>
    <col min="9781" max="9782" width="10.54296875" style="2" customWidth="1"/>
    <col min="9783" max="9783" width="9" style="2"/>
    <col min="9784" max="9784" width="9.81640625" style="2" customWidth="1"/>
    <col min="9785" max="9785" width="8" style="2" customWidth="1"/>
    <col min="9786" max="9786" width="8.81640625" style="2" customWidth="1"/>
    <col min="9787" max="9787" width="8" style="2" customWidth="1"/>
    <col min="9788" max="9788" width="11.453125" style="2" customWidth="1"/>
    <col min="9789" max="9789" width="10.1796875" style="2" customWidth="1"/>
    <col min="9790" max="9791" width="10.54296875" style="2" customWidth="1"/>
    <col min="9792" max="9792" width="9" style="2"/>
    <col min="9793" max="9793" width="9.81640625" style="2" customWidth="1"/>
    <col min="9794" max="9794" width="8" style="2" customWidth="1"/>
    <col min="9795" max="9795" width="8.81640625" style="2" customWidth="1"/>
    <col min="9796" max="9796" width="8" style="2" customWidth="1"/>
    <col min="9797" max="9797" width="11.453125" style="2" customWidth="1"/>
    <col min="9798" max="9798" width="10.1796875" style="2" customWidth="1"/>
    <col min="9799" max="9800" width="10.54296875" style="2" customWidth="1"/>
    <col min="9801" max="9801" width="9" style="2"/>
    <col min="9802" max="9802" width="9.81640625" style="2" customWidth="1"/>
    <col min="9803" max="9803" width="8" style="2" customWidth="1"/>
    <col min="9804" max="9804" width="8.81640625" style="2" customWidth="1"/>
    <col min="9805" max="9805" width="8" style="2" customWidth="1"/>
    <col min="9806" max="9806" width="11.453125" style="2" customWidth="1"/>
    <col min="9807" max="9807" width="10.1796875" style="2" customWidth="1"/>
    <col min="9808" max="9809" width="10.54296875" style="2" customWidth="1"/>
    <col min="9810" max="9810" width="9" style="2"/>
    <col min="9811" max="9811" width="9.81640625" style="2" customWidth="1"/>
    <col min="9812" max="9812" width="8" style="2" customWidth="1"/>
    <col min="9813" max="9813" width="8.81640625" style="2" customWidth="1"/>
    <col min="9814" max="9814" width="8" style="2" customWidth="1"/>
    <col min="9815" max="9815" width="11.453125" style="2" customWidth="1"/>
    <col min="9816" max="9816" width="10.1796875" style="2" customWidth="1"/>
    <col min="9817" max="9818" width="10.54296875" style="2" customWidth="1"/>
    <col min="9819" max="9819" width="9" style="2"/>
    <col min="9820" max="9820" width="9.81640625" style="2" customWidth="1"/>
    <col min="9821" max="9821" width="8" style="2" customWidth="1"/>
    <col min="9822" max="9822" width="8.81640625" style="2" customWidth="1"/>
    <col min="9823" max="9823" width="8" style="2" customWidth="1"/>
    <col min="9824" max="9824" width="11.453125" style="2" customWidth="1"/>
    <col min="9825" max="9825" width="10.1796875" style="2" customWidth="1"/>
    <col min="9826" max="9827" width="10.54296875" style="2" customWidth="1"/>
    <col min="9828" max="9828" width="9" style="2"/>
    <col min="9829" max="9829" width="9.81640625" style="2" customWidth="1"/>
    <col min="9830" max="9830" width="8" style="2" customWidth="1"/>
    <col min="9831" max="9831" width="8.81640625" style="2" customWidth="1"/>
    <col min="9832" max="9832" width="8" style="2" customWidth="1"/>
    <col min="9833" max="9833" width="11.453125" style="2" customWidth="1"/>
    <col min="9834" max="9834" width="10.1796875" style="2" customWidth="1"/>
    <col min="9835" max="9836" width="10.54296875" style="2" customWidth="1"/>
    <col min="9837" max="9837" width="9" style="2"/>
    <col min="9838" max="9838" width="9.81640625" style="2" customWidth="1"/>
    <col min="9839" max="9839" width="8" style="2" customWidth="1"/>
    <col min="9840" max="9840" width="8.81640625" style="2" customWidth="1"/>
    <col min="9841" max="9841" width="8" style="2" customWidth="1"/>
    <col min="9842" max="9842" width="11.453125" style="2" customWidth="1"/>
    <col min="9843" max="9843" width="10.1796875" style="2" customWidth="1"/>
    <col min="9844" max="9845" width="10.54296875" style="2" customWidth="1"/>
    <col min="9846" max="9846" width="9" style="2"/>
    <col min="9847" max="9847" width="9.81640625" style="2" customWidth="1"/>
    <col min="9848" max="9848" width="8" style="2" customWidth="1"/>
    <col min="9849" max="9849" width="8.81640625" style="2" customWidth="1"/>
    <col min="9850" max="9850" width="8" style="2" customWidth="1"/>
    <col min="9851" max="9851" width="11.453125" style="2" customWidth="1"/>
    <col min="9852" max="9852" width="10.1796875" style="2" customWidth="1"/>
    <col min="9853" max="9854" width="10.54296875" style="2" customWidth="1"/>
    <col min="9855" max="9855" width="9" style="2"/>
    <col min="9856" max="9856" width="9.81640625" style="2" customWidth="1"/>
    <col min="9857" max="9857" width="8" style="2" customWidth="1"/>
    <col min="9858" max="9858" width="8.81640625" style="2" customWidth="1"/>
    <col min="9859" max="9859" width="8" style="2" customWidth="1"/>
    <col min="9860" max="9860" width="11.453125" style="2" customWidth="1"/>
    <col min="9861" max="9861" width="10.1796875" style="2" customWidth="1"/>
    <col min="9862" max="9863" width="10.54296875" style="2" customWidth="1"/>
    <col min="9864" max="9864" width="9" style="2"/>
    <col min="9865" max="9865" width="10.453125" style="2" customWidth="1"/>
    <col min="9866" max="9866" width="8" style="2" customWidth="1"/>
    <col min="9867" max="9867" width="8.81640625" style="2" customWidth="1"/>
    <col min="9868" max="9868" width="8.1796875" style="2" customWidth="1"/>
    <col min="9869" max="9869" width="11.453125" style="2" customWidth="1"/>
    <col min="9870" max="9870" width="10.1796875" style="2" customWidth="1"/>
    <col min="9871" max="9872" width="10.54296875" style="2" customWidth="1"/>
    <col min="9873" max="9873" width="9" style="2"/>
    <col min="9874" max="9874" width="12.81640625" style="2" customWidth="1"/>
    <col min="9875" max="9875" width="8" style="2" customWidth="1"/>
    <col min="9876" max="9876" width="8.81640625" style="2" customWidth="1"/>
    <col min="9877" max="9877" width="8" style="2" customWidth="1"/>
    <col min="9878" max="9878" width="10.54296875" style="2" customWidth="1"/>
    <col min="9879" max="9879" width="10.1796875" style="2" customWidth="1"/>
    <col min="9880" max="9881" width="10.54296875" style="2" customWidth="1"/>
    <col min="9882" max="9882" width="9" style="2"/>
    <col min="9883" max="9883" width="12.81640625" style="2" customWidth="1"/>
    <col min="9884" max="9884" width="10.54296875" style="2" bestFit="1" customWidth="1"/>
    <col min="9885" max="9954" width="9" style="2"/>
    <col min="9955" max="9955" width="21.54296875" style="2" customWidth="1"/>
    <col min="9956" max="9956" width="9.81640625" style="2" customWidth="1"/>
    <col min="9957" max="9957" width="8" style="2" customWidth="1"/>
    <col min="9958" max="9958" width="9.1796875" style="2" customWidth="1"/>
    <col min="9959" max="9959" width="11" style="2" customWidth="1"/>
    <col min="9960" max="9960" width="7.1796875" style="2" bestFit="1" customWidth="1"/>
    <col min="9961" max="9961" width="10.1796875" style="2" customWidth="1"/>
    <col min="9962" max="9962" width="8.54296875" style="2" customWidth="1"/>
    <col min="9963" max="9963" width="9" style="2"/>
    <col min="9964" max="9964" width="9.81640625" style="2" customWidth="1"/>
    <col min="9965" max="9965" width="8" style="2" customWidth="1"/>
    <col min="9966" max="9966" width="9.1796875" style="2" customWidth="1"/>
    <col min="9967" max="9967" width="11" style="2" customWidth="1"/>
    <col min="9968" max="9968" width="7.1796875" style="2" bestFit="1" customWidth="1"/>
    <col min="9969" max="9969" width="10.1796875" style="2" customWidth="1"/>
    <col min="9970" max="9970" width="8.54296875" style="2" customWidth="1"/>
    <col min="9971" max="9971" width="9" style="2"/>
    <col min="9972" max="9972" width="9.81640625" style="2" customWidth="1"/>
    <col min="9973" max="9973" width="8" style="2" customWidth="1"/>
    <col min="9974" max="9974" width="9.1796875" style="2" customWidth="1"/>
    <col min="9975" max="9975" width="11" style="2" customWidth="1"/>
    <col min="9976" max="9976" width="7.1796875" style="2" bestFit="1" customWidth="1"/>
    <col min="9977" max="9977" width="10.1796875" style="2" customWidth="1"/>
    <col min="9978" max="9978" width="8.54296875" style="2" customWidth="1"/>
    <col min="9979" max="9979" width="9" style="2"/>
    <col min="9980" max="9980" width="9.81640625" style="2" customWidth="1"/>
    <col min="9981" max="9981" width="8" style="2" customWidth="1"/>
    <col min="9982" max="9982" width="9.1796875" style="2" customWidth="1"/>
    <col min="9983" max="9983" width="11" style="2" customWidth="1"/>
    <col min="9984" max="9984" width="7.1796875" style="2" bestFit="1" customWidth="1"/>
    <col min="9985" max="9985" width="10.1796875" style="2" customWidth="1"/>
    <col min="9986" max="9986" width="8.54296875" style="2" customWidth="1"/>
    <col min="9987" max="9987" width="9" style="2"/>
    <col min="9988" max="9988" width="9.81640625" style="2" customWidth="1"/>
    <col min="9989" max="9989" width="8" style="2" customWidth="1"/>
    <col min="9990" max="9990" width="9.1796875" style="2" customWidth="1"/>
    <col min="9991" max="9991" width="11" style="2" customWidth="1"/>
    <col min="9992" max="9992" width="7.1796875" style="2" bestFit="1" customWidth="1"/>
    <col min="9993" max="9993" width="10.1796875" style="2" customWidth="1"/>
    <col min="9994" max="9994" width="8.54296875" style="2" customWidth="1"/>
    <col min="9995" max="9995" width="9" style="2"/>
    <col min="9996" max="9996" width="9.81640625" style="2" customWidth="1"/>
    <col min="9997" max="9997" width="8" style="2" customWidth="1"/>
    <col min="9998" max="9998" width="9.1796875" style="2" customWidth="1"/>
    <col min="9999" max="9999" width="11" style="2" customWidth="1"/>
    <col min="10000" max="10000" width="7.1796875" style="2" bestFit="1" customWidth="1"/>
    <col min="10001" max="10001" width="10.1796875" style="2" customWidth="1"/>
    <col min="10002" max="10002" width="8.54296875" style="2" customWidth="1"/>
    <col min="10003" max="10003" width="9" style="2"/>
    <col min="10004" max="10004" width="14.1796875" style="2" customWidth="1"/>
    <col min="10005" max="10005" width="8" style="2" customWidth="1"/>
    <col min="10006" max="10006" width="8.81640625" style="2" customWidth="1"/>
    <col min="10007" max="10007" width="8" style="2" customWidth="1"/>
    <col min="10008" max="10008" width="11.453125" style="2" customWidth="1"/>
    <col min="10009" max="10009" width="10.1796875" style="2" customWidth="1"/>
    <col min="10010" max="10011" width="10.54296875" style="2" customWidth="1"/>
    <col min="10012" max="10012" width="9" style="2"/>
    <col min="10013" max="10013" width="9.81640625" style="2" customWidth="1"/>
    <col min="10014" max="10014" width="8" style="2" customWidth="1"/>
    <col min="10015" max="10015" width="8.81640625" style="2" customWidth="1"/>
    <col min="10016" max="10016" width="8" style="2" customWidth="1"/>
    <col min="10017" max="10017" width="11.453125" style="2" customWidth="1"/>
    <col min="10018" max="10018" width="10.1796875" style="2" customWidth="1"/>
    <col min="10019" max="10020" width="10.54296875" style="2" customWidth="1"/>
    <col min="10021" max="10021" width="9" style="2"/>
    <col min="10022" max="10022" width="9.81640625" style="2" customWidth="1"/>
    <col min="10023" max="10023" width="8" style="2" customWidth="1"/>
    <col min="10024" max="10024" width="8.81640625" style="2" customWidth="1"/>
    <col min="10025" max="10025" width="8" style="2" customWidth="1"/>
    <col min="10026" max="10026" width="11.453125" style="2" customWidth="1"/>
    <col min="10027" max="10027" width="10.1796875" style="2" customWidth="1"/>
    <col min="10028" max="10029" width="10.54296875" style="2" customWidth="1"/>
    <col min="10030" max="10030" width="9" style="2"/>
    <col min="10031" max="10031" width="9.81640625" style="2" customWidth="1"/>
    <col min="10032" max="10032" width="8" style="2" customWidth="1"/>
    <col min="10033" max="10033" width="8.81640625" style="2" customWidth="1"/>
    <col min="10034" max="10034" width="8" style="2" customWidth="1"/>
    <col min="10035" max="10035" width="11.453125" style="2" customWidth="1"/>
    <col min="10036" max="10036" width="10.1796875" style="2" customWidth="1"/>
    <col min="10037" max="10038" width="10.54296875" style="2" customWidth="1"/>
    <col min="10039" max="10039" width="9" style="2"/>
    <col min="10040" max="10040" width="9.81640625" style="2" customWidth="1"/>
    <col min="10041" max="10041" width="8" style="2" customWidth="1"/>
    <col min="10042" max="10042" width="8.81640625" style="2" customWidth="1"/>
    <col min="10043" max="10043" width="8" style="2" customWidth="1"/>
    <col min="10044" max="10044" width="11.453125" style="2" customWidth="1"/>
    <col min="10045" max="10045" width="10.1796875" style="2" customWidth="1"/>
    <col min="10046" max="10047" width="10.54296875" style="2" customWidth="1"/>
    <col min="10048" max="10048" width="9" style="2"/>
    <col min="10049" max="10049" width="9.81640625" style="2" customWidth="1"/>
    <col min="10050" max="10050" width="8" style="2" customWidth="1"/>
    <col min="10051" max="10051" width="8.81640625" style="2" customWidth="1"/>
    <col min="10052" max="10052" width="8" style="2" customWidth="1"/>
    <col min="10053" max="10053" width="11.453125" style="2" customWidth="1"/>
    <col min="10054" max="10054" width="10.1796875" style="2" customWidth="1"/>
    <col min="10055" max="10056" width="10.54296875" style="2" customWidth="1"/>
    <col min="10057" max="10057" width="9" style="2"/>
    <col min="10058" max="10058" width="9.81640625" style="2" customWidth="1"/>
    <col min="10059" max="10059" width="8" style="2" customWidth="1"/>
    <col min="10060" max="10060" width="8.81640625" style="2" customWidth="1"/>
    <col min="10061" max="10061" width="8" style="2" customWidth="1"/>
    <col min="10062" max="10062" width="11.453125" style="2" customWidth="1"/>
    <col min="10063" max="10063" width="10.1796875" style="2" customWidth="1"/>
    <col min="10064" max="10065" width="10.54296875" style="2" customWidth="1"/>
    <col min="10066" max="10066" width="9" style="2"/>
    <col min="10067" max="10067" width="9.81640625" style="2" customWidth="1"/>
    <col min="10068" max="10068" width="8" style="2" customWidth="1"/>
    <col min="10069" max="10069" width="8.81640625" style="2" customWidth="1"/>
    <col min="10070" max="10070" width="8" style="2" customWidth="1"/>
    <col min="10071" max="10071" width="11.453125" style="2" customWidth="1"/>
    <col min="10072" max="10072" width="10.1796875" style="2" customWidth="1"/>
    <col min="10073" max="10074" width="10.54296875" style="2" customWidth="1"/>
    <col min="10075" max="10075" width="9" style="2"/>
    <col min="10076" max="10076" width="9.81640625" style="2" customWidth="1"/>
    <col min="10077" max="10077" width="8" style="2" customWidth="1"/>
    <col min="10078" max="10078" width="8.81640625" style="2" customWidth="1"/>
    <col min="10079" max="10079" width="8" style="2" customWidth="1"/>
    <col min="10080" max="10080" width="11.453125" style="2" customWidth="1"/>
    <col min="10081" max="10081" width="10.1796875" style="2" customWidth="1"/>
    <col min="10082" max="10083" width="10.54296875" style="2" customWidth="1"/>
    <col min="10084" max="10084" width="9" style="2"/>
    <col min="10085" max="10085" width="9.81640625" style="2" customWidth="1"/>
    <col min="10086" max="10086" width="8" style="2" customWidth="1"/>
    <col min="10087" max="10087" width="8.81640625" style="2" customWidth="1"/>
    <col min="10088" max="10088" width="8" style="2" customWidth="1"/>
    <col min="10089" max="10089" width="11.453125" style="2" customWidth="1"/>
    <col min="10090" max="10090" width="10.1796875" style="2" customWidth="1"/>
    <col min="10091" max="10092" width="10.54296875" style="2" customWidth="1"/>
    <col min="10093" max="10093" width="9" style="2"/>
    <col min="10094" max="10094" width="9.81640625" style="2" customWidth="1"/>
    <col min="10095" max="10095" width="8" style="2" customWidth="1"/>
    <col min="10096" max="10096" width="8.81640625" style="2" customWidth="1"/>
    <col min="10097" max="10097" width="8" style="2" customWidth="1"/>
    <col min="10098" max="10098" width="11.453125" style="2" customWidth="1"/>
    <col min="10099" max="10099" width="10.1796875" style="2" customWidth="1"/>
    <col min="10100" max="10101" width="10.54296875" style="2" customWidth="1"/>
    <col min="10102" max="10102" width="9" style="2"/>
    <col min="10103" max="10103" width="9.81640625" style="2" customWidth="1"/>
    <col min="10104" max="10104" width="8" style="2" customWidth="1"/>
    <col min="10105" max="10105" width="8.81640625" style="2" customWidth="1"/>
    <col min="10106" max="10106" width="8" style="2" customWidth="1"/>
    <col min="10107" max="10107" width="11.453125" style="2" customWidth="1"/>
    <col min="10108" max="10108" width="10.1796875" style="2" customWidth="1"/>
    <col min="10109" max="10110" width="10.54296875" style="2" customWidth="1"/>
    <col min="10111" max="10111" width="9" style="2"/>
    <col min="10112" max="10112" width="9.81640625" style="2" customWidth="1"/>
    <col min="10113" max="10113" width="8" style="2" customWidth="1"/>
    <col min="10114" max="10114" width="8.81640625" style="2" customWidth="1"/>
    <col min="10115" max="10115" width="8" style="2" customWidth="1"/>
    <col min="10116" max="10116" width="11.453125" style="2" customWidth="1"/>
    <col min="10117" max="10117" width="10.1796875" style="2" customWidth="1"/>
    <col min="10118" max="10119" width="10.54296875" style="2" customWidth="1"/>
    <col min="10120" max="10120" width="9" style="2"/>
    <col min="10121" max="10121" width="10.453125" style="2" customWidth="1"/>
    <col min="10122" max="10122" width="8" style="2" customWidth="1"/>
    <col min="10123" max="10123" width="8.81640625" style="2" customWidth="1"/>
    <col min="10124" max="10124" width="8.1796875" style="2" customWidth="1"/>
    <col min="10125" max="10125" width="11.453125" style="2" customWidth="1"/>
    <col min="10126" max="10126" width="10.1796875" style="2" customWidth="1"/>
    <col min="10127" max="10128" width="10.54296875" style="2" customWidth="1"/>
    <col min="10129" max="10129" width="9" style="2"/>
    <col min="10130" max="10130" width="12.81640625" style="2" customWidth="1"/>
    <col min="10131" max="10131" width="8" style="2" customWidth="1"/>
    <col min="10132" max="10132" width="8.81640625" style="2" customWidth="1"/>
    <col min="10133" max="10133" width="8" style="2" customWidth="1"/>
    <col min="10134" max="10134" width="10.54296875" style="2" customWidth="1"/>
    <col min="10135" max="10135" width="10.1796875" style="2" customWidth="1"/>
    <col min="10136" max="10137" width="10.54296875" style="2" customWidth="1"/>
    <col min="10138" max="10138" width="9" style="2"/>
    <col min="10139" max="10139" width="12.81640625" style="2" customWidth="1"/>
    <col min="10140" max="10140" width="10.54296875" style="2" bestFit="1" customWidth="1"/>
    <col min="10141" max="10210" width="9" style="2"/>
    <col min="10211" max="10211" width="21.54296875" style="2" customWidth="1"/>
    <col min="10212" max="10212" width="9.81640625" style="2" customWidth="1"/>
    <col min="10213" max="10213" width="8" style="2" customWidth="1"/>
    <col min="10214" max="10214" width="9.1796875" style="2" customWidth="1"/>
    <col min="10215" max="10215" width="11" style="2" customWidth="1"/>
    <col min="10216" max="10216" width="7.1796875" style="2" bestFit="1" customWidth="1"/>
    <col min="10217" max="10217" width="10.1796875" style="2" customWidth="1"/>
    <col min="10218" max="10218" width="8.54296875" style="2" customWidth="1"/>
    <col min="10219" max="10219" width="9" style="2"/>
    <col min="10220" max="10220" width="9.81640625" style="2" customWidth="1"/>
    <col min="10221" max="10221" width="8" style="2" customWidth="1"/>
    <col min="10222" max="10222" width="9.1796875" style="2" customWidth="1"/>
    <col min="10223" max="10223" width="11" style="2" customWidth="1"/>
    <col min="10224" max="10224" width="7.1796875" style="2" bestFit="1" customWidth="1"/>
    <col min="10225" max="10225" width="10.1796875" style="2" customWidth="1"/>
    <col min="10226" max="10226" width="8.54296875" style="2" customWidth="1"/>
    <col min="10227" max="10227" width="9" style="2"/>
    <col min="10228" max="10228" width="9.81640625" style="2" customWidth="1"/>
    <col min="10229" max="10229" width="8" style="2" customWidth="1"/>
    <col min="10230" max="10230" width="9.1796875" style="2" customWidth="1"/>
    <col min="10231" max="10231" width="11" style="2" customWidth="1"/>
    <col min="10232" max="10232" width="7.1796875" style="2" bestFit="1" customWidth="1"/>
    <col min="10233" max="10233" width="10.1796875" style="2" customWidth="1"/>
    <col min="10234" max="10234" width="8.54296875" style="2" customWidth="1"/>
    <col min="10235" max="10235" width="9" style="2"/>
    <col min="10236" max="10236" width="9.81640625" style="2" customWidth="1"/>
    <col min="10237" max="10237" width="8" style="2" customWidth="1"/>
    <col min="10238" max="10238" width="9.1796875" style="2" customWidth="1"/>
    <col min="10239" max="10239" width="11" style="2" customWidth="1"/>
    <col min="10240" max="10240" width="7.1796875" style="2" bestFit="1" customWidth="1"/>
    <col min="10241" max="10241" width="10.1796875" style="2" customWidth="1"/>
    <col min="10242" max="10242" width="8.54296875" style="2" customWidth="1"/>
    <col min="10243" max="10243" width="9" style="2"/>
    <col min="10244" max="10244" width="9.81640625" style="2" customWidth="1"/>
    <col min="10245" max="10245" width="8" style="2" customWidth="1"/>
    <col min="10246" max="10246" width="9.1796875" style="2" customWidth="1"/>
    <col min="10247" max="10247" width="11" style="2" customWidth="1"/>
    <col min="10248" max="10248" width="7.1796875" style="2" bestFit="1" customWidth="1"/>
    <col min="10249" max="10249" width="10.1796875" style="2" customWidth="1"/>
    <col min="10250" max="10250" width="8.54296875" style="2" customWidth="1"/>
    <col min="10251" max="10251" width="9" style="2"/>
    <col min="10252" max="10252" width="9.81640625" style="2" customWidth="1"/>
    <col min="10253" max="10253" width="8" style="2" customWidth="1"/>
    <col min="10254" max="10254" width="9.1796875" style="2" customWidth="1"/>
    <col min="10255" max="10255" width="11" style="2" customWidth="1"/>
    <col min="10256" max="10256" width="7.1796875" style="2" bestFit="1" customWidth="1"/>
    <col min="10257" max="10257" width="10.1796875" style="2" customWidth="1"/>
    <col min="10258" max="10258" width="8.54296875" style="2" customWidth="1"/>
    <col min="10259" max="10259" width="9" style="2"/>
    <col min="10260" max="10260" width="14.1796875" style="2" customWidth="1"/>
    <col min="10261" max="10261" width="8" style="2" customWidth="1"/>
    <col min="10262" max="10262" width="8.81640625" style="2" customWidth="1"/>
    <col min="10263" max="10263" width="8" style="2" customWidth="1"/>
    <col min="10264" max="10264" width="11.453125" style="2" customWidth="1"/>
    <col min="10265" max="10265" width="10.1796875" style="2" customWidth="1"/>
    <col min="10266" max="10267" width="10.54296875" style="2" customWidth="1"/>
    <col min="10268" max="10268" width="9" style="2"/>
    <col min="10269" max="10269" width="9.81640625" style="2" customWidth="1"/>
    <col min="10270" max="10270" width="8" style="2" customWidth="1"/>
    <col min="10271" max="10271" width="8.81640625" style="2" customWidth="1"/>
    <col min="10272" max="10272" width="8" style="2" customWidth="1"/>
    <col min="10273" max="10273" width="11.453125" style="2" customWidth="1"/>
    <col min="10274" max="10274" width="10.1796875" style="2" customWidth="1"/>
    <col min="10275" max="10276" width="10.54296875" style="2" customWidth="1"/>
    <col min="10277" max="10277" width="9" style="2"/>
    <col min="10278" max="10278" width="9.81640625" style="2" customWidth="1"/>
    <col min="10279" max="10279" width="8" style="2" customWidth="1"/>
    <col min="10280" max="10280" width="8.81640625" style="2" customWidth="1"/>
    <col min="10281" max="10281" width="8" style="2" customWidth="1"/>
    <col min="10282" max="10282" width="11.453125" style="2" customWidth="1"/>
    <col min="10283" max="10283" width="10.1796875" style="2" customWidth="1"/>
    <col min="10284" max="10285" width="10.54296875" style="2" customWidth="1"/>
    <col min="10286" max="10286" width="9" style="2"/>
    <col min="10287" max="10287" width="9.81640625" style="2" customWidth="1"/>
    <col min="10288" max="10288" width="8" style="2" customWidth="1"/>
    <col min="10289" max="10289" width="8.81640625" style="2" customWidth="1"/>
    <col min="10290" max="10290" width="8" style="2" customWidth="1"/>
    <col min="10291" max="10291" width="11.453125" style="2" customWidth="1"/>
    <col min="10292" max="10292" width="10.1796875" style="2" customWidth="1"/>
    <col min="10293" max="10294" width="10.54296875" style="2" customWidth="1"/>
    <col min="10295" max="10295" width="9" style="2"/>
    <col min="10296" max="10296" width="9.81640625" style="2" customWidth="1"/>
    <col min="10297" max="10297" width="8" style="2" customWidth="1"/>
    <col min="10298" max="10298" width="8.81640625" style="2" customWidth="1"/>
    <col min="10299" max="10299" width="8" style="2" customWidth="1"/>
    <col min="10300" max="10300" width="11.453125" style="2" customWidth="1"/>
    <col min="10301" max="10301" width="10.1796875" style="2" customWidth="1"/>
    <col min="10302" max="10303" width="10.54296875" style="2" customWidth="1"/>
    <col min="10304" max="10304" width="9" style="2"/>
    <col min="10305" max="10305" width="9.81640625" style="2" customWidth="1"/>
    <col min="10306" max="10306" width="8" style="2" customWidth="1"/>
    <col min="10307" max="10307" width="8.81640625" style="2" customWidth="1"/>
    <col min="10308" max="10308" width="8" style="2" customWidth="1"/>
    <col min="10309" max="10309" width="11.453125" style="2" customWidth="1"/>
    <col min="10310" max="10310" width="10.1796875" style="2" customWidth="1"/>
    <col min="10311" max="10312" width="10.54296875" style="2" customWidth="1"/>
    <col min="10313" max="10313" width="9" style="2"/>
    <col min="10314" max="10314" width="9.81640625" style="2" customWidth="1"/>
    <col min="10315" max="10315" width="8" style="2" customWidth="1"/>
    <col min="10316" max="10316" width="8.81640625" style="2" customWidth="1"/>
    <col min="10317" max="10317" width="8" style="2" customWidth="1"/>
    <col min="10318" max="10318" width="11.453125" style="2" customWidth="1"/>
    <col min="10319" max="10319" width="10.1796875" style="2" customWidth="1"/>
    <col min="10320" max="10321" width="10.54296875" style="2" customWidth="1"/>
    <col min="10322" max="10322" width="9" style="2"/>
    <col min="10323" max="10323" width="9.81640625" style="2" customWidth="1"/>
    <col min="10324" max="10324" width="8" style="2" customWidth="1"/>
    <col min="10325" max="10325" width="8.81640625" style="2" customWidth="1"/>
    <col min="10326" max="10326" width="8" style="2" customWidth="1"/>
    <col min="10327" max="10327" width="11.453125" style="2" customWidth="1"/>
    <col min="10328" max="10328" width="10.1796875" style="2" customWidth="1"/>
    <col min="10329" max="10330" width="10.54296875" style="2" customWidth="1"/>
    <col min="10331" max="10331" width="9" style="2"/>
    <col min="10332" max="10332" width="9.81640625" style="2" customWidth="1"/>
    <col min="10333" max="10333" width="8" style="2" customWidth="1"/>
    <col min="10334" max="10334" width="8.81640625" style="2" customWidth="1"/>
    <col min="10335" max="10335" width="8" style="2" customWidth="1"/>
    <col min="10336" max="10336" width="11.453125" style="2" customWidth="1"/>
    <col min="10337" max="10337" width="10.1796875" style="2" customWidth="1"/>
    <col min="10338" max="10339" width="10.54296875" style="2" customWidth="1"/>
    <col min="10340" max="10340" width="9" style="2"/>
    <col min="10341" max="10341" width="9.81640625" style="2" customWidth="1"/>
    <col min="10342" max="10342" width="8" style="2" customWidth="1"/>
    <col min="10343" max="10343" width="8.81640625" style="2" customWidth="1"/>
    <col min="10344" max="10344" width="8" style="2" customWidth="1"/>
    <col min="10345" max="10345" width="11.453125" style="2" customWidth="1"/>
    <col min="10346" max="10346" width="10.1796875" style="2" customWidth="1"/>
    <col min="10347" max="10348" width="10.54296875" style="2" customWidth="1"/>
    <col min="10349" max="10349" width="9" style="2"/>
    <col min="10350" max="10350" width="9.81640625" style="2" customWidth="1"/>
    <col min="10351" max="10351" width="8" style="2" customWidth="1"/>
    <col min="10352" max="10352" width="8.81640625" style="2" customWidth="1"/>
    <col min="10353" max="10353" width="8" style="2" customWidth="1"/>
    <col min="10354" max="10354" width="11.453125" style="2" customWidth="1"/>
    <col min="10355" max="10355" width="10.1796875" style="2" customWidth="1"/>
    <col min="10356" max="10357" width="10.54296875" style="2" customWidth="1"/>
    <col min="10358" max="10358" width="9" style="2"/>
    <col min="10359" max="10359" width="9.81640625" style="2" customWidth="1"/>
    <col min="10360" max="10360" width="8" style="2" customWidth="1"/>
    <col min="10361" max="10361" width="8.81640625" style="2" customWidth="1"/>
    <col min="10362" max="10362" width="8" style="2" customWidth="1"/>
    <col min="10363" max="10363" width="11.453125" style="2" customWidth="1"/>
    <col min="10364" max="10364" width="10.1796875" style="2" customWidth="1"/>
    <col min="10365" max="10366" width="10.54296875" style="2" customWidth="1"/>
    <col min="10367" max="10367" width="9" style="2"/>
    <col min="10368" max="10368" width="9.81640625" style="2" customWidth="1"/>
    <col min="10369" max="10369" width="8" style="2" customWidth="1"/>
    <col min="10370" max="10370" width="8.81640625" style="2" customWidth="1"/>
    <col min="10371" max="10371" width="8" style="2" customWidth="1"/>
    <col min="10372" max="10372" width="11.453125" style="2" customWidth="1"/>
    <col min="10373" max="10373" width="10.1796875" style="2" customWidth="1"/>
    <col min="10374" max="10375" width="10.54296875" style="2" customWidth="1"/>
    <col min="10376" max="10376" width="9" style="2"/>
    <col min="10377" max="10377" width="10.453125" style="2" customWidth="1"/>
    <col min="10378" max="10378" width="8" style="2" customWidth="1"/>
    <col min="10379" max="10379" width="8.81640625" style="2" customWidth="1"/>
    <col min="10380" max="10380" width="8.1796875" style="2" customWidth="1"/>
    <col min="10381" max="10381" width="11.453125" style="2" customWidth="1"/>
    <col min="10382" max="10382" width="10.1796875" style="2" customWidth="1"/>
    <col min="10383" max="10384" width="10.54296875" style="2" customWidth="1"/>
    <col min="10385" max="10385" width="9" style="2"/>
    <col min="10386" max="10386" width="12.81640625" style="2" customWidth="1"/>
    <col min="10387" max="10387" width="8" style="2" customWidth="1"/>
    <col min="10388" max="10388" width="8.81640625" style="2" customWidth="1"/>
    <col min="10389" max="10389" width="8" style="2" customWidth="1"/>
    <col min="10390" max="10390" width="10.54296875" style="2" customWidth="1"/>
    <col min="10391" max="10391" width="10.1796875" style="2" customWidth="1"/>
    <col min="10392" max="10393" width="10.54296875" style="2" customWidth="1"/>
    <col min="10394" max="10394" width="9" style="2"/>
    <col min="10395" max="10395" width="12.81640625" style="2" customWidth="1"/>
    <col min="10396" max="10396" width="10.54296875" style="2" bestFit="1" customWidth="1"/>
    <col min="10397" max="10466" width="9" style="2"/>
    <col min="10467" max="10467" width="21.54296875" style="2" customWidth="1"/>
    <col min="10468" max="10468" width="9.81640625" style="2" customWidth="1"/>
    <col min="10469" max="10469" width="8" style="2" customWidth="1"/>
    <col min="10470" max="10470" width="9.1796875" style="2" customWidth="1"/>
    <col min="10471" max="10471" width="11" style="2" customWidth="1"/>
    <col min="10472" max="10472" width="7.1796875" style="2" bestFit="1" customWidth="1"/>
    <col min="10473" max="10473" width="10.1796875" style="2" customWidth="1"/>
    <col min="10474" max="10474" width="8.54296875" style="2" customWidth="1"/>
    <col min="10475" max="10475" width="9" style="2"/>
    <col min="10476" max="10476" width="9.81640625" style="2" customWidth="1"/>
    <col min="10477" max="10477" width="8" style="2" customWidth="1"/>
    <col min="10478" max="10478" width="9.1796875" style="2" customWidth="1"/>
    <col min="10479" max="10479" width="11" style="2" customWidth="1"/>
    <col min="10480" max="10480" width="7.1796875" style="2" bestFit="1" customWidth="1"/>
    <col min="10481" max="10481" width="10.1796875" style="2" customWidth="1"/>
    <col min="10482" max="10482" width="8.54296875" style="2" customWidth="1"/>
    <col min="10483" max="10483" width="9" style="2"/>
    <col min="10484" max="10484" width="9.81640625" style="2" customWidth="1"/>
    <col min="10485" max="10485" width="8" style="2" customWidth="1"/>
    <col min="10486" max="10486" width="9.1796875" style="2" customWidth="1"/>
    <col min="10487" max="10487" width="11" style="2" customWidth="1"/>
    <col min="10488" max="10488" width="7.1796875" style="2" bestFit="1" customWidth="1"/>
    <col min="10489" max="10489" width="10.1796875" style="2" customWidth="1"/>
    <col min="10490" max="10490" width="8.54296875" style="2" customWidth="1"/>
    <col min="10491" max="10491" width="9" style="2"/>
    <col min="10492" max="10492" width="9.81640625" style="2" customWidth="1"/>
    <col min="10493" max="10493" width="8" style="2" customWidth="1"/>
    <col min="10494" max="10494" width="9.1796875" style="2" customWidth="1"/>
    <col min="10495" max="10495" width="11" style="2" customWidth="1"/>
    <col min="10496" max="10496" width="7.1796875" style="2" bestFit="1" customWidth="1"/>
    <col min="10497" max="10497" width="10.1796875" style="2" customWidth="1"/>
    <col min="10498" max="10498" width="8.54296875" style="2" customWidth="1"/>
    <col min="10499" max="10499" width="9" style="2"/>
    <col min="10500" max="10500" width="9.81640625" style="2" customWidth="1"/>
    <col min="10501" max="10501" width="8" style="2" customWidth="1"/>
    <col min="10502" max="10502" width="9.1796875" style="2" customWidth="1"/>
    <col min="10503" max="10503" width="11" style="2" customWidth="1"/>
    <col min="10504" max="10504" width="7.1796875" style="2" bestFit="1" customWidth="1"/>
    <col min="10505" max="10505" width="10.1796875" style="2" customWidth="1"/>
    <col min="10506" max="10506" width="8.54296875" style="2" customWidth="1"/>
    <col min="10507" max="10507" width="9" style="2"/>
    <col min="10508" max="10508" width="9.81640625" style="2" customWidth="1"/>
    <col min="10509" max="10509" width="8" style="2" customWidth="1"/>
    <col min="10510" max="10510" width="9.1796875" style="2" customWidth="1"/>
    <col min="10511" max="10511" width="11" style="2" customWidth="1"/>
    <col min="10512" max="10512" width="7.1796875" style="2" bestFit="1" customWidth="1"/>
    <col min="10513" max="10513" width="10.1796875" style="2" customWidth="1"/>
    <col min="10514" max="10514" width="8.54296875" style="2" customWidth="1"/>
    <col min="10515" max="10515" width="9" style="2"/>
    <col min="10516" max="10516" width="14.1796875" style="2" customWidth="1"/>
    <col min="10517" max="10517" width="8" style="2" customWidth="1"/>
    <col min="10518" max="10518" width="8.81640625" style="2" customWidth="1"/>
    <col min="10519" max="10519" width="8" style="2" customWidth="1"/>
    <col min="10520" max="10520" width="11.453125" style="2" customWidth="1"/>
    <col min="10521" max="10521" width="10.1796875" style="2" customWidth="1"/>
    <col min="10522" max="10523" width="10.54296875" style="2" customWidth="1"/>
    <col min="10524" max="10524" width="9" style="2"/>
    <col min="10525" max="10525" width="9.81640625" style="2" customWidth="1"/>
    <col min="10526" max="10526" width="8" style="2" customWidth="1"/>
    <col min="10527" max="10527" width="8.81640625" style="2" customWidth="1"/>
    <col min="10528" max="10528" width="8" style="2" customWidth="1"/>
    <col min="10529" max="10529" width="11.453125" style="2" customWidth="1"/>
    <col min="10530" max="10530" width="10.1796875" style="2" customWidth="1"/>
    <col min="10531" max="10532" width="10.54296875" style="2" customWidth="1"/>
    <col min="10533" max="10533" width="9" style="2"/>
    <col min="10534" max="10534" width="9.81640625" style="2" customWidth="1"/>
    <col min="10535" max="10535" width="8" style="2" customWidth="1"/>
    <col min="10536" max="10536" width="8.81640625" style="2" customWidth="1"/>
    <col min="10537" max="10537" width="8" style="2" customWidth="1"/>
    <col min="10538" max="10538" width="11.453125" style="2" customWidth="1"/>
    <col min="10539" max="10539" width="10.1796875" style="2" customWidth="1"/>
    <col min="10540" max="10541" width="10.54296875" style="2" customWidth="1"/>
    <col min="10542" max="10542" width="9" style="2"/>
    <col min="10543" max="10543" width="9.81640625" style="2" customWidth="1"/>
    <col min="10544" max="10544" width="8" style="2" customWidth="1"/>
    <col min="10545" max="10545" width="8.81640625" style="2" customWidth="1"/>
    <col min="10546" max="10546" width="8" style="2" customWidth="1"/>
    <col min="10547" max="10547" width="11.453125" style="2" customWidth="1"/>
    <col min="10548" max="10548" width="10.1796875" style="2" customWidth="1"/>
    <col min="10549" max="10550" width="10.54296875" style="2" customWidth="1"/>
    <col min="10551" max="10551" width="9" style="2"/>
    <col min="10552" max="10552" width="9.81640625" style="2" customWidth="1"/>
    <col min="10553" max="10553" width="8" style="2" customWidth="1"/>
    <col min="10554" max="10554" width="8.81640625" style="2" customWidth="1"/>
    <col min="10555" max="10555" width="8" style="2" customWidth="1"/>
    <col min="10556" max="10556" width="11.453125" style="2" customWidth="1"/>
    <col min="10557" max="10557" width="10.1796875" style="2" customWidth="1"/>
    <col min="10558" max="10559" width="10.54296875" style="2" customWidth="1"/>
    <col min="10560" max="10560" width="9" style="2"/>
    <col min="10561" max="10561" width="9.81640625" style="2" customWidth="1"/>
    <col min="10562" max="10562" width="8" style="2" customWidth="1"/>
    <col min="10563" max="10563" width="8.81640625" style="2" customWidth="1"/>
    <col min="10564" max="10564" width="8" style="2" customWidth="1"/>
    <col min="10565" max="10565" width="11.453125" style="2" customWidth="1"/>
    <col min="10566" max="10566" width="10.1796875" style="2" customWidth="1"/>
    <col min="10567" max="10568" width="10.54296875" style="2" customWidth="1"/>
    <col min="10569" max="10569" width="9" style="2"/>
    <col min="10570" max="10570" width="9.81640625" style="2" customWidth="1"/>
    <col min="10571" max="10571" width="8" style="2" customWidth="1"/>
    <col min="10572" max="10572" width="8.81640625" style="2" customWidth="1"/>
    <col min="10573" max="10573" width="8" style="2" customWidth="1"/>
    <col min="10574" max="10574" width="11.453125" style="2" customWidth="1"/>
    <col min="10575" max="10575" width="10.1796875" style="2" customWidth="1"/>
    <col min="10576" max="10577" width="10.54296875" style="2" customWidth="1"/>
    <col min="10578" max="10578" width="9" style="2"/>
    <col min="10579" max="10579" width="9.81640625" style="2" customWidth="1"/>
    <col min="10580" max="10580" width="8" style="2" customWidth="1"/>
    <col min="10581" max="10581" width="8.81640625" style="2" customWidth="1"/>
    <col min="10582" max="10582" width="8" style="2" customWidth="1"/>
    <col min="10583" max="10583" width="11.453125" style="2" customWidth="1"/>
    <col min="10584" max="10584" width="10.1796875" style="2" customWidth="1"/>
    <col min="10585" max="10586" width="10.54296875" style="2" customWidth="1"/>
    <col min="10587" max="10587" width="9" style="2"/>
    <col min="10588" max="10588" width="9.81640625" style="2" customWidth="1"/>
    <col min="10589" max="10589" width="8" style="2" customWidth="1"/>
    <col min="10590" max="10590" width="8.81640625" style="2" customWidth="1"/>
    <col min="10591" max="10591" width="8" style="2" customWidth="1"/>
    <col min="10592" max="10592" width="11.453125" style="2" customWidth="1"/>
    <col min="10593" max="10593" width="10.1796875" style="2" customWidth="1"/>
    <col min="10594" max="10595" width="10.54296875" style="2" customWidth="1"/>
    <col min="10596" max="10596" width="9" style="2"/>
    <col min="10597" max="10597" width="9.81640625" style="2" customWidth="1"/>
    <col min="10598" max="10598" width="8" style="2" customWidth="1"/>
    <col min="10599" max="10599" width="8.81640625" style="2" customWidth="1"/>
    <col min="10600" max="10600" width="8" style="2" customWidth="1"/>
    <col min="10601" max="10601" width="11.453125" style="2" customWidth="1"/>
    <col min="10602" max="10602" width="10.1796875" style="2" customWidth="1"/>
    <col min="10603" max="10604" width="10.54296875" style="2" customWidth="1"/>
    <col min="10605" max="10605" width="9" style="2"/>
    <col min="10606" max="10606" width="9.81640625" style="2" customWidth="1"/>
    <col min="10607" max="10607" width="8" style="2" customWidth="1"/>
    <col min="10608" max="10608" width="8.81640625" style="2" customWidth="1"/>
    <col min="10609" max="10609" width="8" style="2" customWidth="1"/>
    <col min="10610" max="10610" width="11.453125" style="2" customWidth="1"/>
    <col min="10611" max="10611" width="10.1796875" style="2" customWidth="1"/>
    <col min="10612" max="10613" width="10.54296875" style="2" customWidth="1"/>
    <col min="10614" max="10614" width="9" style="2"/>
    <col min="10615" max="10615" width="9.81640625" style="2" customWidth="1"/>
    <col min="10616" max="10616" width="8" style="2" customWidth="1"/>
    <col min="10617" max="10617" width="8.81640625" style="2" customWidth="1"/>
    <col min="10618" max="10618" width="8" style="2" customWidth="1"/>
    <col min="10619" max="10619" width="11.453125" style="2" customWidth="1"/>
    <col min="10620" max="10620" width="10.1796875" style="2" customWidth="1"/>
    <col min="10621" max="10622" width="10.54296875" style="2" customWidth="1"/>
    <col min="10623" max="10623" width="9" style="2"/>
    <col min="10624" max="10624" width="9.81640625" style="2" customWidth="1"/>
    <col min="10625" max="10625" width="8" style="2" customWidth="1"/>
    <col min="10626" max="10626" width="8.81640625" style="2" customWidth="1"/>
    <col min="10627" max="10627" width="8" style="2" customWidth="1"/>
    <col min="10628" max="10628" width="11.453125" style="2" customWidth="1"/>
    <col min="10629" max="10629" width="10.1796875" style="2" customWidth="1"/>
    <col min="10630" max="10631" width="10.54296875" style="2" customWidth="1"/>
    <col min="10632" max="10632" width="9" style="2"/>
    <col min="10633" max="10633" width="10.453125" style="2" customWidth="1"/>
    <col min="10634" max="10634" width="8" style="2" customWidth="1"/>
    <col min="10635" max="10635" width="8.81640625" style="2" customWidth="1"/>
    <col min="10636" max="10636" width="8.1796875" style="2" customWidth="1"/>
    <col min="10637" max="10637" width="11.453125" style="2" customWidth="1"/>
    <col min="10638" max="10638" width="10.1796875" style="2" customWidth="1"/>
    <col min="10639" max="10640" width="10.54296875" style="2" customWidth="1"/>
    <col min="10641" max="10641" width="9" style="2"/>
    <col min="10642" max="10642" width="12.81640625" style="2" customWidth="1"/>
    <col min="10643" max="10643" width="8" style="2" customWidth="1"/>
    <col min="10644" max="10644" width="8.81640625" style="2" customWidth="1"/>
    <col min="10645" max="10645" width="8" style="2" customWidth="1"/>
    <col min="10646" max="10646" width="10.54296875" style="2" customWidth="1"/>
    <col min="10647" max="10647" width="10.1796875" style="2" customWidth="1"/>
    <col min="10648" max="10649" width="10.54296875" style="2" customWidth="1"/>
    <col min="10650" max="10650" width="9" style="2"/>
    <col min="10651" max="10651" width="12.81640625" style="2" customWidth="1"/>
    <col min="10652" max="10652" width="10.54296875" style="2" bestFit="1" customWidth="1"/>
    <col min="10653" max="10722" width="9" style="2"/>
    <col min="10723" max="10723" width="21.54296875" style="2" customWidth="1"/>
    <col min="10724" max="10724" width="9.81640625" style="2" customWidth="1"/>
    <col min="10725" max="10725" width="8" style="2" customWidth="1"/>
    <col min="10726" max="10726" width="9.1796875" style="2" customWidth="1"/>
    <col min="10727" max="10727" width="11" style="2" customWidth="1"/>
    <col min="10728" max="10728" width="7.1796875" style="2" bestFit="1" customWidth="1"/>
    <col min="10729" max="10729" width="10.1796875" style="2" customWidth="1"/>
    <col min="10730" max="10730" width="8.54296875" style="2" customWidth="1"/>
    <col min="10731" max="10731" width="9" style="2"/>
    <col min="10732" max="10732" width="9.81640625" style="2" customWidth="1"/>
    <col min="10733" max="10733" width="8" style="2" customWidth="1"/>
    <col min="10734" max="10734" width="9.1796875" style="2" customWidth="1"/>
    <col min="10735" max="10735" width="11" style="2" customWidth="1"/>
    <col min="10736" max="10736" width="7.1796875" style="2" bestFit="1" customWidth="1"/>
    <col min="10737" max="10737" width="10.1796875" style="2" customWidth="1"/>
    <col min="10738" max="10738" width="8.54296875" style="2" customWidth="1"/>
    <col min="10739" max="10739" width="9" style="2"/>
    <col min="10740" max="10740" width="9.81640625" style="2" customWidth="1"/>
    <col min="10741" max="10741" width="8" style="2" customWidth="1"/>
    <col min="10742" max="10742" width="9.1796875" style="2" customWidth="1"/>
    <col min="10743" max="10743" width="11" style="2" customWidth="1"/>
    <col min="10744" max="10744" width="7.1796875" style="2" bestFit="1" customWidth="1"/>
    <col min="10745" max="10745" width="10.1796875" style="2" customWidth="1"/>
    <col min="10746" max="10746" width="8.54296875" style="2" customWidth="1"/>
    <col min="10747" max="10747" width="9" style="2"/>
    <col min="10748" max="10748" width="9.81640625" style="2" customWidth="1"/>
    <col min="10749" max="10749" width="8" style="2" customWidth="1"/>
    <col min="10750" max="10750" width="9.1796875" style="2" customWidth="1"/>
    <col min="10751" max="10751" width="11" style="2" customWidth="1"/>
    <col min="10752" max="10752" width="7.1796875" style="2" bestFit="1" customWidth="1"/>
    <col min="10753" max="10753" width="10.1796875" style="2" customWidth="1"/>
    <col min="10754" max="10754" width="8.54296875" style="2" customWidth="1"/>
    <col min="10755" max="10755" width="9" style="2"/>
    <col min="10756" max="10756" width="9.81640625" style="2" customWidth="1"/>
    <col min="10757" max="10757" width="8" style="2" customWidth="1"/>
    <col min="10758" max="10758" width="9.1796875" style="2" customWidth="1"/>
    <col min="10759" max="10759" width="11" style="2" customWidth="1"/>
    <col min="10760" max="10760" width="7.1796875" style="2" bestFit="1" customWidth="1"/>
    <col min="10761" max="10761" width="10.1796875" style="2" customWidth="1"/>
    <col min="10762" max="10762" width="8.54296875" style="2" customWidth="1"/>
    <col min="10763" max="10763" width="9" style="2"/>
    <col min="10764" max="10764" width="9.81640625" style="2" customWidth="1"/>
    <col min="10765" max="10765" width="8" style="2" customWidth="1"/>
    <col min="10766" max="10766" width="9.1796875" style="2" customWidth="1"/>
    <col min="10767" max="10767" width="11" style="2" customWidth="1"/>
    <col min="10768" max="10768" width="7.1796875" style="2" bestFit="1" customWidth="1"/>
    <col min="10769" max="10769" width="10.1796875" style="2" customWidth="1"/>
    <col min="10770" max="10770" width="8.54296875" style="2" customWidth="1"/>
    <col min="10771" max="10771" width="9" style="2"/>
    <col min="10772" max="10772" width="14.1796875" style="2" customWidth="1"/>
    <col min="10773" max="10773" width="8" style="2" customWidth="1"/>
    <col min="10774" max="10774" width="8.81640625" style="2" customWidth="1"/>
    <col min="10775" max="10775" width="8" style="2" customWidth="1"/>
    <col min="10776" max="10776" width="11.453125" style="2" customWidth="1"/>
    <col min="10777" max="10777" width="10.1796875" style="2" customWidth="1"/>
    <col min="10778" max="10779" width="10.54296875" style="2" customWidth="1"/>
    <col min="10780" max="10780" width="9" style="2"/>
    <col min="10781" max="10781" width="9.81640625" style="2" customWidth="1"/>
    <col min="10782" max="10782" width="8" style="2" customWidth="1"/>
    <col min="10783" max="10783" width="8.81640625" style="2" customWidth="1"/>
    <col min="10784" max="10784" width="8" style="2" customWidth="1"/>
    <col min="10785" max="10785" width="11.453125" style="2" customWidth="1"/>
    <col min="10786" max="10786" width="10.1796875" style="2" customWidth="1"/>
    <col min="10787" max="10788" width="10.54296875" style="2" customWidth="1"/>
    <col min="10789" max="10789" width="9" style="2"/>
    <col min="10790" max="10790" width="9.81640625" style="2" customWidth="1"/>
    <col min="10791" max="10791" width="8" style="2" customWidth="1"/>
    <col min="10792" max="10792" width="8.81640625" style="2" customWidth="1"/>
    <col min="10793" max="10793" width="8" style="2" customWidth="1"/>
    <col min="10794" max="10794" width="11.453125" style="2" customWidth="1"/>
    <col min="10795" max="10795" width="10.1796875" style="2" customWidth="1"/>
    <col min="10796" max="10797" width="10.54296875" style="2" customWidth="1"/>
    <col min="10798" max="10798" width="9" style="2"/>
    <col min="10799" max="10799" width="9.81640625" style="2" customWidth="1"/>
    <col min="10800" max="10800" width="8" style="2" customWidth="1"/>
    <col min="10801" max="10801" width="8.81640625" style="2" customWidth="1"/>
    <col min="10802" max="10802" width="8" style="2" customWidth="1"/>
    <col min="10803" max="10803" width="11.453125" style="2" customWidth="1"/>
    <col min="10804" max="10804" width="10.1796875" style="2" customWidth="1"/>
    <col min="10805" max="10806" width="10.54296875" style="2" customWidth="1"/>
    <col min="10807" max="10807" width="9" style="2"/>
    <col min="10808" max="10808" width="9.81640625" style="2" customWidth="1"/>
    <col min="10809" max="10809" width="8" style="2" customWidth="1"/>
    <col min="10810" max="10810" width="8.81640625" style="2" customWidth="1"/>
    <col min="10811" max="10811" width="8" style="2" customWidth="1"/>
    <col min="10812" max="10812" width="11.453125" style="2" customWidth="1"/>
    <col min="10813" max="10813" width="10.1796875" style="2" customWidth="1"/>
    <col min="10814" max="10815" width="10.54296875" style="2" customWidth="1"/>
    <col min="10816" max="10816" width="9" style="2"/>
    <col min="10817" max="10817" width="9.81640625" style="2" customWidth="1"/>
    <col min="10818" max="10818" width="8" style="2" customWidth="1"/>
    <col min="10819" max="10819" width="8.81640625" style="2" customWidth="1"/>
    <col min="10820" max="10820" width="8" style="2" customWidth="1"/>
    <col min="10821" max="10821" width="11.453125" style="2" customWidth="1"/>
    <col min="10822" max="10822" width="10.1796875" style="2" customWidth="1"/>
    <col min="10823" max="10824" width="10.54296875" style="2" customWidth="1"/>
    <col min="10825" max="10825" width="9" style="2"/>
    <col min="10826" max="10826" width="9.81640625" style="2" customWidth="1"/>
    <col min="10827" max="10827" width="8" style="2" customWidth="1"/>
    <col min="10828" max="10828" width="8.81640625" style="2" customWidth="1"/>
    <col min="10829" max="10829" width="8" style="2" customWidth="1"/>
    <col min="10830" max="10830" width="11.453125" style="2" customWidth="1"/>
    <col min="10831" max="10831" width="10.1796875" style="2" customWidth="1"/>
    <col min="10832" max="10833" width="10.54296875" style="2" customWidth="1"/>
    <col min="10834" max="10834" width="9" style="2"/>
    <col min="10835" max="10835" width="9.81640625" style="2" customWidth="1"/>
    <col min="10836" max="10836" width="8" style="2" customWidth="1"/>
    <col min="10837" max="10837" width="8.81640625" style="2" customWidth="1"/>
    <col min="10838" max="10838" width="8" style="2" customWidth="1"/>
    <col min="10839" max="10839" width="11.453125" style="2" customWidth="1"/>
    <col min="10840" max="10840" width="10.1796875" style="2" customWidth="1"/>
    <col min="10841" max="10842" width="10.54296875" style="2" customWidth="1"/>
    <col min="10843" max="10843" width="9" style="2"/>
    <col min="10844" max="10844" width="9.81640625" style="2" customWidth="1"/>
    <col min="10845" max="10845" width="8" style="2" customWidth="1"/>
    <col min="10846" max="10846" width="8.81640625" style="2" customWidth="1"/>
    <col min="10847" max="10847" width="8" style="2" customWidth="1"/>
    <col min="10848" max="10848" width="11.453125" style="2" customWidth="1"/>
    <col min="10849" max="10849" width="10.1796875" style="2" customWidth="1"/>
    <col min="10850" max="10851" width="10.54296875" style="2" customWidth="1"/>
    <col min="10852" max="10852" width="9" style="2"/>
    <col min="10853" max="10853" width="9.81640625" style="2" customWidth="1"/>
    <col min="10854" max="10854" width="8" style="2" customWidth="1"/>
    <col min="10855" max="10855" width="8.81640625" style="2" customWidth="1"/>
    <col min="10856" max="10856" width="8" style="2" customWidth="1"/>
    <col min="10857" max="10857" width="11.453125" style="2" customWidth="1"/>
    <col min="10858" max="10858" width="10.1796875" style="2" customWidth="1"/>
    <col min="10859" max="10860" width="10.54296875" style="2" customWidth="1"/>
    <col min="10861" max="10861" width="9" style="2"/>
    <col min="10862" max="10862" width="9.81640625" style="2" customWidth="1"/>
    <col min="10863" max="10863" width="8" style="2" customWidth="1"/>
    <col min="10864" max="10864" width="8.81640625" style="2" customWidth="1"/>
    <col min="10865" max="10865" width="8" style="2" customWidth="1"/>
    <col min="10866" max="10866" width="11.453125" style="2" customWidth="1"/>
    <col min="10867" max="10867" width="10.1796875" style="2" customWidth="1"/>
    <col min="10868" max="10869" width="10.54296875" style="2" customWidth="1"/>
    <col min="10870" max="10870" width="9" style="2"/>
    <col min="10871" max="10871" width="9.81640625" style="2" customWidth="1"/>
    <col min="10872" max="10872" width="8" style="2" customWidth="1"/>
    <col min="10873" max="10873" width="8.81640625" style="2" customWidth="1"/>
    <col min="10874" max="10874" width="8" style="2" customWidth="1"/>
    <col min="10875" max="10875" width="11.453125" style="2" customWidth="1"/>
    <col min="10876" max="10876" width="10.1796875" style="2" customWidth="1"/>
    <col min="10877" max="10878" width="10.54296875" style="2" customWidth="1"/>
    <col min="10879" max="10879" width="9" style="2"/>
    <col min="10880" max="10880" width="9.81640625" style="2" customWidth="1"/>
    <col min="10881" max="10881" width="8" style="2" customWidth="1"/>
    <col min="10882" max="10882" width="8.81640625" style="2" customWidth="1"/>
    <col min="10883" max="10883" width="8" style="2" customWidth="1"/>
    <col min="10884" max="10884" width="11.453125" style="2" customWidth="1"/>
    <col min="10885" max="10885" width="10.1796875" style="2" customWidth="1"/>
    <col min="10886" max="10887" width="10.54296875" style="2" customWidth="1"/>
    <col min="10888" max="10888" width="9" style="2"/>
    <col min="10889" max="10889" width="10.453125" style="2" customWidth="1"/>
    <col min="10890" max="10890" width="8" style="2" customWidth="1"/>
    <col min="10891" max="10891" width="8.81640625" style="2" customWidth="1"/>
    <col min="10892" max="10892" width="8.1796875" style="2" customWidth="1"/>
    <col min="10893" max="10893" width="11.453125" style="2" customWidth="1"/>
    <col min="10894" max="10894" width="10.1796875" style="2" customWidth="1"/>
    <col min="10895" max="10896" width="10.54296875" style="2" customWidth="1"/>
    <col min="10897" max="10897" width="9" style="2"/>
    <col min="10898" max="10898" width="12.81640625" style="2" customWidth="1"/>
    <col min="10899" max="10899" width="8" style="2" customWidth="1"/>
    <col min="10900" max="10900" width="8.81640625" style="2" customWidth="1"/>
    <col min="10901" max="10901" width="8" style="2" customWidth="1"/>
    <col min="10902" max="10902" width="10.54296875" style="2" customWidth="1"/>
    <col min="10903" max="10903" width="10.1796875" style="2" customWidth="1"/>
    <col min="10904" max="10905" width="10.54296875" style="2" customWidth="1"/>
    <col min="10906" max="10906" width="9" style="2"/>
    <col min="10907" max="10907" width="12.81640625" style="2" customWidth="1"/>
    <col min="10908" max="10908" width="10.54296875" style="2" bestFit="1" customWidth="1"/>
    <col min="10909" max="10978" width="9" style="2"/>
    <col min="10979" max="10979" width="21.54296875" style="2" customWidth="1"/>
    <col min="10980" max="10980" width="9.81640625" style="2" customWidth="1"/>
    <col min="10981" max="10981" width="8" style="2" customWidth="1"/>
    <col min="10982" max="10982" width="9.1796875" style="2" customWidth="1"/>
    <col min="10983" max="10983" width="11" style="2" customWidth="1"/>
    <col min="10984" max="10984" width="7.1796875" style="2" bestFit="1" customWidth="1"/>
    <col min="10985" max="10985" width="10.1796875" style="2" customWidth="1"/>
    <col min="10986" max="10986" width="8.54296875" style="2" customWidth="1"/>
    <col min="10987" max="10987" width="9" style="2"/>
    <col min="10988" max="10988" width="9.81640625" style="2" customWidth="1"/>
    <col min="10989" max="10989" width="8" style="2" customWidth="1"/>
    <col min="10990" max="10990" width="9.1796875" style="2" customWidth="1"/>
    <col min="10991" max="10991" width="11" style="2" customWidth="1"/>
    <col min="10992" max="10992" width="7.1796875" style="2" bestFit="1" customWidth="1"/>
    <col min="10993" max="10993" width="10.1796875" style="2" customWidth="1"/>
    <col min="10994" max="10994" width="8.54296875" style="2" customWidth="1"/>
    <col min="10995" max="10995" width="9" style="2"/>
    <col min="10996" max="10996" width="9.81640625" style="2" customWidth="1"/>
    <col min="10997" max="10997" width="8" style="2" customWidth="1"/>
    <col min="10998" max="10998" width="9.1796875" style="2" customWidth="1"/>
    <col min="10999" max="10999" width="11" style="2" customWidth="1"/>
    <col min="11000" max="11000" width="7.1796875" style="2" bestFit="1" customWidth="1"/>
    <col min="11001" max="11001" width="10.1796875" style="2" customWidth="1"/>
    <col min="11002" max="11002" width="8.54296875" style="2" customWidth="1"/>
    <col min="11003" max="11003" width="9" style="2"/>
    <col min="11004" max="11004" width="9.81640625" style="2" customWidth="1"/>
    <col min="11005" max="11005" width="8" style="2" customWidth="1"/>
    <col min="11006" max="11006" width="9.1796875" style="2" customWidth="1"/>
    <col min="11007" max="11007" width="11" style="2" customWidth="1"/>
    <col min="11008" max="11008" width="7.1796875" style="2" bestFit="1" customWidth="1"/>
    <col min="11009" max="11009" width="10.1796875" style="2" customWidth="1"/>
    <col min="11010" max="11010" width="8.54296875" style="2" customWidth="1"/>
    <col min="11011" max="11011" width="9" style="2"/>
    <col min="11012" max="11012" width="9.81640625" style="2" customWidth="1"/>
    <col min="11013" max="11013" width="8" style="2" customWidth="1"/>
    <col min="11014" max="11014" width="9.1796875" style="2" customWidth="1"/>
    <col min="11015" max="11015" width="11" style="2" customWidth="1"/>
    <col min="11016" max="11016" width="7.1796875" style="2" bestFit="1" customWidth="1"/>
    <col min="11017" max="11017" width="10.1796875" style="2" customWidth="1"/>
    <col min="11018" max="11018" width="8.54296875" style="2" customWidth="1"/>
    <col min="11019" max="11019" width="9" style="2"/>
    <col min="11020" max="11020" width="9.81640625" style="2" customWidth="1"/>
    <col min="11021" max="11021" width="8" style="2" customWidth="1"/>
    <col min="11022" max="11022" width="9.1796875" style="2" customWidth="1"/>
    <col min="11023" max="11023" width="11" style="2" customWidth="1"/>
    <col min="11024" max="11024" width="7.1796875" style="2" bestFit="1" customWidth="1"/>
    <col min="11025" max="11025" width="10.1796875" style="2" customWidth="1"/>
    <col min="11026" max="11026" width="8.54296875" style="2" customWidth="1"/>
    <col min="11027" max="11027" width="9" style="2"/>
    <col min="11028" max="11028" width="14.1796875" style="2" customWidth="1"/>
    <col min="11029" max="11029" width="8" style="2" customWidth="1"/>
    <col min="11030" max="11030" width="8.81640625" style="2" customWidth="1"/>
    <col min="11031" max="11031" width="8" style="2" customWidth="1"/>
    <col min="11032" max="11032" width="11.453125" style="2" customWidth="1"/>
    <col min="11033" max="11033" width="10.1796875" style="2" customWidth="1"/>
    <col min="11034" max="11035" width="10.54296875" style="2" customWidth="1"/>
    <col min="11036" max="11036" width="9" style="2"/>
    <col min="11037" max="11037" width="9.81640625" style="2" customWidth="1"/>
    <col min="11038" max="11038" width="8" style="2" customWidth="1"/>
    <col min="11039" max="11039" width="8.81640625" style="2" customWidth="1"/>
    <col min="11040" max="11040" width="8" style="2" customWidth="1"/>
    <col min="11041" max="11041" width="11.453125" style="2" customWidth="1"/>
    <col min="11042" max="11042" width="10.1796875" style="2" customWidth="1"/>
    <col min="11043" max="11044" width="10.54296875" style="2" customWidth="1"/>
    <col min="11045" max="11045" width="9" style="2"/>
    <col min="11046" max="11046" width="9.81640625" style="2" customWidth="1"/>
    <col min="11047" max="11047" width="8" style="2" customWidth="1"/>
    <col min="11048" max="11048" width="8.81640625" style="2" customWidth="1"/>
    <col min="11049" max="11049" width="8" style="2" customWidth="1"/>
    <col min="11050" max="11050" width="11.453125" style="2" customWidth="1"/>
    <col min="11051" max="11051" width="10.1796875" style="2" customWidth="1"/>
    <col min="11052" max="11053" width="10.54296875" style="2" customWidth="1"/>
    <col min="11054" max="11054" width="9" style="2"/>
    <col min="11055" max="11055" width="9.81640625" style="2" customWidth="1"/>
    <col min="11056" max="11056" width="8" style="2" customWidth="1"/>
    <col min="11057" max="11057" width="8.81640625" style="2" customWidth="1"/>
    <col min="11058" max="11058" width="8" style="2" customWidth="1"/>
    <col min="11059" max="11059" width="11.453125" style="2" customWidth="1"/>
    <col min="11060" max="11060" width="10.1796875" style="2" customWidth="1"/>
    <col min="11061" max="11062" width="10.54296875" style="2" customWidth="1"/>
    <col min="11063" max="11063" width="9" style="2"/>
    <col min="11064" max="11064" width="9.81640625" style="2" customWidth="1"/>
    <col min="11065" max="11065" width="8" style="2" customWidth="1"/>
    <col min="11066" max="11066" width="8.81640625" style="2" customWidth="1"/>
    <col min="11067" max="11067" width="8" style="2" customWidth="1"/>
    <col min="11068" max="11068" width="11.453125" style="2" customWidth="1"/>
    <col min="11069" max="11069" width="10.1796875" style="2" customWidth="1"/>
    <col min="11070" max="11071" width="10.54296875" style="2" customWidth="1"/>
    <col min="11072" max="11072" width="9" style="2"/>
    <col min="11073" max="11073" width="9.81640625" style="2" customWidth="1"/>
    <col min="11074" max="11074" width="8" style="2" customWidth="1"/>
    <col min="11075" max="11075" width="8.81640625" style="2" customWidth="1"/>
    <col min="11076" max="11076" width="8" style="2" customWidth="1"/>
    <col min="11077" max="11077" width="11.453125" style="2" customWidth="1"/>
    <col min="11078" max="11078" width="10.1796875" style="2" customWidth="1"/>
    <col min="11079" max="11080" width="10.54296875" style="2" customWidth="1"/>
    <col min="11081" max="11081" width="9" style="2"/>
    <col min="11082" max="11082" width="9.81640625" style="2" customWidth="1"/>
    <col min="11083" max="11083" width="8" style="2" customWidth="1"/>
    <col min="11084" max="11084" width="8.81640625" style="2" customWidth="1"/>
    <col min="11085" max="11085" width="8" style="2" customWidth="1"/>
    <col min="11086" max="11086" width="11.453125" style="2" customWidth="1"/>
    <col min="11087" max="11087" width="10.1796875" style="2" customWidth="1"/>
    <col min="11088" max="11089" width="10.54296875" style="2" customWidth="1"/>
    <col min="11090" max="11090" width="9" style="2"/>
    <col min="11091" max="11091" width="9.81640625" style="2" customWidth="1"/>
    <col min="11092" max="11092" width="8" style="2" customWidth="1"/>
    <col min="11093" max="11093" width="8.81640625" style="2" customWidth="1"/>
    <col min="11094" max="11094" width="8" style="2" customWidth="1"/>
    <col min="11095" max="11095" width="11.453125" style="2" customWidth="1"/>
    <col min="11096" max="11096" width="10.1796875" style="2" customWidth="1"/>
    <col min="11097" max="11098" width="10.54296875" style="2" customWidth="1"/>
    <col min="11099" max="11099" width="9" style="2"/>
    <col min="11100" max="11100" width="9.81640625" style="2" customWidth="1"/>
    <col min="11101" max="11101" width="8" style="2" customWidth="1"/>
    <col min="11102" max="11102" width="8.81640625" style="2" customWidth="1"/>
    <col min="11103" max="11103" width="8" style="2" customWidth="1"/>
    <col min="11104" max="11104" width="11.453125" style="2" customWidth="1"/>
    <col min="11105" max="11105" width="10.1796875" style="2" customWidth="1"/>
    <col min="11106" max="11107" width="10.54296875" style="2" customWidth="1"/>
    <col min="11108" max="11108" width="9" style="2"/>
    <col min="11109" max="11109" width="9.81640625" style="2" customWidth="1"/>
    <col min="11110" max="11110" width="8" style="2" customWidth="1"/>
    <col min="11111" max="11111" width="8.81640625" style="2" customWidth="1"/>
    <col min="11112" max="11112" width="8" style="2" customWidth="1"/>
    <col min="11113" max="11113" width="11.453125" style="2" customWidth="1"/>
    <col min="11114" max="11114" width="10.1796875" style="2" customWidth="1"/>
    <col min="11115" max="11116" width="10.54296875" style="2" customWidth="1"/>
    <col min="11117" max="11117" width="9" style="2"/>
    <col min="11118" max="11118" width="9.81640625" style="2" customWidth="1"/>
    <col min="11119" max="11119" width="8" style="2" customWidth="1"/>
    <col min="11120" max="11120" width="8.81640625" style="2" customWidth="1"/>
    <col min="11121" max="11121" width="8" style="2" customWidth="1"/>
    <col min="11122" max="11122" width="11.453125" style="2" customWidth="1"/>
    <col min="11123" max="11123" width="10.1796875" style="2" customWidth="1"/>
    <col min="11124" max="11125" width="10.54296875" style="2" customWidth="1"/>
    <col min="11126" max="11126" width="9" style="2"/>
    <col min="11127" max="11127" width="9.81640625" style="2" customWidth="1"/>
    <col min="11128" max="11128" width="8" style="2" customWidth="1"/>
    <col min="11129" max="11129" width="8.81640625" style="2" customWidth="1"/>
    <col min="11130" max="11130" width="8" style="2" customWidth="1"/>
    <col min="11131" max="11131" width="11.453125" style="2" customWidth="1"/>
    <col min="11132" max="11132" width="10.1796875" style="2" customWidth="1"/>
    <col min="11133" max="11134" width="10.54296875" style="2" customWidth="1"/>
    <col min="11135" max="11135" width="9" style="2"/>
    <col min="11136" max="11136" width="9.81640625" style="2" customWidth="1"/>
    <col min="11137" max="11137" width="8" style="2" customWidth="1"/>
    <col min="11138" max="11138" width="8.81640625" style="2" customWidth="1"/>
    <col min="11139" max="11139" width="8" style="2" customWidth="1"/>
    <col min="11140" max="11140" width="11.453125" style="2" customWidth="1"/>
    <col min="11141" max="11141" width="10.1796875" style="2" customWidth="1"/>
    <col min="11142" max="11143" width="10.54296875" style="2" customWidth="1"/>
    <col min="11144" max="11144" width="9" style="2"/>
    <col min="11145" max="11145" width="10.453125" style="2" customWidth="1"/>
    <col min="11146" max="11146" width="8" style="2" customWidth="1"/>
    <col min="11147" max="11147" width="8.81640625" style="2" customWidth="1"/>
    <col min="11148" max="11148" width="8.1796875" style="2" customWidth="1"/>
    <col min="11149" max="11149" width="11.453125" style="2" customWidth="1"/>
    <col min="11150" max="11150" width="10.1796875" style="2" customWidth="1"/>
    <col min="11151" max="11152" width="10.54296875" style="2" customWidth="1"/>
    <col min="11153" max="11153" width="9" style="2"/>
    <col min="11154" max="11154" width="12.81640625" style="2" customWidth="1"/>
    <col min="11155" max="11155" width="8" style="2" customWidth="1"/>
    <col min="11156" max="11156" width="8.81640625" style="2" customWidth="1"/>
    <col min="11157" max="11157" width="8" style="2" customWidth="1"/>
    <col min="11158" max="11158" width="10.54296875" style="2" customWidth="1"/>
    <col min="11159" max="11159" width="10.1796875" style="2" customWidth="1"/>
    <col min="11160" max="11161" width="10.54296875" style="2" customWidth="1"/>
    <col min="11162" max="11162" width="9" style="2"/>
    <col min="11163" max="11163" width="12.81640625" style="2" customWidth="1"/>
    <col min="11164" max="11164" width="10.54296875" style="2" bestFit="1" customWidth="1"/>
    <col min="11165" max="11234" width="9" style="2"/>
    <col min="11235" max="11235" width="21.54296875" style="2" customWidth="1"/>
    <col min="11236" max="11236" width="9.81640625" style="2" customWidth="1"/>
    <col min="11237" max="11237" width="8" style="2" customWidth="1"/>
    <col min="11238" max="11238" width="9.1796875" style="2" customWidth="1"/>
    <col min="11239" max="11239" width="11" style="2" customWidth="1"/>
    <col min="11240" max="11240" width="7.1796875" style="2" bestFit="1" customWidth="1"/>
    <col min="11241" max="11241" width="10.1796875" style="2" customWidth="1"/>
    <col min="11242" max="11242" width="8.54296875" style="2" customWidth="1"/>
    <col min="11243" max="11243" width="9" style="2"/>
    <col min="11244" max="11244" width="9.81640625" style="2" customWidth="1"/>
    <col min="11245" max="11245" width="8" style="2" customWidth="1"/>
    <col min="11246" max="11246" width="9.1796875" style="2" customWidth="1"/>
    <col min="11247" max="11247" width="11" style="2" customWidth="1"/>
    <col min="11248" max="11248" width="7.1796875" style="2" bestFit="1" customWidth="1"/>
    <col min="11249" max="11249" width="10.1796875" style="2" customWidth="1"/>
    <col min="11250" max="11250" width="8.54296875" style="2" customWidth="1"/>
    <col min="11251" max="11251" width="9" style="2"/>
    <col min="11252" max="11252" width="9.81640625" style="2" customWidth="1"/>
    <col min="11253" max="11253" width="8" style="2" customWidth="1"/>
    <col min="11254" max="11254" width="9.1796875" style="2" customWidth="1"/>
    <col min="11255" max="11255" width="11" style="2" customWidth="1"/>
    <col min="11256" max="11256" width="7.1796875" style="2" bestFit="1" customWidth="1"/>
    <col min="11257" max="11257" width="10.1796875" style="2" customWidth="1"/>
    <col min="11258" max="11258" width="8.54296875" style="2" customWidth="1"/>
    <col min="11259" max="11259" width="9" style="2"/>
    <col min="11260" max="11260" width="9.81640625" style="2" customWidth="1"/>
    <col min="11261" max="11261" width="8" style="2" customWidth="1"/>
    <col min="11262" max="11262" width="9.1796875" style="2" customWidth="1"/>
    <col min="11263" max="11263" width="11" style="2" customWidth="1"/>
    <col min="11264" max="11264" width="7.1796875" style="2" bestFit="1" customWidth="1"/>
    <col min="11265" max="11265" width="10.1796875" style="2" customWidth="1"/>
    <col min="11266" max="11266" width="8.54296875" style="2" customWidth="1"/>
    <col min="11267" max="11267" width="9" style="2"/>
    <col min="11268" max="11268" width="9.81640625" style="2" customWidth="1"/>
    <col min="11269" max="11269" width="8" style="2" customWidth="1"/>
    <col min="11270" max="11270" width="9.1796875" style="2" customWidth="1"/>
    <col min="11271" max="11271" width="11" style="2" customWidth="1"/>
    <col min="11272" max="11272" width="7.1796875" style="2" bestFit="1" customWidth="1"/>
    <col min="11273" max="11273" width="10.1796875" style="2" customWidth="1"/>
    <col min="11274" max="11274" width="8.54296875" style="2" customWidth="1"/>
    <col min="11275" max="11275" width="9" style="2"/>
    <col min="11276" max="11276" width="9.81640625" style="2" customWidth="1"/>
    <col min="11277" max="11277" width="8" style="2" customWidth="1"/>
    <col min="11278" max="11278" width="9.1796875" style="2" customWidth="1"/>
    <col min="11279" max="11279" width="11" style="2" customWidth="1"/>
    <col min="11280" max="11280" width="7.1796875" style="2" bestFit="1" customWidth="1"/>
    <col min="11281" max="11281" width="10.1796875" style="2" customWidth="1"/>
    <col min="11282" max="11282" width="8.54296875" style="2" customWidth="1"/>
    <col min="11283" max="11283" width="9" style="2"/>
    <col min="11284" max="11284" width="14.1796875" style="2" customWidth="1"/>
    <col min="11285" max="11285" width="8" style="2" customWidth="1"/>
    <col min="11286" max="11286" width="8.81640625" style="2" customWidth="1"/>
    <col min="11287" max="11287" width="8" style="2" customWidth="1"/>
    <col min="11288" max="11288" width="11.453125" style="2" customWidth="1"/>
    <col min="11289" max="11289" width="10.1796875" style="2" customWidth="1"/>
    <col min="11290" max="11291" width="10.54296875" style="2" customWidth="1"/>
    <col min="11292" max="11292" width="9" style="2"/>
    <col min="11293" max="11293" width="9.81640625" style="2" customWidth="1"/>
    <col min="11294" max="11294" width="8" style="2" customWidth="1"/>
    <col min="11295" max="11295" width="8.81640625" style="2" customWidth="1"/>
    <col min="11296" max="11296" width="8" style="2" customWidth="1"/>
    <col min="11297" max="11297" width="11.453125" style="2" customWidth="1"/>
    <col min="11298" max="11298" width="10.1796875" style="2" customWidth="1"/>
    <col min="11299" max="11300" width="10.54296875" style="2" customWidth="1"/>
    <col min="11301" max="11301" width="9" style="2"/>
    <col min="11302" max="11302" width="9.81640625" style="2" customWidth="1"/>
    <col min="11303" max="11303" width="8" style="2" customWidth="1"/>
    <col min="11304" max="11304" width="8.81640625" style="2" customWidth="1"/>
    <col min="11305" max="11305" width="8" style="2" customWidth="1"/>
    <col min="11306" max="11306" width="11.453125" style="2" customWidth="1"/>
    <col min="11307" max="11307" width="10.1796875" style="2" customWidth="1"/>
    <col min="11308" max="11309" width="10.54296875" style="2" customWidth="1"/>
    <col min="11310" max="11310" width="9" style="2"/>
    <col min="11311" max="11311" width="9.81640625" style="2" customWidth="1"/>
    <col min="11312" max="11312" width="8" style="2" customWidth="1"/>
    <col min="11313" max="11313" width="8.81640625" style="2" customWidth="1"/>
    <col min="11314" max="11314" width="8" style="2" customWidth="1"/>
    <col min="11315" max="11315" width="11.453125" style="2" customWidth="1"/>
    <col min="11316" max="11316" width="10.1796875" style="2" customWidth="1"/>
    <col min="11317" max="11318" width="10.54296875" style="2" customWidth="1"/>
    <col min="11319" max="11319" width="9" style="2"/>
    <col min="11320" max="11320" width="9.81640625" style="2" customWidth="1"/>
    <col min="11321" max="11321" width="8" style="2" customWidth="1"/>
    <col min="11322" max="11322" width="8.81640625" style="2" customWidth="1"/>
    <col min="11323" max="11323" width="8" style="2" customWidth="1"/>
    <col min="11324" max="11324" width="11.453125" style="2" customWidth="1"/>
    <col min="11325" max="11325" width="10.1796875" style="2" customWidth="1"/>
    <col min="11326" max="11327" width="10.54296875" style="2" customWidth="1"/>
    <col min="11328" max="11328" width="9" style="2"/>
    <col min="11329" max="11329" width="9.81640625" style="2" customWidth="1"/>
    <col min="11330" max="11330" width="8" style="2" customWidth="1"/>
    <col min="11331" max="11331" width="8.81640625" style="2" customWidth="1"/>
    <col min="11332" max="11332" width="8" style="2" customWidth="1"/>
    <col min="11333" max="11333" width="11.453125" style="2" customWidth="1"/>
    <col min="11334" max="11334" width="10.1796875" style="2" customWidth="1"/>
    <col min="11335" max="11336" width="10.54296875" style="2" customWidth="1"/>
    <col min="11337" max="11337" width="9" style="2"/>
    <col min="11338" max="11338" width="9.81640625" style="2" customWidth="1"/>
    <col min="11339" max="11339" width="8" style="2" customWidth="1"/>
    <col min="11340" max="11340" width="8.81640625" style="2" customWidth="1"/>
    <col min="11341" max="11341" width="8" style="2" customWidth="1"/>
    <col min="11342" max="11342" width="11.453125" style="2" customWidth="1"/>
    <col min="11343" max="11343" width="10.1796875" style="2" customWidth="1"/>
    <col min="11344" max="11345" width="10.54296875" style="2" customWidth="1"/>
    <col min="11346" max="11346" width="9" style="2"/>
    <col min="11347" max="11347" width="9.81640625" style="2" customWidth="1"/>
    <col min="11348" max="11348" width="8" style="2" customWidth="1"/>
    <col min="11349" max="11349" width="8.81640625" style="2" customWidth="1"/>
    <col min="11350" max="11350" width="8" style="2" customWidth="1"/>
    <col min="11351" max="11351" width="11.453125" style="2" customWidth="1"/>
    <col min="11352" max="11352" width="10.1796875" style="2" customWidth="1"/>
    <col min="11353" max="11354" width="10.54296875" style="2" customWidth="1"/>
    <col min="11355" max="11355" width="9" style="2"/>
    <col min="11356" max="11356" width="9.81640625" style="2" customWidth="1"/>
    <col min="11357" max="11357" width="8" style="2" customWidth="1"/>
    <col min="11358" max="11358" width="8.81640625" style="2" customWidth="1"/>
    <col min="11359" max="11359" width="8" style="2" customWidth="1"/>
    <col min="11360" max="11360" width="11.453125" style="2" customWidth="1"/>
    <col min="11361" max="11361" width="10.1796875" style="2" customWidth="1"/>
    <col min="11362" max="11363" width="10.54296875" style="2" customWidth="1"/>
    <col min="11364" max="11364" width="9" style="2"/>
    <col min="11365" max="11365" width="9.81640625" style="2" customWidth="1"/>
    <col min="11366" max="11366" width="8" style="2" customWidth="1"/>
    <col min="11367" max="11367" width="8.81640625" style="2" customWidth="1"/>
    <col min="11368" max="11368" width="8" style="2" customWidth="1"/>
    <col min="11369" max="11369" width="11.453125" style="2" customWidth="1"/>
    <col min="11370" max="11370" width="10.1796875" style="2" customWidth="1"/>
    <col min="11371" max="11372" width="10.54296875" style="2" customWidth="1"/>
    <col min="11373" max="11373" width="9" style="2"/>
    <col min="11374" max="11374" width="9.81640625" style="2" customWidth="1"/>
    <col min="11375" max="11375" width="8" style="2" customWidth="1"/>
    <col min="11376" max="11376" width="8.81640625" style="2" customWidth="1"/>
    <col min="11377" max="11377" width="8" style="2" customWidth="1"/>
    <col min="11378" max="11378" width="11.453125" style="2" customWidth="1"/>
    <col min="11379" max="11379" width="10.1796875" style="2" customWidth="1"/>
    <col min="11380" max="11381" width="10.54296875" style="2" customWidth="1"/>
    <col min="11382" max="11382" width="9" style="2"/>
    <col min="11383" max="11383" width="9.81640625" style="2" customWidth="1"/>
    <col min="11384" max="11384" width="8" style="2" customWidth="1"/>
    <col min="11385" max="11385" width="8.81640625" style="2" customWidth="1"/>
    <col min="11386" max="11386" width="8" style="2" customWidth="1"/>
    <col min="11387" max="11387" width="11.453125" style="2" customWidth="1"/>
    <col min="11388" max="11388" width="10.1796875" style="2" customWidth="1"/>
    <col min="11389" max="11390" width="10.54296875" style="2" customWidth="1"/>
    <col min="11391" max="11391" width="9" style="2"/>
    <col min="11392" max="11392" width="9.81640625" style="2" customWidth="1"/>
    <col min="11393" max="11393" width="8" style="2" customWidth="1"/>
    <col min="11394" max="11394" width="8.81640625" style="2" customWidth="1"/>
    <col min="11395" max="11395" width="8" style="2" customWidth="1"/>
    <col min="11396" max="11396" width="11.453125" style="2" customWidth="1"/>
    <col min="11397" max="11397" width="10.1796875" style="2" customWidth="1"/>
    <col min="11398" max="11399" width="10.54296875" style="2" customWidth="1"/>
    <col min="11400" max="11400" width="9" style="2"/>
    <col min="11401" max="11401" width="10.453125" style="2" customWidth="1"/>
    <col min="11402" max="11402" width="8" style="2" customWidth="1"/>
    <col min="11403" max="11403" width="8.81640625" style="2" customWidth="1"/>
    <col min="11404" max="11404" width="8.1796875" style="2" customWidth="1"/>
    <col min="11405" max="11405" width="11.453125" style="2" customWidth="1"/>
    <col min="11406" max="11406" width="10.1796875" style="2" customWidth="1"/>
    <col min="11407" max="11408" width="10.54296875" style="2" customWidth="1"/>
    <col min="11409" max="11409" width="9" style="2"/>
    <col min="11410" max="11410" width="12.81640625" style="2" customWidth="1"/>
    <col min="11411" max="11411" width="8" style="2" customWidth="1"/>
    <col min="11412" max="11412" width="8.81640625" style="2" customWidth="1"/>
    <col min="11413" max="11413" width="8" style="2" customWidth="1"/>
    <col min="11414" max="11414" width="10.54296875" style="2" customWidth="1"/>
    <col min="11415" max="11415" width="10.1796875" style="2" customWidth="1"/>
    <col min="11416" max="11417" width="10.54296875" style="2" customWidth="1"/>
    <col min="11418" max="11418" width="9" style="2"/>
    <col min="11419" max="11419" width="12.81640625" style="2" customWidth="1"/>
    <col min="11420" max="11420" width="10.54296875" style="2" bestFit="1" customWidth="1"/>
    <col min="11421" max="11490" width="9" style="2"/>
    <col min="11491" max="11491" width="21.54296875" style="2" customWidth="1"/>
    <col min="11492" max="11492" width="9.81640625" style="2" customWidth="1"/>
    <col min="11493" max="11493" width="8" style="2" customWidth="1"/>
    <col min="11494" max="11494" width="9.1796875" style="2" customWidth="1"/>
    <col min="11495" max="11495" width="11" style="2" customWidth="1"/>
    <col min="11496" max="11496" width="7.1796875" style="2" bestFit="1" customWidth="1"/>
    <col min="11497" max="11497" width="10.1796875" style="2" customWidth="1"/>
    <col min="11498" max="11498" width="8.54296875" style="2" customWidth="1"/>
    <col min="11499" max="11499" width="9" style="2"/>
    <col min="11500" max="11500" width="9.81640625" style="2" customWidth="1"/>
    <col min="11501" max="11501" width="8" style="2" customWidth="1"/>
    <col min="11502" max="11502" width="9.1796875" style="2" customWidth="1"/>
    <col min="11503" max="11503" width="11" style="2" customWidth="1"/>
    <col min="11504" max="11504" width="7.1796875" style="2" bestFit="1" customWidth="1"/>
    <col min="11505" max="11505" width="10.1796875" style="2" customWidth="1"/>
    <col min="11506" max="11506" width="8.54296875" style="2" customWidth="1"/>
    <col min="11507" max="11507" width="9" style="2"/>
    <col min="11508" max="11508" width="9.81640625" style="2" customWidth="1"/>
    <col min="11509" max="11509" width="8" style="2" customWidth="1"/>
    <col min="11510" max="11510" width="9.1796875" style="2" customWidth="1"/>
    <col min="11511" max="11511" width="11" style="2" customWidth="1"/>
    <col min="11512" max="11512" width="7.1796875" style="2" bestFit="1" customWidth="1"/>
    <col min="11513" max="11513" width="10.1796875" style="2" customWidth="1"/>
    <col min="11514" max="11514" width="8.54296875" style="2" customWidth="1"/>
    <col min="11515" max="11515" width="9" style="2"/>
    <col min="11516" max="11516" width="9.81640625" style="2" customWidth="1"/>
    <col min="11517" max="11517" width="8" style="2" customWidth="1"/>
    <col min="11518" max="11518" width="9.1796875" style="2" customWidth="1"/>
    <col min="11519" max="11519" width="11" style="2" customWidth="1"/>
    <col min="11520" max="11520" width="7.1796875" style="2" bestFit="1" customWidth="1"/>
    <col min="11521" max="11521" width="10.1796875" style="2" customWidth="1"/>
    <col min="11522" max="11522" width="8.54296875" style="2" customWidth="1"/>
    <col min="11523" max="11523" width="9" style="2"/>
    <col min="11524" max="11524" width="9.81640625" style="2" customWidth="1"/>
    <col min="11525" max="11525" width="8" style="2" customWidth="1"/>
    <col min="11526" max="11526" width="9.1796875" style="2" customWidth="1"/>
    <col min="11527" max="11527" width="11" style="2" customWidth="1"/>
    <col min="11528" max="11528" width="7.1796875" style="2" bestFit="1" customWidth="1"/>
    <col min="11529" max="11529" width="10.1796875" style="2" customWidth="1"/>
    <col min="11530" max="11530" width="8.54296875" style="2" customWidth="1"/>
    <col min="11531" max="11531" width="9" style="2"/>
    <col min="11532" max="11532" width="9.81640625" style="2" customWidth="1"/>
    <col min="11533" max="11533" width="8" style="2" customWidth="1"/>
    <col min="11534" max="11534" width="9.1796875" style="2" customWidth="1"/>
    <col min="11535" max="11535" width="11" style="2" customWidth="1"/>
    <col min="11536" max="11536" width="7.1796875" style="2" bestFit="1" customWidth="1"/>
    <col min="11537" max="11537" width="10.1796875" style="2" customWidth="1"/>
    <col min="11538" max="11538" width="8.54296875" style="2" customWidth="1"/>
    <col min="11539" max="11539" width="9" style="2"/>
    <col min="11540" max="11540" width="14.1796875" style="2" customWidth="1"/>
    <col min="11541" max="11541" width="8" style="2" customWidth="1"/>
    <col min="11542" max="11542" width="8.81640625" style="2" customWidth="1"/>
    <col min="11543" max="11543" width="8" style="2" customWidth="1"/>
    <col min="11544" max="11544" width="11.453125" style="2" customWidth="1"/>
    <col min="11545" max="11545" width="10.1796875" style="2" customWidth="1"/>
    <col min="11546" max="11547" width="10.54296875" style="2" customWidth="1"/>
    <col min="11548" max="11548" width="9" style="2"/>
    <col min="11549" max="11549" width="9.81640625" style="2" customWidth="1"/>
    <col min="11550" max="11550" width="8" style="2" customWidth="1"/>
    <col min="11551" max="11551" width="8.81640625" style="2" customWidth="1"/>
    <col min="11552" max="11552" width="8" style="2" customWidth="1"/>
    <col min="11553" max="11553" width="11.453125" style="2" customWidth="1"/>
    <col min="11554" max="11554" width="10.1796875" style="2" customWidth="1"/>
    <col min="11555" max="11556" width="10.54296875" style="2" customWidth="1"/>
    <col min="11557" max="11557" width="9" style="2"/>
    <col min="11558" max="11558" width="9.81640625" style="2" customWidth="1"/>
    <col min="11559" max="11559" width="8" style="2" customWidth="1"/>
    <col min="11560" max="11560" width="8.81640625" style="2" customWidth="1"/>
    <col min="11561" max="11561" width="8" style="2" customWidth="1"/>
    <col min="11562" max="11562" width="11.453125" style="2" customWidth="1"/>
    <col min="11563" max="11563" width="10.1796875" style="2" customWidth="1"/>
    <col min="11564" max="11565" width="10.54296875" style="2" customWidth="1"/>
    <col min="11566" max="11566" width="9" style="2"/>
    <col min="11567" max="11567" width="9.81640625" style="2" customWidth="1"/>
    <col min="11568" max="11568" width="8" style="2" customWidth="1"/>
    <col min="11569" max="11569" width="8.81640625" style="2" customWidth="1"/>
    <col min="11570" max="11570" width="8" style="2" customWidth="1"/>
    <col min="11571" max="11571" width="11.453125" style="2" customWidth="1"/>
    <col min="11572" max="11572" width="10.1796875" style="2" customWidth="1"/>
    <col min="11573" max="11574" width="10.54296875" style="2" customWidth="1"/>
    <col min="11575" max="11575" width="9" style="2"/>
    <col min="11576" max="11576" width="9.81640625" style="2" customWidth="1"/>
    <col min="11577" max="11577" width="8" style="2" customWidth="1"/>
    <col min="11578" max="11578" width="8.81640625" style="2" customWidth="1"/>
    <col min="11579" max="11579" width="8" style="2" customWidth="1"/>
    <col min="11580" max="11580" width="11.453125" style="2" customWidth="1"/>
    <col min="11581" max="11581" width="10.1796875" style="2" customWidth="1"/>
    <col min="11582" max="11583" width="10.54296875" style="2" customWidth="1"/>
    <col min="11584" max="11584" width="9" style="2"/>
    <col min="11585" max="11585" width="9.81640625" style="2" customWidth="1"/>
    <col min="11586" max="11586" width="8" style="2" customWidth="1"/>
    <col min="11587" max="11587" width="8.81640625" style="2" customWidth="1"/>
    <col min="11588" max="11588" width="8" style="2" customWidth="1"/>
    <col min="11589" max="11589" width="11.453125" style="2" customWidth="1"/>
    <col min="11590" max="11590" width="10.1796875" style="2" customWidth="1"/>
    <col min="11591" max="11592" width="10.54296875" style="2" customWidth="1"/>
    <col min="11593" max="11593" width="9" style="2"/>
    <col min="11594" max="11594" width="9.81640625" style="2" customWidth="1"/>
    <col min="11595" max="11595" width="8" style="2" customWidth="1"/>
    <col min="11596" max="11596" width="8.81640625" style="2" customWidth="1"/>
    <col min="11597" max="11597" width="8" style="2" customWidth="1"/>
    <col min="11598" max="11598" width="11.453125" style="2" customWidth="1"/>
    <col min="11599" max="11599" width="10.1796875" style="2" customWidth="1"/>
    <col min="11600" max="11601" width="10.54296875" style="2" customWidth="1"/>
    <col min="11602" max="11602" width="9" style="2"/>
    <col min="11603" max="11603" width="9.81640625" style="2" customWidth="1"/>
    <col min="11604" max="11604" width="8" style="2" customWidth="1"/>
    <col min="11605" max="11605" width="8.81640625" style="2" customWidth="1"/>
    <col min="11606" max="11606" width="8" style="2" customWidth="1"/>
    <col min="11607" max="11607" width="11.453125" style="2" customWidth="1"/>
    <col min="11608" max="11608" width="10.1796875" style="2" customWidth="1"/>
    <col min="11609" max="11610" width="10.54296875" style="2" customWidth="1"/>
    <col min="11611" max="11611" width="9" style="2"/>
    <col min="11612" max="11612" width="9.81640625" style="2" customWidth="1"/>
    <col min="11613" max="11613" width="8" style="2" customWidth="1"/>
    <col min="11614" max="11614" width="8.81640625" style="2" customWidth="1"/>
    <col min="11615" max="11615" width="8" style="2" customWidth="1"/>
    <col min="11616" max="11616" width="11.453125" style="2" customWidth="1"/>
    <col min="11617" max="11617" width="10.1796875" style="2" customWidth="1"/>
    <col min="11618" max="11619" width="10.54296875" style="2" customWidth="1"/>
    <col min="11620" max="11620" width="9" style="2"/>
    <col min="11621" max="11621" width="9.81640625" style="2" customWidth="1"/>
    <col min="11622" max="11622" width="8" style="2" customWidth="1"/>
    <col min="11623" max="11623" width="8.81640625" style="2" customWidth="1"/>
    <col min="11624" max="11624" width="8" style="2" customWidth="1"/>
    <col min="11625" max="11625" width="11.453125" style="2" customWidth="1"/>
    <col min="11626" max="11626" width="10.1796875" style="2" customWidth="1"/>
    <col min="11627" max="11628" width="10.54296875" style="2" customWidth="1"/>
    <col min="11629" max="11629" width="9" style="2"/>
    <col min="11630" max="11630" width="9.81640625" style="2" customWidth="1"/>
    <col min="11631" max="11631" width="8" style="2" customWidth="1"/>
    <col min="11632" max="11632" width="8.81640625" style="2" customWidth="1"/>
    <col min="11633" max="11633" width="8" style="2" customWidth="1"/>
    <col min="11634" max="11634" width="11.453125" style="2" customWidth="1"/>
    <col min="11635" max="11635" width="10.1796875" style="2" customWidth="1"/>
    <col min="11636" max="11637" width="10.54296875" style="2" customWidth="1"/>
    <col min="11638" max="11638" width="9" style="2"/>
    <col min="11639" max="11639" width="9.81640625" style="2" customWidth="1"/>
    <col min="11640" max="11640" width="8" style="2" customWidth="1"/>
    <col min="11641" max="11641" width="8.81640625" style="2" customWidth="1"/>
    <col min="11642" max="11642" width="8" style="2" customWidth="1"/>
    <col min="11643" max="11643" width="11.453125" style="2" customWidth="1"/>
    <col min="11644" max="11644" width="10.1796875" style="2" customWidth="1"/>
    <col min="11645" max="11646" width="10.54296875" style="2" customWidth="1"/>
    <col min="11647" max="11647" width="9" style="2"/>
    <col min="11648" max="11648" width="9.81640625" style="2" customWidth="1"/>
    <col min="11649" max="11649" width="8" style="2" customWidth="1"/>
    <col min="11650" max="11650" width="8.81640625" style="2" customWidth="1"/>
    <col min="11651" max="11651" width="8" style="2" customWidth="1"/>
    <col min="11652" max="11652" width="11.453125" style="2" customWidth="1"/>
    <col min="11653" max="11653" width="10.1796875" style="2" customWidth="1"/>
    <col min="11654" max="11655" width="10.54296875" style="2" customWidth="1"/>
    <col min="11656" max="11656" width="9" style="2"/>
    <col min="11657" max="11657" width="10.453125" style="2" customWidth="1"/>
    <col min="11658" max="11658" width="8" style="2" customWidth="1"/>
    <col min="11659" max="11659" width="8.81640625" style="2" customWidth="1"/>
    <col min="11660" max="11660" width="8.1796875" style="2" customWidth="1"/>
    <col min="11661" max="11661" width="11.453125" style="2" customWidth="1"/>
    <col min="11662" max="11662" width="10.1796875" style="2" customWidth="1"/>
    <col min="11663" max="11664" width="10.54296875" style="2" customWidth="1"/>
    <col min="11665" max="11665" width="9" style="2"/>
    <col min="11666" max="11666" width="12.81640625" style="2" customWidth="1"/>
    <col min="11667" max="11667" width="8" style="2" customWidth="1"/>
    <col min="11668" max="11668" width="8.81640625" style="2" customWidth="1"/>
    <col min="11669" max="11669" width="8" style="2" customWidth="1"/>
    <col min="11670" max="11670" width="10.54296875" style="2" customWidth="1"/>
    <col min="11671" max="11671" width="10.1796875" style="2" customWidth="1"/>
    <col min="11672" max="11673" width="10.54296875" style="2" customWidth="1"/>
    <col min="11674" max="11674" width="9" style="2"/>
    <col min="11675" max="11675" width="12.81640625" style="2" customWidth="1"/>
    <col min="11676" max="11676" width="10.54296875" style="2" bestFit="1" customWidth="1"/>
    <col min="11677" max="11746" width="9" style="2"/>
    <col min="11747" max="11747" width="21.54296875" style="2" customWidth="1"/>
    <col min="11748" max="11748" width="9.81640625" style="2" customWidth="1"/>
    <col min="11749" max="11749" width="8" style="2" customWidth="1"/>
    <col min="11750" max="11750" width="9.1796875" style="2" customWidth="1"/>
    <col min="11751" max="11751" width="11" style="2" customWidth="1"/>
    <col min="11752" max="11752" width="7.1796875" style="2" bestFit="1" customWidth="1"/>
    <col min="11753" max="11753" width="10.1796875" style="2" customWidth="1"/>
    <col min="11754" max="11754" width="8.54296875" style="2" customWidth="1"/>
    <col min="11755" max="11755" width="9" style="2"/>
    <col min="11756" max="11756" width="9.81640625" style="2" customWidth="1"/>
    <col min="11757" max="11757" width="8" style="2" customWidth="1"/>
    <col min="11758" max="11758" width="9.1796875" style="2" customWidth="1"/>
    <col min="11759" max="11759" width="11" style="2" customWidth="1"/>
    <col min="11760" max="11760" width="7.1796875" style="2" bestFit="1" customWidth="1"/>
    <col min="11761" max="11761" width="10.1796875" style="2" customWidth="1"/>
    <col min="11762" max="11762" width="8.54296875" style="2" customWidth="1"/>
    <col min="11763" max="11763" width="9" style="2"/>
    <col min="11764" max="11764" width="9.81640625" style="2" customWidth="1"/>
    <col min="11765" max="11765" width="8" style="2" customWidth="1"/>
    <col min="11766" max="11766" width="9.1796875" style="2" customWidth="1"/>
    <col min="11767" max="11767" width="11" style="2" customWidth="1"/>
    <col min="11768" max="11768" width="7.1796875" style="2" bestFit="1" customWidth="1"/>
    <col min="11769" max="11769" width="10.1796875" style="2" customWidth="1"/>
    <col min="11770" max="11770" width="8.54296875" style="2" customWidth="1"/>
    <col min="11771" max="11771" width="9" style="2"/>
    <col min="11772" max="11772" width="9.81640625" style="2" customWidth="1"/>
    <col min="11773" max="11773" width="8" style="2" customWidth="1"/>
    <col min="11774" max="11774" width="9.1796875" style="2" customWidth="1"/>
    <col min="11775" max="11775" width="11" style="2" customWidth="1"/>
    <col min="11776" max="11776" width="7.1796875" style="2" bestFit="1" customWidth="1"/>
    <col min="11777" max="11777" width="10.1796875" style="2" customWidth="1"/>
    <col min="11778" max="11778" width="8.54296875" style="2" customWidth="1"/>
    <col min="11779" max="11779" width="9" style="2"/>
    <col min="11780" max="11780" width="9.81640625" style="2" customWidth="1"/>
    <col min="11781" max="11781" width="8" style="2" customWidth="1"/>
    <col min="11782" max="11782" width="9.1796875" style="2" customWidth="1"/>
    <col min="11783" max="11783" width="11" style="2" customWidth="1"/>
    <col min="11784" max="11784" width="7.1796875" style="2" bestFit="1" customWidth="1"/>
    <col min="11785" max="11785" width="10.1796875" style="2" customWidth="1"/>
    <col min="11786" max="11786" width="8.54296875" style="2" customWidth="1"/>
    <col min="11787" max="11787" width="9" style="2"/>
    <col min="11788" max="11788" width="9.81640625" style="2" customWidth="1"/>
    <col min="11789" max="11789" width="8" style="2" customWidth="1"/>
    <col min="11790" max="11790" width="9.1796875" style="2" customWidth="1"/>
    <col min="11791" max="11791" width="11" style="2" customWidth="1"/>
    <col min="11792" max="11792" width="7.1796875" style="2" bestFit="1" customWidth="1"/>
    <col min="11793" max="11793" width="10.1796875" style="2" customWidth="1"/>
    <col min="11794" max="11794" width="8.54296875" style="2" customWidth="1"/>
    <col min="11795" max="11795" width="9" style="2"/>
    <col min="11796" max="11796" width="14.1796875" style="2" customWidth="1"/>
    <col min="11797" max="11797" width="8" style="2" customWidth="1"/>
    <col min="11798" max="11798" width="8.81640625" style="2" customWidth="1"/>
    <col min="11799" max="11799" width="8" style="2" customWidth="1"/>
    <col min="11800" max="11800" width="11.453125" style="2" customWidth="1"/>
    <col min="11801" max="11801" width="10.1796875" style="2" customWidth="1"/>
    <col min="11802" max="11803" width="10.54296875" style="2" customWidth="1"/>
    <col min="11804" max="11804" width="9" style="2"/>
    <col min="11805" max="11805" width="9.81640625" style="2" customWidth="1"/>
    <col min="11806" max="11806" width="8" style="2" customWidth="1"/>
    <col min="11807" max="11807" width="8.81640625" style="2" customWidth="1"/>
    <col min="11808" max="11808" width="8" style="2" customWidth="1"/>
    <col min="11809" max="11809" width="11.453125" style="2" customWidth="1"/>
    <col min="11810" max="11810" width="10.1796875" style="2" customWidth="1"/>
    <col min="11811" max="11812" width="10.54296875" style="2" customWidth="1"/>
    <col min="11813" max="11813" width="9" style="2"/>
    <col min="11814" max="11814" width="9.81640625" style="2" customWidth="1"/>
    <col min="11815" max="11815" width="8" style="2" customWidth="1"/>
    <col min="11816" max="11816" width="8.81640625" style="2" customWidth="1"/>
    <col min="11817" max="11817" width="8" style="2" customWidth="1"/>
    <col min="11818" max="11818" width="11.453125" style="2" customWidth="1"/>
    <col min="11819" max="11819" width="10.1796875" style="2" customWidth="1"/>
    <col min="11820" max="11821" width="10.54296875" style="2" customWidth="1"/>
    <col min="11822" max="11822" width="9" style="2"/>
    <col min="11823" max="11823" width="9.81640625" style="2" customWidth="1"/>
    <col min="11824" max="11824" width="8" style="2" customWidth="1"/>
    <col min="11825" max="11825" width="8.81640625" style="2" customWidth="1"/>
    <col min="11826" max="11826" width="8" style="2" customWidth="1"/>
    <col min="11827" max="11827" width="11.453125" style="2" customWidth="1"/>
    <col min="11828" max="11828" width="10.1796875" style="2" customWidth="1"/>
    <col min="11829" max="11830" width="10.54296875" style="2" customWidth="1"/>
    <col min="11831" max="11831" width="9" style="2"/>
    <col min="11832" max="11832" width="9.81640625" style="2" customWidth="1"/>
    <col min="11833" max="11833" width="8" style="2" customWidth="1"/>
    <col min="11834" max="11834" width="8.81640625" style="2" customWidth="1"/>
    <col min="11835" max="11835" width="8" style="2" customWidth="1"/>
    <col min="11836" max="11836" width="11.453125" style="2" customWidth="1"/>
    <col min="11837" max="11837" width="10.1796875" style="2" customWidth="1"/>
    <col min="11838" max="11839" width="10.54296875" style="2" customWidth="1"/>
    <col min="11840" max="11840" width="9" style="2"/>
    <col min="11841" max="11841" width="9.81640625" style="2" customWidth="1"/>
    <col min="11842" max="11842" width="8" style="2" customWidth="1"/>
    <col min="11843" max="11843" width="8.81640625" style="2" customWidth="1"/>
    <col min="11844" max="11844" width="8" style="2" customWidth="1"/>
    <col min="11845" max="11845" width="11.453125" style="2" customWidth="1"/>
    <col min="11846" max="11846" width="10.1796875" style="2" customWidth="1"/>
    <col min="11847" max="11848" width="10.54296875" style="2" customWidth="1"/>
    <col min="11849" max="11849" width="9" style="2"/>
    <col min="11850" max="11850" width="9.81640625" style="2" customWidth="1"/>
    <col min="11851" max="11851" width="8" style="2" customWidth="1"/>
    <col min="11852" max="11852" width="8.81640625" style="2" customWidth="1"/>
    <col min="11853" max="11853" width="8" style="2" customWidth="1"/>
    <col min="11854" max="11854" width="11.453125" style="2" customWidth="1"/>
    <col min="11855" max="11855" width="10.1796875" style="2" customWidth="1"/>
    <col min="11856" max="11857" width="10.54296875" style="2" customWidth="1"/>
    <col min="11858" max="11858" width="9" style="2"/>
    <col min="11859" max="11859" width="9.81640625" style="2" customWidth="1"/>
    <col min="11860" max="11860" width="8" style="2" customWidth="1"/>
    <col min="11861" max="11861" width="8.81640625" style="2" customWidth="1"/>
    <col min="11862" max="11862" width="8" style="2" customWidth="1"/>
    <col min="11863" max="11863" width="11.453125" style="2" customWidth="1"/>
    <col min="11864" max="11864" width="10.1796875" style="2" customWidth="1"/>
    <col min="11865" max="11866" width="10.54296875" style="2" customWidth="1"/>
    <col min="11867" max="11867" width="9" style="2"/>
    <col min="11868" max="11868" width="9.81640625" style="2" customWidth="1"/>
    <col min="11869" max="11869" width="8" style="2" customWidth="1"/>
    <col min="11870" max="11870" width="8.81640625" style="2" customWidth="1"/>
    <col min="11871" max="11871" width="8" style="2" customWidth="1"/>
    <col min="11872" max="11872" width="11.453125" style="2" customWidth="1"/>
    <col min="11873" max="11873" width="10.1796875" style="2" customWidth="1"/>
    <col min="11874" max="11875" width="10.54296875" style="2" customWidth="1"/>
    <col min="11876" max="11876" width="9" style="2"/>
    <col min="11877" max="11877" width="9.81640625" style="2" customWidth="1"/>
    <col min="11878" max="11878" width="8" style="2" customWidth="1"/>
    <col min="11879" max="11879" width="8.81640625" style="2" customWidth="1"/>
    <col min="11880" max="11880" width="8" style="2" customWidth="1"/>
    <col min="11881" max="11881" width="11.453125" style="2" customWidth="1"/>
    <col min="11882" max="11882" width="10.1796875" style="2" customWidth="1"/>
    <col min="11883" max="11884" width="10.54296875" style="2" customWidth="1"/>
    <col min="11885" max="11885" width="9" style="2"/>
    <col min="11886" max="11886" width="9.81640625" style="2" customWidth="1"/>
    <col min="11887" max="11887" width="8" style="2" customWidth="1"/>
    <col min="11888" max="11888" width="8.81640625" style="2" customWidth="1"/>
    <col min="11889" max="11889" width="8" style="2" customWidth="1"/>
    <col min="11890" max="11890" width="11.453125" style="2" customWidth="1"/>
    <col min="11891" max="11891" width="10.1796875" style="2" customWidth="1"/>
    <col min="11892" max="11893" width="10.54296875" style="2" customWidth="1"/>
    <col min="11894" max="11894" width="9" style="2"/>
    <col min="11895" max="11895" width="9.81640625" style="2" customWidth="1"/>
    <col min="11896" max="11896" width="8" style="2" customWidth="1"/>
    <col min="11897" max="11897" width="8.81640625" style="2" customWidth="1"/>
    <col min="11898" max="11898" width="8" style="2" customWidth="1"/>
    <col min="11899" max="11899" width="11.453125" style="2" customWidth="1"/>
    <col min="11900" max="11900" width="10.1796875" style="2" customWidth="1"/>
    <col min="11901" max="11902" width="10.54296875" style="2" customWidth="1"/>
    <col min="11903" max="11903" width="9" style="2"/>
    <col min="11904" max="11904" width="9.81640625" style="2" customWidth="1"/>
    <col min="11905" max="11905" width="8" style="2" customWidth="1"/>
    <col min="11906" max="11906" width="8.81640625" style="2" customWidth="1"/>
    <col min="11907" max="11907" width="8" style="2" customWidth="1"/>
    <col min="11908" max="11908" width="11.453125" style="2" customWidth="1"/>
    <col min="11909" max="11909" width="10.1796875" style="2" customWidth="1"/>
    <col min="11910" max="11911" width="10.54296875" style="2" customWidth="1"/>
    <col min="11912" max="11912" width="9" style="2"/>
    <col min="11913" max="11913" width="10.453125" style="2" customWidth="1"/>
    <col min="11914" max="11914" width="8" style="2" customWidth="1"/>
    <col min="11915" max="11915" width="8.81640625" style="2" customWidth="1"/>
    <col min="11916" max="11916" width="8.1796875" style="2" customWidth="1"/>
    <col min="11917" max="11917" width="11.453125" style="2" customWidth="1"/>
    <col min="11918" max="11918" width="10.1796875" style="2" customWidth="1"/>
    <col min="11919" max="11920" width="10.54296875" style="2" customWidth="1"/>
    <col min="11921" max="11921" width="9" style="2"/>
    <col min="11922" max="11922" width="12.81640625" style="2" customWidth="1"/>
    <col min="11923" max="11923" width="8" style="2" customWidth="1"/>
    <col min="11924" max="11924" width="8.81640625" style="2" customWidth="1"/>
    <col min="11925" max="11925" width="8" style="2" customWidth="1"/>
    <col min="11926" max="11926" width="10.54296875" style="2" customWidth="1"/>
    <col min="11927" max="11927" width="10.1796875" style="2" customWidth="1"/>
    <col min="11928" max="11929" width="10.54296875" style="2" customWidth="1"/>
    <col min="11930" max="11930" width="9" style="2"/>
    <col min="11931" max="11931" width="12.81640625" style="2" customWidth="1"/>
    <col min="11932" max="11932" width="10.54296875" style="2" bestFit="1" customWidth="1"/>
    <col min="11933" max="12002" width="9" style="2"/>
    <col min="12003" max="12003" width="21.54296875" style="2" customWidth="1"/>
    <col min="12004" max="12004" width="9.81640625" style="2" customWidth="1"/>
    <col min="12005" max="12005" width="8" style="2" customWidth="1"/>
    <col min="12006" max="12006" width="9.1796875" style="2" customWidth="1"/>
    <col min="12007" max="12007" width="11" style="2" customWidth="1"/>
    <col min="12008" max="12008" width="7.1796875" style="2" bestFit="1" customWidth="1"/>
    <col min="12009" max="12009" width="10.1796875" style="2" customWidth="1"/>
    <col min="12010" max="12010" width="8.54296875" style="2" customWidth="1"/>
    <col min="12011" max="12011" width="9" style="2"/>
    <col min="12012" max="12012" width="9.81640625" style="2" customWidth="1"/>
    <col min="12013" max="12013" width="8" style="2" customWidth="1"/>
    <col min="12014" max="12014" width="9.1796875" style="2" customWidth="1"/>
    <col min="12015" max="12015" width="11" style="2" customWidth="1"/>
    <col min="12016" max="12016" width="7.1796875" style="2" bestFit="1" customWidth="1"/>
    <col min="12017" max="12017" width="10.1796875" style="2" customWidth="1"/>
    <col min="12018" max="12018" width="8.54296875" style="2" customWidth="1"/>
    <col min="12019" max="12019" width="9" style="2"/>
    <col min="12020" max="12020" width="9.81640625" style="2" customWidth="1"/>
    <col min="12021" max="12021" width="8" style="2" customWidth="1"/>
    <col min="12022" max="12022" width="9.1796875" style="2" customWidth="1"/>
    <col min="12023" max="12023" width="11" style="2" customWidth="1"/>
    <col min="12024" max="12024" width="7.1796875" style="2" bestFit="1" customWidth="1"/>
    <col min="12025" max="12025" width="10.1796875" style="2" customWidth="1"/>
    <col min="12026" max="12026" width="8.54296875" style="2" customWidth="1"/>
    <col min="12027" max="12027" width="9" style="2"/>
    <col min="12028" max="12028" width="9.81640625" style="2" customWidth="1"/>
    <col min="12029" max="12029" width="8" style="2" customWidth="1"/>
    <col min="12030" max="12030" width="9.1796875" style="2" customWidth="1"/>
    <col min="12031" max="12031" width="11" style="2" customWidth="1"/>
    <col min="12032" max="12032" width="7.1796875" style="2" bestFit="1" customWidth="1"/>
    <col min="12033" max="12033" width="10.1796875" style="2" customWidth="1"/>
    <col min="12034" max="12034" width="8.54296875" style="2" customWidth="1"/>
    <col min="12035" max="12035" width="9" style="2"/>
    <col min="12036" max="12036" width="9.81640625" style="2" customWidth="1"/>
    <col min="12037" max="12037" width="8" style="2" customWidth="1"/>
    <col min="12038" max="12038" width="9.1796875" style="2" customWidth="1"/>
    <col min="12039" max="12039" width="11" style="2" customWidth="1"/>
    <col min="12040" max="12040" width="7.1796875" style="2" bestFit="1" customWidth="1"/>
    <col min="12041" max="12041" width="10.1796875" style="2" customWidth="1"/>
    <col min="12042" max="12042" width="8.54296875" style="2" customWidth="1"/>
    <col min="12043" max="12043" width="9" style="2"/>
    <col min="12044" max="12044" width="9.81640625" style="2" customWidth="1"/>
    <col min="12045" max="12045" width="8" style="2" customWidth="1"/>
    <col min="12046" max="12046" width="9.1796875" style="2" customWidth="1"/>
    <col min="12047" max="12047" width="11" style="2" customWidth="1"/>
    <col min="12048" max="12048" width="7.1796875" style="2" bestFit="1" customWidth="1"/>
    <col min="12049" max="12049" width="10.1796875" style="2" customWidth="1"/>
    <col min="12050" max="12050" width="8.54296875" style="2" customWidth="1"/>
    <col min="12051" max="12051" width="9" style="2"/>
    <col min="12052" max="12052" width="14.1796875" style="2" customWidth="1"/>
    <col min="12053" max="12053" width="8" style="2" customWidth="1"/>
    <col min="12054" max="12054" width="8.81640625" style="2" customWidth="1"/>
    <col min="12055" max="12055" width="8" style="2" customWidth="1"/>
    <col min="12056" max="12056" width="11.453125" style="2" customWidth="1"/>
    <col min="12057" max="12057" width="10.1796875" style="2" customWidth="1"/>
    <col min="12058" max="12059" width="10.54296875" style="2" customWidth="1"/>
    <col min="12060" max="12060" width="9" style="2"/>
    <col min="12061" max="12061" width="9.81640625" style="2" customWidth="1"/>
    <col min="12062" max="12062" width="8" style="2" customWidth="1"/>
    <col min="12063" max="12063" width="8.81640625" style="2" customWidth="1"/>
    <col min="12064" max="12064" width="8" style="2" customWidth="1"/>
    <col min="12065" max="12065" width="11.453125" style="2" customWidth="1"/>
    <col min="12066" max="12066" width="10.1796875" style="2" customWidth="1"/>
    <col min="12067" max="12068" width="10.54296875" style="2" customWidth="1"/>
    <col min="12069" max="12069" width="9" style="2"/>
    <col min="12070" max="12070" width="9.81640625" style="2" customWidth="1"/>
    <col min="12071" max="12071" width="8" style="2" customWidth="1"/>
    <col min="12072" max="12072" width="8.81640625" style="2" customWidth="1"/>
    <col min="12073" max="12073" width="8" style="2" customWidth="1"/>
    <col min="12074" max="12074" width="11.453125" style="2" customWidth="1"/>
    <col min="12075" max="12075" width="10.1796875" style="2" customWidth="1"/>
    <col min="12076" max="12077" width="10.54296875" style="2" customWidth="1"/>
    <col min="12078" max="12078" width="9" style="2"/>
    <col min="12079" max="12079" width="9.81640625" style="2" customWidth="1"/>
    <col min="12080" max="12080" width="8" style="2" customWidth="1"/>
    <col min="12081" max="12081" width="8.81640625" style="2" customWidth="1"/>
    <col min="12082" max="12082" width="8" style="2" customWidth="1"/>
    <col min="12083" max="12083" width="11.453125" style="2" customWidth="1"/>
    <col min="12084" max="12084" width="10.1796875" style="2" customWidth="1"/>
    <col min="12085" max="12086" width="10.54296875" style="2" customWidth="1"/>
    <col min="12087" max="12087" width="9" style="2"/>
    <col min="12088" max="12088" width="9.81640625" style="2" customWidth="1"/>
    <col min="12089" max="12089" width="8" style="2" customWidth="1"/>
    <col min="12090" max="12090" width="8.81640625" style="2" customWidth="1"/>
    <col min="12091" max="12091" width="8" style="2" customWidth="1"/>
    <col min="12092" max="12092" width="11.453125" style="2" customWidth="1"/>
    <col min="12093" max="12093" width="10.1796875" style="2" customWidth="1"/>
    <col min="12094" max="12095" width="10.54296875" style="2" customWidth="1"/>
    <col min="12096" max="12096" width="9" style="2"/>
    <col min="12097" max="12097" width="9.81640625" style="2" customWidth="1"/>
    <col min="12098" max="12098" width="8" style="2" customWidth="1"/>
    <col min="12099" max="12099" width="8.81640625" style="2" customWidth="1"/>
    <col min="12100" max="12100" width="8" style="2" customWidth="1"/>
    <col min="12101" max="12101" width="11.453125" style="2" customWidth="1"/>
    <col min="12102" max="12102" width="10.1796875" style="2" customWidth="1"/>
    <col min="12103" max="12104" width="10.54296875" style="2" customWidth="1"/>
    <col min="12105" max="12105" width="9" style="2"/>
    <col min="12106" max="12106" width="9.81640625" style="2" customWidth="1"/>
    <col min="12107" max="12107" width="8" style="2" customWidth="1"/>
    <col min="12108" max="12108" width="8.81640625" style="2" customWidth="1"/>
    <col min="12109" max="12109" width="8" style="2" customWidth="1"/>
    <col min="12110" max="12110" width="11.453125" style="2" customWidth="1"/>
    <col min="12111" max="12111" width="10.1796875" style="2" customWidth="1"/>
    <col min="12112" max="12113" width="10.54296875" style="2" customWidth="1"/>
    <col min="12114" max="12114" width="9" style="2"/>
    <col min="12115" max="12115" width="9.81640625" style="2" customWidth="1"/>
    <col min="12116" max="12116" width="8" style="2" customWidth="1"/>
    <col min="12117" max="12117" width="8.81640625" style="2" customWidth="1"/>
    <col min="12118" max="12118" width="8" style="2" customWidth="1"/>
    <col min="12119" max="12119" width="11.453125" style="2" customWidth="1"/>
    <col min="12120" max="12120" width="10.1796875" style="2" customWidth="1"/>
    <col min="12121" max="12122" width="10.54296875" style="2" customWidth="1"/>
    <col min="12123" max="12123" width="9" style="2"/>
    <col min="12124" max="12124" width="9.81640625" style="2" customWidth="1"/>
    <col min="12125" max="12125" width="8" style="2" customWidth="1"/>
    <col min="12126" max="12126" width="8.81640625" style="2" customWidth="1"/>
    <col min="12127" max="12127" width="8" style="2" customWidth="1"/>
    <col min="12128" max="12128" width="11.453125" style="2" customWidth="1"/>
    <col min="12129" max="12129" width="10.1796875" style="2" customWidth="1"/>
    <col min="12130" max="12131" width="10.54296875" style="2" customWidth="1"/>
    <col min="12132" max="12132" width="9" style="2"/>
    <col min="12133" max="12133" width="9.81640625" style="2" customWidth="1"/>
    <col min="12134" max="12134" width="8" style="2" customWidth="1"/>
    <col min="12135" max="12135" width="8.81640625" style="2" customWidth="1"/>
    <col min="12136" max="12136" width="8" style="2" customWidth="1"/>
    <col min="12137" max="12137" width="11.453125" style="2" customWidth="1"/>
    <col min="12138" max="12138" width="10.1796875" style="2" customWidth="1"/>
    <col min="12139" max="12140" width="10.54296875" style="2" customWidth="1"/>
    <col min="12141" max="12141" width="9" style="2"/>
    <col min="12142" max="12142" width="9.81640625" style="2" customWidth="1"/>
    <col min="12143" max="12143" width="8" style="2" customWidth="1"/>
    <col min="12144" max="12144" width="8.81640625" style="2" customWidth="1"/>
    <col min="12145" max="12145" width="8" style="2" customWidth="1"/>
    <col min="12146" max="12146" width="11.453125" style="2" customWidth="1"/>
    <col min="12147" max="12147" width="10.1796875" style="2" customWidth="1"/>
    <col min="12148" max="12149" width="10.54296875" style="2" customWidth="1"/>
    <col min="12150" max="12150" width="9" style="2"/>
    <col min="12151" max="12151" width="9.81640625" style="2" customWidth="1"/>
    <col min="12152" max="12152" width="8" style="2" customWidth="1"/>
    <col min="12153" max="12153" width="8.81640625" style="2" customWidth="1"/>
    <col min="12154" max="12154" width="8" style="2" customWidth="1"/>
    <col min="12155" max="12155" width="11.453125" style="2" customWidth="1"/>
    <col min="12156" max="12156" width="10.1796875" style="2" customWidth="1"/>
    <col min="12157" max="12158" width="10.54296875" style="2" customWidth="1"/>
    <col min="12159" max="12159" width="9" style="2"/>
    <col min="12160" max="12160" width="9.81640625" style="2" customWidth="1"/>
    <col min="12161" max="12161" width="8" style="2" customWidth="1"/>
    <col min="12162" max="12162" width="8.81640625" style="2" customWidth="1"/>
    <col min="12163" max="12163" width="8" style="2" customWidth="1"/>
    <col min="12164" max="12164" width="11.453125" style="2" customWidth="1"/>
    <col min="12165" max="12165" width="10.1796875" style="2" customWidth="1"/>
    <col min="12166" max="12167" width="10.54296875" style="2" customWidth="1"/>
    <col min="12168" max="12168" width="9" style="2"/>
    <col min="12169" max="12169" width="10.453125" style="2" customWidth="1"/>
    <col min="12170" max="12170" width="8" style="2" customWidth="1"/>
    <col min="12171" max="12171" width="8.81640625" style="2" customWidth="1"/>
    <col min="12172" max="12172" width="8.1796875" style="2" customWidth="1"/>
    <col min="12173" max="12173" width="11.453125" style="2" customWidth="1"/>
    <col min="12174" max="12174" width="10.1796875" style="2" customWidth="1"/>
    <col min="12175" max="12176" width="10.54296875" style="2" customWidth="1"/>
    <col min="12177" max="12177" width="9" style="2"/>
    <col min="12178" max="12178" width="12.81640625" style="2" customWidth="1"/>
    <col min="12179" max="12179" width="8" style="2" customWidth="1"/>
    <col min="12180" max="12180" width="8.81640625" style="2" customWidth="1"/>
    <col min="12181" max="12181" width="8" style="2" customWidth="1"/>
    <col min="12182" max="12182" width="10.54296875" style="2" customWidth="1"/>
    <col min="12183" max="12183" width="10.1796875" style="2" customWidth="1"/>
    <col min="12184" max="12185" width="10.54296875" style="2" customWidth="1"/>
    <col min="12186" max="12186" width="9" style="2"/>
    <col min="12187" max="12187" width="12.81640625" style="2" customWidth="1"/>
    <col min="12188" max="12188" width="10.54296875" style="2" bestFit="1" customWidth="1"/>
    <col min="12189" max="12258" width="9" style="2"/>
    <col min="12259" max="12259" width="21.54296875" style="2" customWidth="1"/>
    <col min="12260" max="12260" width="9.81640625" style="2" customWidth="1"/>
    <col min="12261" max="12261" width="8" style="2" customWidth="1"/>
    <col min="12262" max="12262" width="9.1796875" style="2" customWidth="1"/>
    <col min="12263" max="12263" width="11" style="2" customWidth="1"/>
    <col min="12264" max="12264" width="7.1796875" style="2" bestFit="1" customWidth="1"/>
    <col min="12265" max="12265" width="10.1796875" style="2" customWidth="1"/>
    <col min="12266" max="12266" width="8.54296875" style="2" customWidth="1"/>
    <col min="12267" max="12267" width="9" style="2"/>
    <col min="12268" max="12268" width="9.81640625" style="2" customWidth="1"/>
    <col min="12269" max="12269" width="8" style="2" customWidth="1"/>
    <col min="12270" max="12270" width="9.1796875" style="2" customWidth="1"/>
    <col min="12271" max="12271" width="11" style="2" customWidth="1"/>
    <col min="12272" max="12272" width="7.1796875" style="2" bestFit="1" customWidth="1"/>
    <col min="12273" max="12273" width="10.1796875" style="2" customWidth="1"/>
    <col min="12274" max="12274" width="8.54296875" style="2" customWidth="1"/>
    <col min="12275" max="12275" width="9" style="2"/>
    <col min="12276" max="12276" width="9.81640625" style="2" customWidth="1"/>
    <col min="12277" max="12277" width="8" style="2" customWidth="1"/>
    <col min="12278" max="12278" width="9.1796875" style="2" customWidth="1"/>
    <col min="12279" max="12279" width="11" style="2" customWidth="1"/>
    <col min="12280" max="12280" width="7.1796875" style="2" bestFit="1" customWidth="1"/>
    <col min="12281" max="12281" width="10.1796875" style="2" customWidth="1"/>
    <col min="12282" max="12282" width="8.54296875" style="2" customWidth="1"/>
    <col min="12283" max="12283" width="9" style="2"/>
    <col min="12284" max="12284" width="9.81640625" style="2" customWidth="1"/>
    <col min="12285" max="12285" width="8" style="2" customWidth="1"/>
    <col min="12286" max="12286" width="9.1796875" style="2" customWidth="1"/>
    <col min="12287" max="12287" width="11" style="2" customWidth="1"/>
    <col min="12288" max="12288" width="7.1796875" style="2" bestFit="1" customWidth="1"/>
    <col min="12289" max="12289" width="10.1796875" style="2" customWidth="1"/>
    <col min="12290" max="12290" width="8.54296875" style="2" customWidth="1"/>
    <col min="12291" max="12291" width="9" style="2"/>
    <col min="12292" max="12292" width="9.81640625" style="2" customWidth="1"/>
    <col min="12293" max="12293" width="8" style="2" customWidth="1"/>
    <col min="12294" max="12294" width="9.1796875" style="2" customWidth="1"/>
    <col min="12295" max="12295" width="11" style="2" customWidth="1"/>
    <col min="12296" max="12296" width="7.1796875" style="2" bestFit="1" customWidth="1"/>
    <col min="12297" max="12297" width="10.1796875" style="2" customWidth="1"/>
    <col min="12298" max="12298" width="8.54296875" style="2" customWidth="1"/>
    <col min="12299" max="12299" width="9" style="2"/>
    <col min="12300" max="12300" width="9.81640625" style="2" customWidth="1"/>
    <col min="12301" max="12301" width="8" style="2" customWidth="1"/>
    <col min="12302" max="12302" width="9.1796875" style="2" customWidth="1"/>
    <col min="12303" max="12303" width="11" style="2" customWidth="1"/>
    <col min="12304" max="12304" width="7.1796875" style="2" bestFit="1" customWidth="1"/>
    <col min="12305" max="12305" width="10.1796875" style="2" customWidth="1"/>
    <col min="12306" max="12306" width="8.54296875" style="2" customWidth="1"/>
    <col min="12307" max="12307" width="9" style="2"/>
    <col min="12308" max="12308" width="14.1796875" style="2" customWidth="1"/>
    <col min="12309" max="12309" width="8" style="2" customWidth="1"/>
    <col min="12310" max="12310" width="8.81640625" style="2" customWidth="1"/>
    <col min="12311" max="12311" width="8" style="2" customWidth="1"/>
    <col min="12312" max="12312" width="11.453125" style="2" customWidth="1"/>
    <col min="12313" max="12313" width="10.1796875" style="2" customWidth="1"/>
    <col min="12314" max="12315" width="10.54296875" style="2" customWidth="1"/>
    <col min="12316" max="12316" width="9" style="2"/>
    <col min="12317" max="12317" width="9.81640625" style="2" customWidth="1"/>
    <col min="12318" max="12318" width="8" style="2" customWidth="1"/>
    <col min="12319" max="12319" width="8.81640625" style="2" customWidth="1"/>
    <col min="12320" max="12320" width="8" style="2" customWidth="1"/>
    <col min="12321" max="12321" width="11.453125" style="2" customWidth="1"/>
    <col min="12322" max="12322" width="10.1796875" style="2" customWidth="1"/>
    <col min="12323" max="12324" width="10.54296875" style="2" customWidth="1"/>
    <col min="12325" max="12325" width="9" style="2"/>
    <col min="12326" max="12326" width="9.81640625" style="2" customWidth="1"/>
    <col min="12327" max="12327" width="8" style="2" customWidth="1"/>
    <col min="12328" max="12328" width="8.81640625" style="2" customWidth="1"/>
    <col min="12329" max="12329" width="8" style="2" customWidth="1"/>
    <col min="12330" max="12330" width="11.453125" style="2" customWidth="1"/>
    <col min="12331" max="12331" width="10.1796875" style="2" customWidth="1"/>
    <col min="12332" max="12333" width="10.54296875" style="2" customWidth="1"/>
    <col min="12334" max="12334" width="9" style="2"/>
    <col min="12335" max="12335" width="9.81640625" style="2" customWidth="1"/>
    <col min="12336" max="12336" width="8" style="2" customWidth="1"/>
    <col min="12337" max="12337" width="8.81640625" style="2" customWidth="1"/>
    <col min="12338" max="12338" width="8" style="2" customWidth="1"/>
    <col min="12339" max="12339" width="11.453125" style="2" customWidth="1"/>
    <col min="12340" max="12340" width="10.1796875" style="2" customWidth="1"/>
    <col min="12341" max="12342" width="10.54296875" style="2" customWidth="1"/>
    <col min="12343" max="12343" width="9" style="2"/>
    <col min="12344" max="12344" width="9.81640625" style="2" customWidth="1"/>
    <col min="12345" max="12345" width="8" style="2" customWidth="1"/>
    <col min="12346" max="12346" width="8.81640625" style="2" customWidth="1"/>
    <col min="12347" max="12347" width="8" style="2" customWidth="1"/>
    <col min="12348" max="12348" width="11.453125" style="2" customWidth="1"/>
    <col min="12349" max="12349" width="10.1796875" style="2" customWidth="1"/>
    <col min="12350" max="12351" width="10.54296875" style="2" customWidth="1"/>
    <col min="12352" max="12352" width="9" style="2"/>
    <col min="12353" max="12353" width="9.81640625" style="2" customWidth="1"/>
    <col min="12354" max="12354" width="8" style="2" customWidth="1"/>
    <col min="12355" max="12355" width="8.81640625" style="2" customWidth="1"/>
    <col min="12356" max="12356" width="8" style="2" customWidth="1"/>
    <col min="12357" max="12357" width="11.453125" style="2" customWidth="1"/>
    <col min="12358" max="12358" width="10.1796875" style="2" customWidth="1"/>
    <col min="12359" max="12360" width="10.54296875" style="2" customWidth="1"/>
    <col min="12361" max="12361" width="9" style="2"/>
    <col min="12362" max="12362" width="9.81640625" style="2" customWidth="1"/>
    <col min="12363" max="12363" width="8" style="2" customWidth="1"/>
    <col min="12364" max="12364" width="8.81640625" style="2" customWidth="1"/>
    <col min="12365" max="12365" width="8" style="2" customWidth="1"/>
    <col min="12366" max="12366" width="11.453125" style="2" customWidth="1"/>
    <col min="12367" max="12367" width="10.1796875" style="2" customWidth="1"/>
    <col min="12368" max="12369" width="10.54296875" style="2" customWidth="1"/>
    <col min="12370" max="12370" width="9" style="2"/>
    <col min="12371" max="12371" width="9.81640625" style="2" customWidth="1"/>
    <col min="12372" max="12372" width="8" style="2" customWidth="1"/>
    <col min="12373" max="12373" width="8.81640625" style="2" customWidth="1"/>
    <col min="12374" max="12374" width="8" style="2" customWidth="1"/>
    <col min="12375" max="12375" width="11.453125" style="2" customWidth="1"/>
    <col min="12376" max="12376" width="10.1796875" style="2" customWidth="1"/>
    <col min="12377" max="12378" width="10.54296875" style="2" customWidth="1"/>
    <col min="12379" max="12379" width="9" style="2"/>
    <col min="12380" max="12380" width="9.81640625" style="2" customWidth="1"/>
    <col min="12381" max="12381" width="8" style="2" customWidth="1"/>
    <col min="12382" max="12382" width="8.81640625" style="2" customWidth="1"/>
    <col min="12383" max="12383" width="8" style="2" customWidth="1"/>
    <col min="12384" max="12384" width="11.453125" style="2" customWidth="1"/>
    <col min="12385" max="12385" width="10.1796875" style="2" customWidth="1"/>
    <col min="12386" max="12387" width="10.54296875" style="2" customWidth="1"/>
    <col min="12388" max="12388" width="9" style="2"/>
    <col min="12389" max="12389" width="9.81640625" style="2" customWidth="1"/>
    <col min="12390" max="12390" width="8" style="2" customWidth="1"/>
    <col min="12391" max="12391" width="8.81640625" style="2" customWidth="1"/>
    <col min="12392" max="12392" width="8" style="2" customWidth="1"/>
    <col min="12393" max="12393" width="11.453125" style="2" customWidth="1"/>
    <col min="12394" max="12394" width="10.1796875" style="2" customWidth="1"/>
    <col min="12395" max="12396" width="10.54296875" style="2" customWidth="1"/>
    <col min="12397" max="12397" width="9" style="2"/>
    <col min="12398" max="12398" width="9.81640625" style="2" customWidth="1"/>
    <col min="12399" max="12399" width="8" style="2" customWidth="1"/>
    <col min="12400" max="12400" width="8.81640625" style="2" customWidth="1"/>
    <col min="12401" max="12401" width="8" style="2" customWidth="1"/>
    <col min="12402" max="12402" width="11.453125" style="2" customWidth="1"/>
    <col min="12403" max="12403" width="10.1796875" style="2" customWidth="1"/>
    <col min="12404" max="12405" width="10.54296875" style="2" customWidth="1"/>
    <col min="12406" max="12406" width="9" style="2"/>
    <col min="12407" max="12407" width="9.81640625" style="2" customWidth="1"/>
    <col min="12408" max="12408" width="8" style="2" customWidth="1"/>
    <col min="12409" max="12409" width="8.81640625" style="2" customWidth="1"/>
    <col min="12410" max="12410" width="8" style="2" customWidth="1"/>
    <col min="12411" max="12411" width="11.453125" style="2" customWidth="1"/>
    <col min="12412" max="12412" width="10.1796875" style="2" customWidth="1"/>
    <col min="12413" max="12414" width="10.54296875" style="2" customWidth="1"/>
    <col min="12415" max="12415" width="9" style="2"/>
    <col min="12416" max="12416" width="9.81640625" style="2" customWidth="1"/>
    <col min="12417" max="12417" width="8" style="2" customWidth="1"/>
    <col min="12418" max="12418" width="8.81640625" style="2" customWidth="1"/>
    <col min="12419" max="12419" width="8" style="2" customWidth="1"/>
    <col min="12420" max="12420" width="11.453125" style="2" customWidth="1"/>
    <col min="12421" max="12421" width="10.1796875" style="2" customWidth="1"/>
    <col min="12422" max="12423" width="10.54296875" style="2" customWidth="1"/>
    <col min="12424" max="12424" width="9" style="2"/>
    <col min="12425" max="12425" width="10.453125" style="2" customWidth="1"/>
    <col min="12426" max="12426" width="8" style="2" customWidth="1"/>
    <col min="12427" max="12427" width="8.81640625" style="2" customWidth="1"/>
    <col min="12428" max="12428" width="8.1796875" style="2" customWidth="1"/>
    <col min="12429" max="12429" width="11.453125" style="2" customWidth="1"/>
    <col min="12430" max="12430" width="10.1796875" style="2" customWidth="1"/>
    <col min="12431" max="12432" width="10.54296875" style="2" customWidth="1"/>
    <col min="12433" max="12433" width="9" style="2"/>
    <col min="12434" max="12434" width="12.81640625" style="2" customWidth="1"/>
    <col min="12435" max="12435" width="8" style="2" customWidth="1"/>
    <col min="12436" max="12436" width="8.81640625" style="2" customWidth="1"/>
    <col min="12437" max="12437" width="8" style="2" customWidth="1"/>
    <col min="12438" max="12438" width="10.54296875" style="2" customWidth="1"/>
    <col min="12439" max="12439" width="10.1796875" style="2" customWidth="1"/>
    <col min="12440" max="12441" width="10.54296875" style="2" customWidth="1"/>
    <col min="12442" max="12442" width="9" style="2"/>
    <col min="12443" max="12443" width="12.81640625" style="2" customWidth="1"/>
    <col min="12444" max="12444" width="10.54296875" style="2" bestFit="1" customWidth="1"/>
    <col min="12445" max="12514" width="9" style="2"/>
    <col min="12515" max="12515" width="21.54296875" style="2" customWidth="1"/>
    <col min="12516" max="12516" width="9.81640625" style="2" customWidth="1"/>
    <col min="12517" max="12517" width="8" style="2" customWidth="1"/>
    <col min="12518" max="12518" width="9.1796875" style="2" customWidth="1"/>
    <col min="12519" max="12519" width="11" style="2" customWidth="1"/>
    <col min="12520" max="12520" width="7.1796875" style="2" bestFit="1" customWidth="1"/>
    <col min="12521" max="12521" width="10.1796875" style="2" customWidth="1"/>
    <col min="12522" max="12522" width="8.54296875" style="2" customWidth="1"/>
    <col min="12523" max="12523" width="9" style="2"/>
    <col min="12524" max="12524" width="9.81640625" style="2" customWidth="1"/>
    <col min="12525" max="12525" width="8" style="2" customWidth="1"/>
    <col min="12526" max="12526" width="9.1796875" style="2" customWidth="1"/>
    <col min="12527" max="12527" width="11" style="2" customWidth="1"/>
    <col min="12528" max="12528" width="7.1796875" style="2" bestFit="1" customWidth="1"/>
    <col min="12529" max="12529" width="10.1796875" style="2" customWidth="1"/>
    <col min="12530" max="12530" width="8.54296875" style="2" customWidth="1"/>
    <col min="12531" max="12531" width="9" style="2"/>
    <col min="12532" max="12532" width="9.81640625" style="2" customWidth="1"/>
    <col min="12533" max="12533" width="8" style="2" customWidth="1"/>
    <col min="12534" max="12534" width="9.1796875" style="2" customWidth="1"/>
    <col min="12535" max="12535" width="11" style="2" customWidth="1"/>
    <col min="12536" max="12536" width="7.1796875" style="2" bestFit="1" customWidth="1"/>
    <col min="12537" max="12537" width="10.1796875" style="2" customWidth="1"/>
    <col min="12538" max="12538" width="8.54296875" style="2" customWidth="1"/>
    <col min="12539" max="12539" width="9" style="2"/>
    <col min="12540" max="12540" width="9.81640625" style="2" customWidth="1"/>
    <col min="12541" max="12541" width="8" style="2" customWidth="1"/>
    <col min="12542" max="12542" width="9.1796875" style="2" customWidth="1"/>
    <col min="12543" max="12543" width="11" style="2" customWidth="1"/>
    <col min="12544" max="12544" width="7.1796875" style="2" bestFit="1" customWidth="1"/>
    <col min="12545" max="12545" width="10.1796875" style="2" customWidth="1"/>
    <col min="12546" max="12546" width="8.54296875" style="2" customWidth="1"/>
    <col min="12547" max="12547" width="9" style="2"/>
    <col min="12548" max="12548" width="9.81640625" style="2" customWidth="1"/>
    <col min="12549" max="12549" width="8" style="2" customWidth="1"/>
    <col min="12550" max="12550" width="9.1796875" style="2" customWidth="1"/>
    <col min="12551" max="12551" width="11" style="2" customWidth="1"/>
    <col min="12552" max="12552" width="7.1796875" style="2" bestFit="1" customWidth="1"/>
    <col min="12553" max="12553" width="10.1796875" style="2" customWidth="1"/>
    <col min="12554" max="12554" width="8.54296875" style="2" customWidth="1"/>
    <col min="12555" max="12555" width="9" style="2"/>
    <col min="12556" max="12556" width="9.81640625" style="2" customWidth="1"/>
    <col min="12557" max="12557" width="8" style="2" customWidth="1"/>
    <col min="12558" max="12558" width="9.1796875" style="2" customWidth="1"/>
    <col min="12559" max="12559" width="11" style="2" customWidth="1"/>
    <col min="12560" max="12560" width="7.1796875" style="2" bestFit="1" customWidth="1"/>
    <col min="12561" max="12561" width="10.1796875" style="2" customWidth="1"/>
    <col min="12562" max="12562" width="8.54296875" style="2" customWidth="1"/>
    <col min="12563" max="12563" width="9" style="2"/>
    <col min="12564" max="12564" width="14.1796875" style="2" customWidth="1"/>
    <col min="12565" max="12565" width="8" style="2" customWidth="1"/>
    <col min="12566" max="12566" width="8.81640625" style="2" customWidth="1"/>
    <col min="12567" max="12567" width="8" style="2" customWidth="1"/>
    <col min="12568" max="12568" width="11.453125" style="2" customWidth="1"/>
    <col min="12569" max="12569" width="10.1796875" style="2" customWidth="1"/>
    <col min="12570" max="12571" width="10.54296875" style="2" customWidth="1"/>
    <col min="12572" max="12572" width="9" style="2"/>
    <col min="12573" max="12573" width="9.81640625" style="2" customWidth="1"/>
    <col min="12574" max="12574" width="8" style="2" customWidth="1"/>
    <col min="12575" max="12575" width="8.81640625" style="2" customWidth="1"/>
    <col min="12576" max="12576" width="8" style="2" customWidth="1"/>
    <col min="12577" max="12577" width="11.453125" style="2" customWidth="1"/>
    <col min="12578" max="12578" width="10.1796875" style="2" customWidth="1"/>
    <col min="12579" max="12580" width="10.54296875" style="2" customWidth="1"/>
    <col min="12581" max="12581" width="9" style="2"/>
    <col min="12582" max="12582" width="9.81640625" style="2" customWidth="1"/>
    <col min="12583" max="12583" width="8" style="2" customWidth="1"/>
    <col min="12584" max="12584" width="8.81640625" style="2" customWidth="1"/>
    <col min="12585" max="12585" width="8" style="2" customWidth="1"/>
    <col min="12586" max="12586" width="11.453125" style="2" customWidth="1"/>
    <col min="12587" max="12587" width="10.1796875" style="2" customWidth="1"/>
    <col min="12588" max="12589" width="10.54296875" style="2" customWidth="1"/>
    <col min="12590" max="12590" width="9" style="2"/>
    <col min="12591" max="12591" width="9.81640625" style="2" customWidth="1"/>
    <col min="12592" max="12592" width="8" style="2" customWidth="1"/>
    <col min="12593" max="12593" width="8.81640625" style="2" customWidth="1"/>
    <col min="12594" max="12594" width="8" style="2" customWidth="1"/>
    <col min="12595" max="12595" width="11.453125" style="2" customWidth="1"/>
    <col min="12596" max="12596" width="10.1796875" style="2" customWidth="1"/>
    <col min="12597" max="12598" width="10.54296875" style="2" customWidth="1"/>
    <col min="12599" max="12599" width="9" style="2"/>
    <col min="12600" max="12600" width="9.81640625" style="2" customWidth="1"/>
    <col min="12601" max="12601" width="8" style="2" customWidth="1"/>
    <col min="12602" max="12602" width="8.81640625" style="2" customWidth="1"/>
    <col min="12603" max="12603" width="8" style="2" customWidth="1"/>
    <col min="12604" max="12604" width="11.453125" style="2" customWidth="1"/>
    <col min="12605" max="12605" width="10.1796875" style="2" customWidth="1"/>
    <col min="12606" max="12607" width="10.54296875" style="2" customWidth="1"/>
    <col min="12608" max="12608" width="9" style="2"/>
    <col min="12609" max="12609" width="9.81640625" style="2" customWidth="1"/>
    <col min="12610" max="12610" width="8" style="2" customWidth="1"/>
    <col min="12611" max="12611" width="8.81640625" style="2" customWidth="1"/>
    <col min="12612" max="12612" width="8" style="2" customWidth="1"/>
    <col min="12613" max="12613" width="11.453125" style="2" customWidth="1"/>
    <col min="12614" max="12614" width="10.1796875" style="2" customWidth="1"/>
    <col min="12615" max="12616" width="10.54296875" style="2" customWidth="1"/>
    <col min="12617" max="12617" width="9" style="2"/>
    <col min="12618" max="12618" width="9.81640625" style="2" customWidth="1"/>
    <col min="12619" max="12619" width="8" style="2" customWidth="1"/>
    <col min="12620" max="12620" width="8.81640625" style="2" customWidth="1"/>
    <col min="12621" max="12621" width="8" style="2" customWidth="1"/>
    <col min="12622" max="12622" width="11.453125" style="2" customWidth="1"/>
    <col min="12623" max="12623" width="10.1796875" style="2" customWidth="1"/>
    <col min="12624" max="12625" width="10.54296875" style="2" customWidth="1"/>
    <col min="12626" max="12626" width="9" style="2"/>
    <col min="12627" max="12627" width="9.81640625" style="2" customWidth="1"/>
    <col min="12628" max="12628" width="8" style="2" customWidth="1"/>
    <col min="12629" max="12629" width="8.81640625" style="2" customWidth="1"/>
    <col min="12630" max="12630" width="8" style="2" customWidth="1"/>
    <col min="12631" max="12631" width="11.453125" style="2" customWidth="1"/>
    <col min="12632" max="12632" width="10.1796875" style="2" customWidth="1"/>
    <col min="12633" max="12634" width="10.54296875" style="2" customWidth="1"/>
    <col min="12635" max="12635" width="9" style="2"/>
    <col min="12636" max="12636" width="9.81640625" style="2" customWidth="1"/>
    <col min="12637" max="12637" width="8" style="2" customWidth="1"/>
    <col min="12638" max="12638" width="8.81640625" style="2" customWidth="1"/>
    <col min="12639" max="12639" width="8" style="2" customWidth="1"/>
    <col min="12640" max="12640" width="11.453125" style="2" customWidth="1"/>
    <col min="12641" max="12641" width="10.1796875" style="2" customWidth="1"/>
    <col min="12642" max="12643" width="10.54296875" style="2" customWidth="1"/>
    <col min="12644" max="12644" width="9" style="2"/>
    <col min="12645" max="12645" width="9.81640625" style="2" customWidth="1"/>
    <col min="12646" max="12646" width="8" style="2" customWidth="1"/>
    <col min="12647" max="12647" width="8.81640625" style="2" customWidth="1"/>
    <col min="12648" max="12648" width="8" style="2" customWidth="1"/>
    <col min="12649" max="12649" width="11.453125" style="2" customWidth="1"/>
    <col min="12650" max="12650" width="10.1796875" style="2" customWidth="1"/>
    <col min="12651" max="12652" width="10.54296875" style="2" customWidth="1"/>
    <col min="12653" max="12653" width="9" style="2"/>
    <col min="12654" max="12654" width="9.81640625" style="2" customWidth="1"/>
    <col min="12655" max="12655" width="8" style="2" customWidth="1"/>
    <col min="12656" max="12656" width="8.81640625" style="2" customWidth="1"/>
    <col min="12657" max="12657" width="8" style="2" customWidth="1"/>
    <col min="12658" max="12658" width="11.453125" style="2" customWidth="1"/>
    <col min="12659" max="12659" width="10.1796875" style="2" customWidth="1"/>
    <col min="12660" max="12661" width="10.54296875" style="2" customWidth="1"/>
    <col min="12662" max="12662" width="9" style="2"/>
    <col min="12663" max="12663" width="9.81640625" style="2" customWidth="1"/>
    <col min="12664" max="12664" width="8" style="2" customWidth="1"/>
    <col min="12665" max="12665" width="8.81640625" style="2" customWidth="1"/>
    <col min="12666" max="12666" width="8" style="2" customWidth="1"/>
    <col min="12667" max="12667" width="11.453125" style="2" customWidth="1"/>
    <col min="12668" max="12668" width="10.1796875" style="2" customWidth="1"/>
    <col min="12669" max="12670" width="10.54296875" style="2" customWidth="1"/>
    <col min="12671" max="12671" width="9" style="2"/>
    <col min="12672" max="12672" width="9.81640625" style="2" customWidth="1"/>
    <col min="12673" max="12673" width="8" style="2" customWidth="1"/>
    <col min="12674" max="12674" width="8.81640625" style="2" customWidth="1"/>
    <col min="12675" max="12675" width="8" style="2" customWidth="1"/>
    <col min="12676" max="12676" width="11.453125" style="2" customWidth="1"/>
    <col min="12677" max="12677" width="10.1796875" style="2" customWidth="1"/>
    <col min="12678" max="12679" width="10.54296875" style="2" customWidth="1"/>
    <col min="12680" max="12680" width="9" style="2"/>
    <col min="12681" max="12681" width="10.453125" style="2" customWidth="1"/>
    <col min="12682" max="12682" width="8" style="2" customWidth="1"/>
    <col min="12683" max="12683" width="8.81640625" style="2" customWidth="1"/>
    <col min="12684" max="12684" width="8.1796875" style="2" customWidth="1"/>
    <col min="12685" max="12685" width="11.453125" style="2" customWidth="1"/>
    <col min="12686" max="12686" width="10.1796875" style="2" customWidth="1"/>
    <col min="12687" max="12688" width="10.54296875" style="2" customWidth="1"/>
    <col min="12689" max="12689" width="9" style="2"/>
    <col min="12690" max="12690" width="12.81640625" style="2" customWidth="1"/>
    <col min="12691" max="12691" width="8" style="2" customWidth="1"/>
    <col min="12692" max="12692" width="8.81640625" style="2" customWidth="1"/>
    <col min="12693" max="12693" width="8" style="2" customWidth="1"/>
    <col min="12694" max="12694" width="10.54296875" style="2" customWidth="1"/>
    <col min="12695" max="12695" width="10.1796875" style="2" customWidth="1"/>
    <col min="12696" max="12697" width="10.54296875" style="2" customWidth="1"/>
    <col min="12698" max="12698" width="9" style="2"/>
    <col min="12699" max="12699" width="12.81640625" style="2" customWidth="1"/>
    <col min="12700" max="12700" width="10.54296875" style="2" bestFit="1" customWidth="1"/>
    <col min="12701" max="12770" width="9" style="2"/>
    <col min="12771" max="12771" width="21.54296875" style="2" customWidth="1"/>
    <col min="12772" max="12772" width="9.81640625" style="2" customWidth="1"/>
    <col min="12773" max="12773" width="8" style="2" customWidth="1"/>
    <col min="12774" max="12774" width="9.1796875" style="2" customWidth="1"/>
    <col min="12775" max="12775" width="11" style="2" customWidth="1"/>
    <col min="12776" max="12776" width="7.1796875" style="2" bestFit="1" customWidth="1"/>
    <col min="12777" max="12777" width="10.1796875" style="2" customWidth="1"/>
    <col min="12778" max="12778" width="8.54296875" style="2" customWidth="1"/>
    <col min="12779" max="12779" width="9" style="2"/>
    <col min="12780" max="12780" width="9.81640625" style="2" customWidth="1"/>
    <col min="12781" max="12781" width="8" style="2" customWidth="1"/>
    <col min="12782" max="12782" width="9.1796875" style="2" customWidth="1"/>
    <col min="12783" max="12783" width="11" style="2" customWidth="1"/>
    <col min="12784" max="12784" width="7.1796875" style="2" bestFit="1" customWidth="1"/>
    <col min="12785" max="12785" width="10.1796875" style="2" customWidth="1"/>
    <col min="12786" max="12786" width="8.54296875" style="2" customWidth="1"/>
    <col min="12787" max="12787" width="9" style="2"/>
    <col min="12788" max="12788" width="9.81640625" style="2" customWidth="1"/>
    <col min="12789" max="12789" width="8" style="2" customWidth="1"/>
    <col min="12790" max="12790" width="9.1796875" style="2" customWidth="1"/>
    <col min="12791" max="12791" width="11" style="2" customWidth="1"/>
    <col min="12792" max="12792" width="7.1796875" style="2" bestFit="1" customWidth="1"/>
    <col min="12793" max="12793" width="10.1796875" style="2" customWidth="1"/>
    <col min="12794" max="12794" width="8.54296875" style="2" customWidth="1"/>
    <col min="12795" max="12795" width="9" style="2"/>
    <col min="12796" max="12796" width="9.81640625" style="2" customWidth="1"/>
    <col min="12797" max="12797" width="8" style="2" customWidth="1"/>
    <col min="12798" max="12798" width="9.1796875" style="2" customWidth="1"/>
    <col min="12799" max="12799" width="11" style="2" customWidth="1"/>
    <col min="12800" max="12800" width="7.1796875" style="2" bestFit="1" customWidth="1"/>
    <col min="12801" max="12801" width="10.1796875" style="2" customWidth="1"/>
    <col min="12802" max="12802" width="8.54296875" style="2" customWidth="1"/>
    <col min="12803" max="12803" width="9" style="2"/>
    <col min="12804" max="12804" width="9.81640625" style="2" customWidth="1"/>
    <col min="12805" max="12805" width="8" style="2" customWidth="1"/>
    <col min="12806" max="12806" width="9.1796875" style="2" customWidth="1"/>
    <col min="12807" max="12807" width="11" style="2" customWidth="1"/>
    <col min="12808" max="12808" width="7.1796875" style="2" bestFit="1" customWidth="1"/>
    <col min="12809" max="12809" width="10.1796875" style="2" customWidth="1"/>
    <col min="12810" max="12810" width="8.54296875" style="2" customWidth="1"/>
    <col min="12811" max="12811" width="9" style="2"/>
    <col min="12812" max="12812" width="9.81640625" style="2" customWidth="1"/>
    <col min="12813" max="12813" width="8" style="2" customWidth="1"/>
    <col min="12814" max="12814" width="9.1796875" style="2" customWidth="1"/>
    <col min="12815" max="12815" width="11" style="2" customWidth="1"/>
    <col min="12816" max="12816" width="7.1796875" style="2" bestFit="1" customWidth="1"/>
    <col min="12817" max="12817" width="10.1796875" style="2" customWidth="1"/>
    <col min="12818" max="12818" width="8.54296875" style="2" customWidth="1"/>
    <col min="12819" max="12819" width="9" style="2"/>
    <col min="12820" max="12820" width="14.1796875" style="2" customWidth="1"/>
    <col min="12821" max="12821" width="8" style="2" customWidth="1"/>
    <col min="12822" max="12822" width="8.81640625" style="2" customWidth="1"/>
    <col min="12823" max="12823" width="8" style="2" customWidth="1"/>
    <col min="12824" max="12824" width="11.453125" style="2" customWidth="1"/>
    <col min="12825" max="12825" width="10.1796875" style="2" customWidth="1"/>
    <col min="12826" max="12827" width="10.54296875" style="2" customWidth="1"/>
    <col min="12828" max="12828" width="9" style="2"/>
    <col min="12829" max="12829" width="9.81640625" style="2" customWidth="1"/>
    <col min="12830" max="12830" width="8" style="2" customWidth="1"/>
    <col min="12831" max="12831" width="8.81640625" style="2" customWidth="1"/>
    <col min="12832" max="12832" width="8" style="2" customWidth="1"/>
    <col min="12833" max="12833" width="11.453125" style="2" customWidth="1"/>
    <col min="12834" max="12834" width="10.1796875" style="2" customWidth="1"/>
    <col min="12835" max="12836" width="10.54296875" style="2" customWidth="1"/>
    <col min="12837" max="12837" width="9" style="2"/>
    <col min="12838" max="12838" width="9.81640625" style="2" customWidth="1"/>
    <col min="12839" max="12839" width="8" style="2" customWidth="1"/>
    <col min="12840" max="12840" width="8.81640625" style="2" customWidth="1"/>
    <col min="12841" max="12841" width="8" style="2" customWidth="1"/>
    <col min="12842" max="12842" width="11.453125" style="2" customWidth="1"/>
    <col min="12843" max="12843" width="10.1796875" style="2" customWidth="1"/>
    <col min="12844" max="12845" width="10.54296875" style="2" customWidth="1"/>
    <col min="12846" max="12846" width="9" style="2"/>
    <col min="12847" max="12847" width="9.81640625" style="2" customWidth="1"/>
    <col min="12848" max="12848" width="8" style="2" customWidth="1"/>
    <col min="12849" max="12849" width="8.81640625" style="2" customWidth="1"/>
    <col min="12850" max="12850" width="8" style="2" customWidth="1"/>
    <col min="12851" max="12851" width="11.453125" style="2" customWidth="1"/>
    <col min="12852" max="12852" width="10.1796875" style="2" customWidth="1"/>
    <col min="12853" max="12854" width="10.54296875" style="2" customWidth="1"/>
    <col min="12855" max="12855" width="9" style="2"/>
    <col min="12856" max="12856" width="9.81640625" style="2" customWidth="1"/>
    <col min="12857" max="12857" width="8" style="2" customWidth="1"/>
    <col min="12858" max="12858" width="8.81640625" style="2" customWidth="1"/>
    <col min="12859" max="12859" width="8" style="2" customWidth="1"/>
    <col min="12860" max="12860" width="11.453125" style="2" customWidth="1"/>
    <col min="12861" max="12861" width="10.1796875" style="2" customWidth="1"/>
    <col min="12862" max="12863" width="10.54296875" style="2" customWidth="1"/>
    <col min="12864" max="12864" width="9" style="2"/>
    <col min="12865" max="12865" width="9.81640625" style="2" customWidth="1"/>
    <col min="12866" max="12866" width="8" style="2" customWidth="1"/>
    <col min="12867" max="12867" width="8.81640625" style="2" customWidth="1"/>
    <col min="12868" max="12868" width="8" style="2" customWidth="1"/>
    <col min="12869" max="12869" width="11.453125" style="2" customWidth="1"/>
    <col min="12870" max="12870" width="10.1796875" style="2" customWidth="1"/>
    <col min="12871" max="12872" width="10.54296875" style="2" customWidth="1"/>
    <col min="12873" max="12873" width="9" style="2"/>
    <col min="12874" max="12874" width="9.81640625" style="2" customWidth="1"/>
    <col min="12875" max="12875" width="8" style="2" customWidth="1"/>
    <col min="12876" max="12876" width="8.81640625" style="2" customWidth="1"/>
    <col min="12877" max="12877" width="8" style="2" customWidth="1"/>
    <col min="12878" max="12878" width="11.453125" style="2" customWidth="1"/>
    <col min="12879" max="12879" width="10.1796875" style="2" customWidth="1"/>
    <col min="12880" max="12881" width="10.54296875" style="2" customWidth="1"/>
    <col min="12882" max="12882" width="9" style="2"/>
    <col min="12883" max="12883" width="9.81640625" style="2" customWidth="1"/>
    <col min="12884" max="12884" width="8" style="2" customWidth="1"/>
    <col min="12885" max="12885" width="8.81640625" style="2" customWidth="1"/>
    <col min="12886" max="12886" width="8" style="2" customWidth="1"/>
    <col min="12887" max="12887" width="11.453125" style="2" customWidth="1"/>
    <col min="12888" max="12888" width="10.1796875" style="2" customWidth="1"/>
    <col min="12889" max="12890" width="10.54296875" style="2" customWidth="1"/>
    <col min="12891" max="12891" width="9" style="2"/>
    <col min="12892" max="12892" width="9.81640625" style="2" customWidth="1"/>
    <col min="12893" max="12893" width="8" style="2" customWidth="1"/>
    <col min="12894" max="12894" width="8.81640625" style="2" customWidth="1"/>
    <col min="12895" max="12895" width="8" style="2" customWidth="1"/>
    <col min="12896" max="12896" width="11.453125" style="2" customWidth="1"/>
    <col min="12897" max="12897" width="10.1796875" style="2" customWidth="1"/>
    <col min="12898" max="12899" width="10.54296875" style="2" customWidth="1"/>
    <col min="12900" max="12900" width="9" style="2"/>
    <col min="12901" max="12901" width="9.81640625" style="2" customWidth="1"/>
    <col min="12902" max="12902" width="8" style="2" customWidth="1"/>
    <col min="12903" max="12903" width="8.81640625" style="2" customWidth="1"/>
    <col min="12904" max="12904" width="8" style="2" customWidth="1"/>
    <col min="12905" max="12905" width="11.453125" style="2" customWidth="1"/>
    <col min="12906" max="12906" width="10.1796875" style="2" customWidth="1"/>
    <col min="12907" max="12908" width="10.54296875" style="2" customWidth="1"/>
    <col min="12909" max="12909" width="9" style="2"/>
    <col min="12910" max="12910" width="9.81640625" style="2" customWidth="1"/>
    <col min="12911" max="12911" width="8" style="2" customWidth="1"/>
    <col min="12912" max="12912" width="8.81640625" style="2" customWidth="1"/>
    <col min="12913" max="12913" width="8" style="2" customWidth="1"/>
    <col min="12914" max="12914" width="11.453125" style="2" customWidth="1"/>
    <col min="12915" max="12915" width="10.1796875" style="2" customWidth="1"/>
    <col min="12916" max="12917" width="10.54296875" style="2" customWidth="1"/>
    <col min="12918" max="12918" width="9" style="2"/>
    <col min="12919" max="12919" width="9.81640625" style="2" customWidth="1"/>
    <col min="12920" max="12920" width="8" style="2" customWidth="1"/>
    <col min="12921" max="12921" width="8.81640625" style="2" customWidth="1"/>
    <col min="12922" max="12922" width="8" style="2" customWidth="1"/>
    <col min="12923" max="12923" width="11.453125" style="2" customWidth="1"/>
    <col min="12924" max="12924" width="10.1796875" style="2" customWidth="1"/>
    <col min="12925" max="12926" width="10.54296875" style="2" customWidth="1"/>
    <col min="12927" max="12927" width="9" style="2"/>
    <col min="12928" max="12928" width="9.81640625" style="2" customWidth="1"/>
    <col min="12929" max="12929" width="8" style="2" customWidth="1"/>
    <col min="12930" max="12930" width="8.81640625" style="2" customWidth="1"/>
    <col min="12931" max="12931" width="8" style="2" customWidth="1"/>
    <col min="12932" max="12932" width="11.453125" style="2" customWidth="1"/>
    <col min="12933" max="12933" width="10.1796875" style="2" customWidth="1"/>
    <col min="12934" max="12935" width="10.54296875" style="2" customWidth="1"/>
    <col min="12936" max="12936" width="9" style="2"/>
    <col min="12937" max="12937" width="10.453125" style="2" customWidth="1"/>
    <col min="12938" max="12938" width="8" style="2" customWidth="1"/>
    <col min="12939" max="12939" width="8.81640625" style="2" customWidth="1"/>
    <col min="12940" max="12940" width="8.1796875" style="2" customWidth="1"/>
    <col min="12941" max="12941" width="11.453125" style="2" customWidth="1"/>
    <col min="12942" max="12942" width="10.1796875" style="2" customWidth="1"/>
    <col min="12943" max="12944" width="10.54296875" style="2" customWidth="1"/>
    <col min="12945" max="12945" width="9" style="2"/>
    <col min="12946" max="12946" width="12.81640625" style="2" customWidth="1"/>
    <col min="12947" max="12947" width="8" style="2" customWidth="1"/>
    <col min="12948" max="12948" width="8.81640625" style="2" customWidth="1"/>
    <col min="12949" max="12949" width="8" style="2" customWidth="1"/>
    <col min="12950" max="12950" width="10.54296875" style="2" customWidth="1"/>
    <col min="12951" max="12951" width="10.1796875" style="2" customWidth="1"/>
    <col min="12952" max="12953" width="10.54296875" style="2" customWidth="1"/>
    <col min="12954" max="12954" width="9" style="2"/>
    <col min="12955" max="12955" width="12.81640625" style="2" customWidth="1"/>
    <col min="12956" max="12956" width="10.54296875" style="2" bestFit="1" customWidth="1"/>
    <col min="12957" max="13026" width="9" style="2"/>
    <col min="13027" max="13027" width="21.54296875" style="2" customWidth="1"/>
    <col min="13028" max="13028" width="9.81640625" style="2" customWidth="1"/>
    <col min="13029" max="13029" width="8" style="2" customWidth="1"/>
    <col min="13030" max="13030" width="9.1796875" style="2" customWidth="1"/>
    <col min="13031" max="13031" width="11" style="2" customWidth="1"/>
    <col min="13032" max="13032" width="7.1796875" style="2" bestFit="1" customWidth="1"/>
    <col min="13033" max="13033" width="10.1796875" style="2" customWidth="1"/>
    <col min="13034" max="13034" width="8.54296875" style="2" customWidth="1"/>
    <col min="13035" max="13035" width="9" style="2"/>
    <col min="13036" max="13036" width="9.81640625" style="2" customWidth="1"/>
    <col min="13037" max="13037" width="8" style="2" customWidth="1"/>
    <col min="13038" max="13038" width="9.1796875" style="2" customWidth="1"/>
    <col min="13039" max="13039" width="11" style="2" customWidth="1"/>
    <col min="13040" max="13040" width="7.1796875" style="2" bestFit="1" customWidth="1"/>
    <col min="13041" max="13041" width="10.1796875" style="2" customWidth="1"/>
    <col min="13042" max="13042" width="8.54296875" style="2" customWidth="1"/>
    <col min="13043" max="13043" width="9" style="2"/>
    <col min="13044" max="13044" width="9.81640625" style="2" customWidth="1"/>
    <col min="13045" max="13045" width="8" style="2" customWidth="1"/>
    <col min="13046" max="13046" width="9.1796875" style="2" customWidth="1"/>
    <col min="13047" max="13047" width="11" style="2" customWidth="1"/>
    <col min="13048" max="13048" width="7.1796875" style="2" bestFit="1" customWidth="1"/>
    <col min="13049" max="13049" width="10.1796875" style="2" customWidth="1"/>
    <col min="13050" max="13050" width="8.54296875" style="2" customWidth="1"/>
    <col min="13051" max="13051" width="9" style="2"/>
    <col min="13052" max="13052" width="9.81640625" style="2" customWidth="1"/>
    <col min="13053" max="13053" width="8" style="2" customWidth="1"/>
    <col min="13054" max="13054" width="9.1796875" style="2" customWidth="1"/>
    <col min="13055" max="13055" width="11" style="2" customWidth="1"/>
    <col min="13056" max="13056" width="7.1796875" style="2" bestFit="1" customWidth="1"/>
    <col min="13057" max="13057" width="10.1796875" style="2" customWidth="1"/>
    <col min="13058" max="13058" width="8.54296875" style="2" customWidth="1"/>
    <col min="13059" max="13059" width="9" style="2"/>
    <col min="13060" max="13060" width="9.81640625" style="2" customWidth="1"/>
    <col min="13061" max="13061" width="8" style="2" customWidth="1"/>
    <col min="13062" max="13062" width="9.1796875" style="2" customWidth="1"/>
    <col min="13063" max="13063" width="11" style="2" customWidth="1"/>
    <col min="13064" max="13064" width="7.1796875" style="2" bestFit="1" customWidth="1"/>
    <col min="13065" max="13065" width="10.1796875" style="2" customWidth="1"/>
    <col min="13066" max="13066" width="8.54296875" style="2" customWidth="1"/>
    <col min="13067" max="13067" width="9" style="2"/>
    <col min="13068" max="13068" width="9.81640625" style="2" customWidth="1"/>
    <col min="13069" max="13069" width="8" style="2" customWidth="1"/>
    <col min="13070" max="13070" width="9.1796875" style="2" customWidth="1"/>
    <col min="13071" max="13071" width="11" style="2" customWidth="1"/>
    <col min="13072" max="13072" width="7.1796875" style="2" bestFit="1" customWidth="1"/>
    <col min="13073" max="13073" width="10.1796875" style="2" customWidth="1"/>
    <col min="13074" max="13074" width="8.54296875" style="2" customWidth="1"/>
    <col min="13075" max="13075" width="9" style="2"/>
    <col min="13076" max="13076" width="14.1796875" style="2" customWidth="1"/>
    <col min="13077" max="13077" width="8" style="2" customWidth="1"/>
    <col min="13078" max="13078" width="8.81640625" style="2" customWidth="1"/>
    <col min="13079" max="13079" width="8" style="2" customWidth="1"/>
    <col min="13080" max="13080" width="11.453125" style="2" customWidth="1"/>
    <col min="13081" max="13081" width="10.1796875" style="2" customWidth="1"/>
    <col min="13082" max="13083" width="10.54296875" style="2" customWidth="1"/>
    <col min="13084" max="13084" width="9" style="2"/>
    <col min="13085" max="13085" width="9.81640625" style="2" customWidth="1"/>
    <col min="13086" max="13086" width="8" style="2" customWidth="1"/>
    <col min="13087" max="13087" width="8.81640625" style="2" customWidth="1"/>
    <col min="13088" max="13088" width="8" style="2" customWidth="1"/>
    <col min="13089" max="13089" width="11.453125" style="2" customWidth="1"/>
    <col min="13090" max="13090" width="10.1796875" style="2" customWidth="1"/>
    <col min="13091" max="13092" width="10.54296875" style="2" customWidth="1"/>
    <col min="13093" max="13093" width="9" style="2"/>
    <col min="13094" max="13094" width="9.81640625" style="2" customWidth="1"/>
    <col min="13095" max="13095" width="8" style="2" customWidth="1"/>
    <col min="13096" max="13096" width="8.81640625" style="2" customWidth="1"/>
    <col min="13097" max="13097" width="8" style="2" customWidth="1"/>
    <col min="13098" max="13098" width="11.453125" style="2" customWidth="1"/>
    <col min="13099" max="13099" width="10.1796875" style="2" customWidth="1"/>
    <col min="13100" max="13101" width="10.54296875" style="2" customWidth="1"/>
    <col min="13102" max="13102" width="9" style="2"/>
    <col min="13103" max="13103" width="9.81640625" style="2" customWidth="1"/>
    <col min="13104" max="13104" width="8" style="2" customWidth="1"/>
    <col min="13105" max="13105" width="8.81640625" style="2" customWidth="1"/>
    <col min="13106" max="13106" width="8" style="2" customWidth="1"/>
    <col min="13107" max="13107" width="11.453125" style="2" customWidth="1"/>
    <col min="13108" max="13108" width="10.1796875" style="2" customWidth="1"/>
    <col min="13109" max="13110" width="10.54296875" style="2" customWidth="1"/>
    <col min="13111" max="13111" width="9" style="2"/>
    <col min="13112" max="13112" width="9.81640625" style="2" customWidth="1"/>
    <col min="13113" max="13113" width="8" style="2" customWidth="1"/>
    <col min="13114" max="13114" width="8.81640625" style="2" customWidth="1"/>
    <col min="13115" max="13115" width="8" style="2" customWidth="1"/>
    <col min="13116" max="13116" width="11.453125" style="2" customWidth="1"/>
    <col min="13117" max="13117" width="10.1796875" style="2" customWidth="1"/>
    <col min="13118" max="13119" width="10.54296875" style="2" customWidth="1"/>
    <col min="13120" max="13120" width="9" style="2"/>
    <col min="13121" max="13121" width="9.81640625" style="2" customWidth="1"/>
    <col min="13122" max="13122" width="8" style="2" customWidth="1"/>
    <col min="13123" max="13123" width="8.81640625" style="2" customWidth="1"/>
    <col min="13124" max="13124" width="8" style="2" customWidth="1"/>
    <col min="13125" max="13125" width="11.453125" style="2" customWidth="1"/>
    <col min="13126" max="13126" width="10.1796875" style="2" customWidth="1"/>
    <col min="13127" max="13128" width="10.54296875" style="2" customWidth="1"/>
    <col min="13129" max="13129" width="9" style="2"/>
    <col min="13130" max="13130" width="9.81640625" style="2" customWidth="1"/>
    <col min="13131" max="13131" width="8" style="2" customWidth="1"/>
    <col min="13132" max="13132" width="8.81640625" style="2" customWidth="1"/>
    <col min="13133" max="13133" width="8" style="2" customWidth="1"/>
    <col min="13134" max="13134" width="11.453125" style="2" customWidth="1"/>
    <col min="13135" max="13135" width="10.1796875" style="2" customWidth="1"/>
    <col min="13136" max="13137" width="10.54296875" style="2" customWidth="1"/>
    <col min="13138" max="13138" width="9" style="2"/>
    <col min="13139" max="13139" width="9.81640625" style="2" customWidth="1"/>
    <col min="13140" max="13140" width="8" style="2" customWidth="1"/>
    <col min="13141" max="13141" width="8.81640625" style="2" customWidth="1"/>
    <col min="13142" max="13142" width="8" style="2" customWidth="1"/>
    <col min="13143" max="13143" width="11.453125" style="2" customWidth="1"/>
    <col min="13144" max="13144" width="10.1796875" style="2" customWidth="1"/>
    <col min="13145" max="13146" width="10.54296875" style="2" customWidth="1"/>
    <col min="13147" max="13147" width="9" style="2"/>
    <col min="13148" max="13148" width="9.81640625" style="2" customWidth="1"/>
    <col min="13149" max="13149" width="8" style="2" customWidth="1"/>
    <col min="13150" max="13150" width="8.81640625" style="2" customWidth="1"/>
    <col min="13151" max="13151" width="8" style="2" customWidth="1"/>
    <col min="13152" max="13152" width="11.453125" style="2" customWidth="1"/>
    <col min="13153" max="13153" width="10.1796875" style="2" customWidth="1"/>
    <col min="13154" max="13155" width="10.54296875" style="2" customWidth="1"/>
    <col min="13156" max="13156" width="9" style="2"/>
    <col min="13157" max="13157" width="9.81640625" style="2" customWidth="1"/>
    <col min="13158" max="13158" width="8" style="2" customWidth="1"/>
    <col min="13159" max="13159" width="8.81640625" style="2" customWidth="1"/>
    <col min="13160" max="13160" width="8" style="2" customWidth="1"/>
    <col min="13161" max="13161" width="11.453125" style="2" customWidth="1"/>
    <col min="13162" max="13162" width="10.1796875" style="2" customWidth="1"/>
    <col min="13163" max="13164" width="10.54296875" style="2" customWidth="1"/>
    <col min="13165" max="13165" width="9" style="2"/>
    <col min="13166" max="13166" width="9.81640625" style="2" customWidth="1"/>
    <col min="13167" max="13167" width="8" style="2" customWidth="1"/>
    <col min="13168" max="13168" width="8.81640625" style="2" customWidth="1"/>
    <col min="13169" max="13169" width="8" style="2" customWidth="1"/>
    <col min="13170" max="13170" width="11.453125" style="2" customWidth="1"/>
    <col min="13171" max="13171" width="10.1796875" style="2" customWidth="1"/>
    <col min="13172" max="13173" width="10.54296875" style="2" customWidth="1"/>
    <col min="13174" max="13174" width="9" style="2"/>
    <col min="13175" max="13175" width="9.81640625" style="2" customWidth="1"/>
    <col min="13176" max="13176" width="8" style="2" customWidth="1"/>
    <col min="13177" max="13177" width="8.81640625" style="2" customWidth="1"/>
    <col min="13178" max="13178" width="8" style="2" customWidth="1"/>
    <col min="13179" max="13179" width="11.453125" style="2" customWidth="1"/>
    <col min="13180" max="13180" width="10.1796875" style="2" customWidth="1"/>
    <col min="13181" max="13182" width="10.54296875" style="2" customWidth="1"/>
    <col min="13183" max="13183" width="9" style="2"/>
    <col min="13184" max="13184" width="9.81640625" style="2" customWidth="1"/>
    <col min="13185" max="13185" width="8" style="2" customWidth="1"/>
    <col min="13186" max="13186" width="8.81640625" style="2" customWidth="1"/>
    <col min="13187" max="13187" width="8" style="2" customWidth="1"/>
    <col min="13188" max="13188" width="11.453125" style="2" customWidth="1"/>
    <col min="13189" max="13189" width="10.1796875" style="2" customWidth="1"/>
    <col min="13190" max="13191" width="10.54296875" style="2" customWidth="1"/>
    <col min="13192" max="13192" width="9" style="2"/>
    <col min="13193" max="13193" width="10.453125" style="2" customWidth="1"/>
    <col min="13194" max="13194" width="8" style="2" customWidth="1"/>
    <col min="13195" max="13195" width="8.81640625" style="2" customWidth="1"/>
    <col min="13196" max="13196" width="8.1796875" style="2" customWidth="1"/>
    <col min="13197" max="13197" width="11.453125" style="2" customWidth="1"/>
    <col min="13198" max="13198" width="10.1796875" style="2" customWidth="1"/>
    <col min="13199" max="13200" width="10.54296875" style="2" customWidth="1"/>
    <col min="13201" max="13201" width="9" style="2"/>
    <col min="13202" max="13202" width="12.81640625" style="2" customWidth="1"/>
    <col min="13203" max="13203" width="8" style="2" customWidth="1"/>
    <col min="13204" max="13204" width="8.81640625" style="2" customWidth="1"/>
    <col min="13205" max="13205" width="8" style="2" customWidth="1"/>
    <col min="13206" max="13206" width="10.54296875" style="2" customWidth="1"/>
    <col min="13207" max="13207" width="10.1796875" style="2" customWidth="1"/>
    <col min="13208" max="13209" width="10.54296875" style="2" customWidth="1"/>
    <col min="13210" max="13210" width="9" style="2"/>
    <col min="13211" max="13211" width="12.81640625" style="2" customWidth="1"/>
    <col min="13212" max="13212" width="10.54296875" style="2" bestFit="1" customWidth="1"/>
    <col min="13213" max="13282" width="9" style="2"/>
    <col min="13283" max="13283" width="21.54296875" style="2" customWidth="1"/>
    <col min="13284" max="13284" width="9.81640625" style="2" customWidth="1"/>
    <col min="13285" max="13285" width="8" style="2" customWidth="1"/>
    <col min="13286" max="13286" width="9.1796875" style="2" customWidth="1"/>
    <col min="13287" max="13287" width="11" style="2" customWidth="1"/>
    <col min="13288" max="13288" width="7.1796875" style="2" bestFit="1" customWidth="1"/>
    <col min="13289" max="13289" width="10.1796875" style="2" customWidth="1"/>
    <col min="13290" max="13290" width="8.54296875" style="2" customWidth="1"/>
    <col min="13291" max="13291" width="9" style="2"/>
    <col min="13292" max="13292" width="9.81640625" style="2" customWidth="1"/>
    <col min="13293" max="13293" width="8" style="2" customWidth="1"/>
    <col min="13294" max="13294" width="9.1796875" style="2" customWidth="1"/>
    <col min="13295" max="13295" width="11" style="2" customWidth="1"/>
    <col min="13296" max="13296" width="7.1796875" style="2" bestFit="1" customWidth="1"/>
    <col min="13297" max="13297" width="10.1796875" style="2" customWidth="1"/>
    <col min="13298" max="13298" width="8.54296875" style="2" customWidth="1"/>
    <col min="13299" max="13299" width="9" style="2"/>
    <col min="13300" max="13300" width="9.81640625" style="2" customWidth="1"/>
    <col min="13301" max="13301" width="8" style="2" customWidth="1"/>
    <col min="13302" max="13302" width="9.1796875" style="2" customWidth="1"/>
    <col min="13303" max="13303" width="11" style="2" customWidth="1"/>
    <col min="13304" max="13304" width="7.1796875" style="2" bestFit="1" customWidth="1"/>
    <col min="13305" max="13305" width="10.1796875" style="2" customWidth="1"/>
    <col min="13306" max="13306" width="8.54296875" style="2" customWidth="1"/>
    <col min="13307" max="13307" width="9" style="2"/>
    <col min="13308" max="13308" width="9.81640625" style="2" customWidth="1"/>
    <col min="13309" max="13309" width="8" style="2" customWidth="1"/>
    <col min="13310" max="13310" width="9.1796875" style="2" customWidth="1"/>
    <col min="13311" max="13311" width="11" style="2" customWidth="1"/>
    <col min="13312" max="13312" width="7.1796875" style="2" bestFit="1" customWidth="1"/>
    <col min="13313" max="13313" width="10.1796875" style="2" customWidth="1"/>
    <col min="13314" max="13314" width="8.54296875" style="2" customWidth="1"/>
    <col min="13315" max="13315" width="9" style="2"/>
    <col min="13316" max="13316" width="9.81640625" style="2" customWidth="1"/>
    <col min="13317" max="13317" width="8" style="2" customWidth="1"/>
    <col min="13318" max="13318" width="9.1796875" style="2" customWidth="1"/>
    <col min="13319" max="13319" width="11" style="2" customWidth="1"/>
    <col min="13320" max="13320" width="7.1796875" style="2" bestFit="1" customWidth="1"/>
    <col min="13321" max="13321" width="10.1796875" style="2" customWidth="1"/>
    <col min="13322" max="13322" width="8.54296875" style="2" customWidth="1"/>
    <col min="13323" max="13323" width="9" style="2"/>
    <col min="13324" max="13324" width="9.81640625" style="2" customWidth="1"/>
    <col min="13325" max="13325" width="8" style="2" customWidth="1"/>
    <col min="13326" max="13326" width="9.1796875" style="2" customWidth="1"/>
    <col min="13327" max="13327" width="11" style="2" customWidth="1"/>
    <col min="13328" max="13328" width="7.1796875" style="2" bestFit="1" customWidth="1"/>
    <col min="13329" max="13329" width="10.1796875" style="2" customWidth="1"/>
    <col min="13330" max="13330" width="8.54296875" style="2" customWidth="1"/>
    <col min="13331" max="13331" width="9" style="2"/>
    <col min="13332" max="13332" width="14.1796875" style="2" customWidth="1"/>
    <col min="13333" max="13333" width="8" style="2" customWidth="1"/>
    <col min="13334" max="13334" width="8.81640625" style="2" customWidth="1"/>
    <col min="13335" max="13335" width="8" style="2" customWidth="1"/>
    <col min="13336" max="13336" width="11.453125" style="2" customWidth="1"/>
    <col min="13337" max="13337" width="10.1796875" style="2" customWidth="1"/>
    <col min="13338" max="13339" width="10.54296875" style="2" customWidth="1"/>
    <col min="13340" max="13340" width="9" style="2"/>
    <col min="13341" max="13341" width="9.81640625" style="2" customWidth="1"/>
    <col min="13342" max="13342" width="8" style="2" customWidth="1"/>
    <col min="13343" max="13343" width="8.81640625" style="2" customWidth="1"/>
    <col min="13344" max="13344" width="8" style="2" customWidth="1"/>
    <col min="13345" max="13345" width="11.453125" style="2" customWidth="1"/>
    <col min="13346" max="13346" width="10.1796875" style="2" customWidth="1"/>
    <col min="13347" max="13348" width="10.54296875" style="2" customWidth="1"/>
    <col min="13349" max="13349" width="9" style="2"/>
    <col min="13350" max="13350" width="9.81640625" style="2" customWidth="1"/>
    <col min="13351" max="13351" width="8" style="2" customWidth="1"/>
    <col min="13352" max="13352" width="8.81640625" style="2" customWidth="1"/>
    <col min="13353" max="13353" width="8" style="2" customWidth="1"/>
    <col min="13354" max="13354" width="11.453125" style="2" customWidth="1"/>
    <col min="13355" max="13355" width="10.1796875" style="2" customWidth="1"/>
    <col min="13356" max="13357" width="10.54296875" style="2" customWidth="1"/>
    <col min="13358" max="13358" width="9" style="2"/>
    <col min="13359" max="13359" width="9.81640625" style="2" customWidth="1"/>
    <col min="13360" max="13360" width="8" style="2" customWidth="1"/>
    <col min="13361" max="13361" width="8.81640625" style="2" customWidth="1"/>
    <col min="13362" max="13362" width="8" style="2" customWidth="1"/>
    <col min="13363" max="13363" width="11.453125" style="2" customWidth="1"/>
    <col min="13364" max="13364" width="10.1796875" style="2" customWidth="1"/>
    <col min="13365" max="13366" width="10.54296875" style="2" customWidth="1"/>
    <col min="13367" max="13367" width="9" style="2"/>
    <col min="13368" max="13368" width="9.81640625" style="2" customWidth="1"/>
    <col min="13369" max="13369" width="8" style="2" customWidth="1"/>
    <col min="13370" max="13370" width="8.81640625" style="2" customWidth="1"/>
    <col min="13371" max="13371" width="8" style="2" customWidth="1"/>
    <col min="13372" max="13372" width="11.453125" style="2" customWidth="1"/>
    <col min="13373" max="13373" width="10.1796875" style="2" customWidth="1"/>
    <col min="13374" max="13375" width="10.54296875" style="2" customWidth="1"/>
    <col min="13376" max="13376" width="9" style="2"/>
    <col min="13377" max="13377" width="9.81640625" style="2" customWidth="1"/>
    <col min="13378" max="13378" width="8" style="2" customWidth="1"/>
    <col min="13379" max="13379" width="8.81640625" style="2" customWidth="1"/>
    <col min="13380" max="13380" width="8" style="2" customWidth="1"/>
    <col min="13381" max="13381" width="11.453125" style="2" customWidth="1"/>
    <col min="13382" max="13382" width="10.1796875" style="2" customWidth="1"/>
    <col min="13383" max="13384" width="10.54296875" style="2" customWidth="1"/>
    <col min="13385" max="13385" width="9" style="2"/>
    <col min="13386" max="13386" width="9.81640625" style="2" customWidth="1"/>
    <col min="13387" max="13387" width="8" style="2" customWidth="1"/>
    <col min="13388" max="13388" width="8.81640625" style="2" customWidth="1"/>
    <col min="13389" max="13389" width="8" style="2" customWidth="1"/>
    <col min="13390" max="13390" width="11.453125" style="2" customWidth="1"/>
    <col min="13391" max="13391" width="10.1796875" style="2" customWidth="1"/>
    <col min="13392" max="13393" width="10.54296875" style="2" customWidth="1"/>
    <col min="13394" max="13394" width="9" style="2"/>
    <col min="13395" max="13395" width="9.81640625" style="2" customWidth="1"/>
    <col min="13396" max="13396" width="8" style="2" customWidth="1"/>
    <col min="13397" max="13397" width="8.81640625" style="2" customWidth="1"/>
    <col min="13398" max="13398" width="8" style="2" customWidth="1"/>
    <col min="13399" max="13399" width="11.453125" style="2" customWidth="1"/>
    <col min="13400" max="13400" width="10.1796875" style="2" customWidth="1"/>
    <col min="13401" max="13402" width="10.54296875" style="2" customWidth="1"/>
    <col min="13403" max="13403" width="9" style="2"/>
    <col min="13404" max="13404" width="9.81640625" style="2" customWidth="1"/>
    <col min="13405" max="13405" width="8" style="2" customWidth="1"/>
    <col min="13406" max="13406" width="8.81640625" style="2" customWidth="1"/>
    <col min="13407" max="13407" width="8" style="2" customWidth="1"/>
    <col min="13408" max="13408" width="11.453125" style="2" customWidth="1"/>
    <col min="13409" max="13409" width="10.1796875" style="2" customWidth="1"/>
    <col min="13410" max="13411" width="10.54296875" style="2" customWidth="1"/>
    <col min="13412" max="13412" width="9" style="2"/>
    <col min="13413" max="13413" width="9.81640625" style="2" customWidth="1"/>
    <col min="13414" max="13414" width="8" style="2" customWidth="1"/>
    <col min="13415" max="13415" width="8.81640625" style="2" customWidth="1"/>
    <col min="13416" max="13416" width="8" style="2" customWidth="1"/>
    <col min="13417" max="13417" width="11.453125" style="2" customWidth="1"/>
    <col min="13418" max="13418" width="10.1796875" style="2" customWidth="1"/>
    <col min="13419" max="13420" width="10.54296875" style="2" customWidth="1"/>
    <col min="13421" max="13421" width="9" style="2"/>
    <col min="13422" max="13422" width="9.81640625" style="2" customWidth="1"/>
    <col min="13423" max="13423" width="8" style="2" customWidth="1"/>
    <col min="13424" max="13424" width="8.81640625" style="2" customWidth="1"/>
    <col min="13425" max="13425" width="8" style="2" customWidth="1"/>
    <col min="13426" max="13426" width="11.453125" style="2" customWidth="1"/>
    <col min="13427" max="13427" width="10.1796875" style="2" customWidth="1"/>
    <col min="13428" max="13429" width="10.54296875" style="2" customWidth="1"/>
    <col min="13430" max="13430" width="9" style="2"/>
    <col min="13431" max="13431" width="9.81640625" style="2" customWidth="1"/>
    <col min="13432" max="13432" width="8" style="2" customWidth="1"/>
    <col min="13433" max="13433" width="8.81640625" style="2" customWidth="1"/>
    <col min="13434" max="13434" width="8" style="2" customWidth="1"/>
    <col min="13435" max="13435" width="11.453125" style="2" customWidth="1"/>
    <col min="13436" max="13436" width="10.1796875" style="2" customWidth="1"/>
    <col min="13437" max="13438" width="10.54296875" style="2" customWidth="1"/>
    <col min="13439" max="13439" width="9" style="2"/>
    <col min="13440" max="13440" width="9.81640625" style="2" customWidth="1"/>
    <col min="13441" max="13441" width="8" style="2" customWidth="1"/>
    <col min="13442" max="13442" width="8.81640625" style="2" customWidth="1"/>
    <col min="13443" max="13443" width="8" style="2" customWidth="1"/>
    <col min="13444" max="13444" width="11.453125" style="2" customWidth="1"/>
    <col min="13445" max="13445" width="10.1796875" style="2" customWidth="1"/>
    <col min="13446" max="13447" width="10.54296875" style="2" customWidth="1"/>
    <col min="13448" max="13448" width="9" style="2"/>
    <col min="13449" max="13449" width="10.453125" style="2" customWidth="1"/>
    <col min="13450" max="13450" width="8" style="2" customWidth="1"/>
    <col min="13451" max="13451" width="8.81640625" style="2" customWidth="1"/>
    <col min="13452" max="13452" width="8.1796875" style="2" customWidth="1"/>
    <col min="13453" max="13453" width="11.453125" style="2" customWidth="1"/>
    <col min="13454" max="13454" width="10.1796875" style="2" customWidth="1"/>
    <col min="13455" max="13456" width="10.54296875" style="2" customWidth="1"/>
    <col min="13457" max="13457" width="9" style="2"/>
    <col min="13458" max="13458" width="12.81640625" style="2" customWidth="1"/>
    <col min="13459" max="13459" width="8" style="2" customWidth="1"/>
    <col min="13460" max="13460" width="8.81640625" style="2" customWidth="1"/>
    <col min="13461" max="13461" width="8" style="2" customWidth="1"/>
    <col min="13462" max="13462" width="10.54296875" style="2" customWidth="1"/>
    <col min="13463" max="13463" width="10.1796875" style="2" customWidth="1"/>
    <col min="13464" max="13465" width="10.54296875" style="2" customWidth="1"/>
    <col min="13466" max="13466" width="9" style="2"/>
    <col min="13467" max="13467" width="12.81640625" style="2" customWidth="1"/>
    <col min="13468" max="13468" width="10.54296875" style="2" bestFit="1" customWidth="1"/>
    <col min="13469" max="13538" width="9" style="2"/>
    <col min="13539" max="13539" width="21.54296875" style="2" customWidth="1"/>
    <col min="13540" max="13540" width="9.81640625" style="2" customWidth="1"/>
    <col min="13541" max="13541" width="8" style="2" customWidth="1"/>
    <col min="13542" max="13542" width="9.1796875" style="2" customWidth="1"/>
    <col min="13543" max="13543" width="11" style="2" customWidth="1"/>
    <col min="13544" max="13544" width="7.1796875" style="2" bestFit="1" customWidth="1"/>
    <col min="13545" max="13545" width="10.1796875" style="2" customWidth="1"/>
    <col min="13546" max="13546" width="8.54296875" style="2" customWidth="1"/>
    <col min="13547" max="13547" width="9" style="2"/>
    <col min="13548" max="13548" width="9.81640625" style="2" customWidth="1"/>
    <col min="13549" max="13549" width="8" style="2" customWidth="1"/>
    <col min="13550" max="13550" width="9.1796875" style="2" customWidth="1"/>
    <col min="13551" max="13551" width="11" style="2" customWidth="1"/>
    <col min="13552" max="13552" width="7.1796875" style="2" bestFit="1" customWidth="1"/>
    <col min="13553" max="13553" width="10.1796875" style="2" customWidth="1"/>
    <col min="13554" max="13554" width="8.54296875" style="2" customWidth="1"/>
    <col min="13555" max="13555" width="9" style="2"/>
    <col min="13556" max="13556" width="9.81640625" style="2" customWidth="1"/>
    <col min="13557" max="13557" width="8" style="2" customWidth="1"/>
    <col min="13558" max="13558" width="9.1796875" style="2" customWidth="1"/>
    <col min="13559" max="13559" width="11" style="2" customWidth="1"/>
    <col min="13560" max="13560" width="7.1796875" style="2" bestFit="1" customWidth="1"/>
    <col min="13561" max="13561" width="10.1796875" style="2" customWidth="1"/>
    <col min="13562" max="13562" width="8.54296875" style="2" customWidth="1"/>
    <col min="13563" max="13563" width="9" style="2"/>
    <col min="13564" max="13564" width="9.81640625" style="2" customWidth="1"/>
    <col min="13565" max="13565" width="8" style="2" customWidth="1"/>
    <col min="13566" max="13566" width="9.1796875" style="2" customWidth="1"/>
    <col min="13567" max="13567" width="11" style="2" customWidth="1"/>
    <col min="13568" max="13568" width="7.1796875" style="2" bestFit="1" customWidth="1"/>
    <col min="13569" max="13569" width="10.1796875" style="2" customWidth="1"/>
    <col min="13570" max="13570" width="8.54296875" style="2" customWidth="1"/>
    <col min="13571" max="13571" width="9" style="2"/>
    <col min="13572" max="13572" width="9.81640625" style="2" customWidth="1"/>
    <col min="13573" max="13573" width="8" style="2" customWidth="1"/>
    <col min="13574" max="13574" width="9.1796875" style="2" customWidth="1"/>
    <col min="13575" max="13575" width="11" style="2" customWidth="1"/>
    <col min="13576" max="13576" width="7.1796875" style="2" bestFit="1" customWidth="1"/>
    <col min="13577" max="13577" width="10.1796875" style="2" customWidth="1"/>
    <col min="13578" max="13578" width="8.54296875" style="2" customWidth="1"/>
    <col min="13579" max="13579" width="9" style="2"/>
    <col min="13580" max="13580" width="9.81640625" style="2" customWidth="1"/>
    <col min="13581" max="13581" width="8" style="2" customWidth="1"/>
    <col min="13582" max="13582" width="9.1796875" style="2" customWidth="1"/>
    <col min="13583" max="13583" width="11" style="2" customWidth="1"/>
    <col min="13584" max="13584" width="7.1796875" style="2" bestFit="1" customWidth="1"/>
    <col min="13585" max="13585" width="10.1796875" style="2" customWidth="1"/>
    <col min="13586" max="13586" width="8.54296875" style="2" customWidth="1"/>
    <col min="13587" max="13587" width="9" style="2"/>
    <col min="13588" max="13588" width="14.1796875" style="2" customWidth="1"/>
    <col min="13589" max="13589" width="8" style="2" customWidth="1"/>
    <col min="13590" max="13590" width="8.81640625" style="2" customWidth="1"/>
    <col min="13591" max="13591" width="8" style="2" customWidth="1"/>
    <col min="13592" max="13592" width="11.453125" style="2" customWidth="1"/>
    <col min="13593" max="13593" width="10.1796875" style="2" customWidth="1"/>
    <col min="13594" max="13595" width="10.54296875" style="2" customWidth="1"/>
    <col min="13596" max="13596" width="9" style="2"/>
    <col min="13597" max="13597" width="9.81640625" style="2" customWidth="1"/>
    <col min="13598" max="13598" width="8" style="2" customWidth="1"/>
    <col min="13599" max="13599" width="8.81640625" style="2" customWidth="1"/>
    <col min="13600" max="13600" width="8" style="2" customWidth="1"/>
    <col min="13601" max="13601" width="11.453125" style="2" customWidth="1"/>
    <col min="13602" max="13602" width="10.1796875" style="2" customWidth="1"/>
    <col min="13603" max="13604" width="10.54296875" style="2" customWidth="1"/>
    <col min="13605" max="13605" width="9" style="2"/>
    <col min="13606" max="13606" width="9.81640625" style="2" customWidth="1"/>
    <col min="13607" max="13607" width="8" style="2" customWidth="1"/>
    <col min="13608" max="13608" width="8.81640625" style="2" customWidth="1"/>
    <col min="13609" max="13609" width="8" style="2" customWidth="1"/>
    <col min="13610" max="13610" width="11.453125" style="2" customWidth="1"/>
    <col min="13611" max="13611" width="10.1796875" style="2" customWidth="1"/>
    <col min="13612" max="13613" width="10.54296875" style="2" customWidth="1"/>
    <col min="13614" max="13614" width="9" style="2"/>
    <col min="13615" max="13615" width="9.81640625" style="2" customWidth="1"/>
    <col min="13616" max="13616" width="8" style="2" customWidth="1"/>
    <col min="13617" max="13617" width="8.81640625" style="2" customWidth="1"/>
    <col min="13618" max="13618" width="8" style="2" customWidth="1"/>
    <col min="13619" max="13619" width="11.453125" style="2" customWidth="1"/>
    <col min="13620" max="13620" width="10.1796875" style="2" customWidth="1"/>
    <col min="13621" max="13622" width="10.54296875" style="2" customWidth="1"/>
    <col min="13623" max="13623" width="9" style="2"/>
    <col min="13624" max="13624" width="9.81640625" style="2" customWidth="1"/>
    <col min="13625" max="13625" width="8" style="2" customWidth="1"/>
    <col min="13626" max="13626" width="8.81640625" style="2" customWidth="1"/>
    <col min="13627" max="13627" width="8" style="2" customWidth="1"/>
    <col min="13628" max="13628" width="11.453125" style="2" customWidth="1"/>
    <col min="13629" max="13629" width="10.1796875" style="2" customWidth="1"/>
    <col min="13630" max="13631" width="10.54296875" style="2" customWidth="1"/>
    <col min="13632" max="13632" width="9" style="2"/>
    <col min="13633" max="13633" width="9.81640625" style="2" customWidth="1"/>
    <col min="13634" max="13634" width="8" style="2" customWidth="1"/>
    <col min="13635" max="13635" width="8.81640625" style="2" customWidth="1"/>
    <col min="13636" max="13636" width="8" style="2" customWidth="1"/>
    <col min="13637" max="13637" width="11.453125" style="2" customWidth="1"/>
    <col min="13638" max="13638" width="10.1796875" style="2" customWidth="1"/>
    <col min="13639" max="13640" width="10.54296875" style="2" customWidth="1"/>
    <col min="13641" max="13641" width="9" style="2"/>
    <col min="13642" max="13642" width="9.81640625" style="2" customWidth="1"/>
    <col min="13643" max="13643" width="8" style="2" customWidth="1"/>
    <col min="13644" max="13644" width="8.81640625" style="2" customWidth="1"/>
    <col min="13645" max="13645" width="8" style="2" customWidth="1"/>
    <col min="13646" max="13646" width="11.453125" style="2" customWidth="1"/>
    <col min="13647" max="13647" width="10.1796875" style="2" customWidth="1"/>
    <col min="13648" max="13649" width="10.54296875" style="2" customWidth="1"/>
    <col min="13650" max="13650" width="9" style="2"/>
    <col min="13651" max="13651" width="9.81640625" style="2" customWidth="1"/>
    <col min="13652" max="13652" width="8" style="2" customWidth="1"/>
    <col min="13653" max="13653" width="8.81640625" style="2" customWidth="1"/>
    <col min="13654" max="13654" width="8" style="2" customWidth="1"/>
    <col min="13655" max="13655" width="11.453125" style="2" customWidth="1"/>
    <col min="13656" max="13656" width="10.1796875" style="2" customWidth="1"/>
    <col min="13657" max="13658" width="10.54296875" style="2" customWidth="1"/>
    <col min="13659" max="13659" width="9" style="2"/>
    <col min="13660" max="13660" width="9.81640625" style="2" customWidth="1"/>
    <col min="13661" max="13661" width="8" style="2" customWidth="1"/>
    <col min="13662" max="13662" width="8.81640625" style="2" customWidth="1"/>
    <col min="13663" max="13663" width="8" style="2" customWidth="1"/>
    <col min="13664" max="13664" width="11.453125" style="2" customWidth="1"/>
    <col min="13665" max="13665" width="10.1796875" style="2" customWidth="1"/>
    <col min="13666" max="13667" width="10.54296875" style="2" customWidth="1"/>
    <col min="13668" max="13668" width="9" style="2"/>
    <col min="13669" max="13669" width="9.81640625" style="2" customWidth="1"/>
    <col min="13670" max="13670" width="8" style="2" customWidth="1"/>
    <col min="13671" max="13671" width="8.81640625" style="2" customWidth="1"/>
    <col min="13672" max="13672" width="8" style="2" customWidth="1"/>
    <col min="13673" max="13673" width="11.453125" style="2" customWidth="1"/>
    <col min="13674" max="13674" width="10.1796875" style="2" customWidth="1"/>
    <col min="13675" max="13676" width="10.54296875" style="2" customWidth="1"/>
    <col min="13677" max="13677" width="9" style="2"/>
    <col min="13678" max="13678" width="9.81640625" style="2" customWidth="1"/>
    <col min="13679" max="13679" width="8" style="2" customWidth="1"/>
    <col min="13680" max="13680" width="8.81640625" style="2" customWidth="1"/>
    <col min="13681" max="13681" width="8" style="2" customWidth="1"/>
    <col min="13682" max="13682" width="11.453125" style="2" customWidth="1"/>
    <col min="13683" max="13683" width="10.1796875" style="2" customWidth="1"/>
    <col min="13684" max="13685" width="10.54296875" style="2" customWidth="1"/>
    <col min="13686" max="13686" width="9" style="2"/>
    <col min="13687" max="13687" width="9.81640625" style="2" customWidth="1"/>
    <col min="13688" max="13688" width="8" style="2" customWidth="1"/>
    <col min="13689" max="13689" width="8.81640625" style="2" customWidth="1"/>
    <col min="13690" max="13690" width="8" style="2" customWidth="1"/>
    <col min="13691" max="13691" width="11.453125" style="2" customWidth="1"/>
    <col min="13692" max="13692" width="10.1796875" style="2" customWidth="1"/>
    <col min="13693" max="13694" width="10.54296875" style="2" customWidth="1"/>
    <col min="13695" max="13695" width="9" style="2"/>
    <col min="13696" max="13696" width="9.81640625" style="2" customWidth="1"/>
    <col min="13697" max="13697" width="8" style="2" customWidth="1"/>
    <col min="13698" max="13698" width="8.81640625" style="2" customWidth="1"/>
    <col min="13699" max="13699" width="8" style="2" customWidth="1"/>
    <col min="13700" max="13700" width="11.453125" style="2" customWidth="1"/>
    <col min="13701" max="13701" width="10.1796875" style="2" customWidth="1"/>
    <col min="13702" max="13703" width="10.54296875" style="2" customWidth="1"/>
    <col min="13704" max="13704" width="9" style="2"/>
    <col min="13705" max="13705" width="10.453125" style="2" customWidth="1"/>
    <col min="13706" max="13706" width="8" style="2" customWidth="1"/>
    <col min="13707" max="13707" width="8.81640625" style="2" customWidth="1"/>
    <col min="13708" max="13708" width="8.1796875" style="2" customWidth="1"/>
    <col min="13709" max="13709" width="11.453125" style="2" customWidth="1"/>
    <col min="13710" max="13710" width="10.1796875" style="2" customWidth="1"/>
    <col min="13711" max="13712" width="10.54296875" style="2" customWidth="1"/>
    <col min="13713" max="13713" width="9" style="2"/>
    <col min="13714" max="13714" width="12.81640625" style="2" customWidth="1"/>
    <col min="13715" max="13715" width="8" style="2" customWidth="1"/>
    <col min="13716" max="13716" width="8.81640625" style="2" customWidth="1"/>
    <col min="13717" max="13717" width="8" style="2" customWidth="1"/>
    <col min="13718" max="13718" width="10.54296875" style="2" customWidth="1"/>
    <col min="13719" max="13719" width="10.1796875" style="2" customWidth="1"/>
    <col min="13720" max="13721" width="10.54296875" style="2" customWidth="1"/>
    <col min="13722" max="13722" width="9" style="2"/>
    <col min="13723" max="13723" width="12.81640625" style="2" customWidth="1"/>
    <col min="13724" max="13724" width="10.54296875" style="2" bestFit="1" customWidth="1"/>
    <col min="13725" max="13794" width="9" style="2"/>
    <col min="13795" max="13795" width="21.54296875" style="2" customWidth="1"/>
    <col min="13796" max="13796" width="9.81640625" style="2" customWidth="1"/>
    <col min="13797" max="13797" width="8" style="2" customWidth="1"/>
    <col min="13798" max="13798" width="9.1796875" style="2" customWidth="1"/>
    <col min="13799" max="13799" width="11" style="2" customWidth="1"/>
    <col min="13800" max="13800" width="7.1796875" style="2" bestFit="1" customWidth="1"/>
    <col min="13801" max="13801" width="10.1796875" style="2" customWidth="1"/>
    <col min="13802" max="13802" width="8.54296875" style="2" customWidth="1"/>
    <col min="13803" max="13803" width="9" style="2"/>
    <col min="13804" max="13804" width="9.81640625" style="2" customWidth="1"/>
    <col min="13805" max="13805" width="8" style="2" customWidth="1"/>
    <col min="13806" max="13806" width="9.1796875" style="2" customWidth="1"/>
    <col min="13807" max="13807" width="11" style="2" customWidth="1"/>
    <col min="13808" max="13808" width="7.1796875" style="2" bestFit="1" customWidth="1"/>
    <col min="13809" max="13809" width="10.1796875" style="2" customWidth="1"/>
    <col min="13810" max="13810" width="8.54296875" style="2" customWidth="1"/>
    <col min="13811" max="13811" width="9" style="2"/>
    <col min="13812" max="13812" width="9.81640625" style="2" customWidth="1"/>
    <col min="13813" max="13813" width="8" style="2" customWidth="1"/>
    <col min="13814" max="13814" width="9.1796875" style="2" customWidth="1"/>
    <col min="13815" max="13815" width="11" style="2" customWidth="1"/>
    <col min="13816" max="13816" width="7.1796875" style="2" bestFit="1" customWidth="1"/>
    <col min="13817" max="13817" width="10.1796875" style="2" customWidth="1"/>
    <col min="13818" max="13818" width="8.54296875" style="2" customWidth="1"/>
    <col min="13819" max="13819" width="9" style="2"/>
    <col min="13820" max="13820" width="9.81640625" style="2" customWidth="1"/>
    <col min="13821" max="13821" width="8" style="2" customWidth="1"/>
    <col min="13822" max="13822" width="9.1796875" style="2" customWidth="1"/>
    <col min="13823" max="13823" width="11" style="2" customWidth="1"/>
    <col min="13824" max="13824" width="7.1796875" style="2" bestFit="1" customWidth="1"/>
    <col min="13825" max="13825" width="10.1796875" style="2" customWidth="1"/>
    <col min="13826" max="13826" width="8.54296875" style="2" customWidth="1"/>
    <col min="13827" max="13827" width="9" style="2"/>
    <col min="13828" max="13828" width="9.81640625" style="2" customWidth="1"/>
    <col min="13829" max="13829" width="8" style="2" customWidth="1"/>
    <col min="13830" max="13830" width="9.1796875" style="2" customWidth="1"/>
    <col min="13831" max="13831" width="11" style="2" customWidth="1"/>
    <col min="13832" max="13832" width="7.1796875" style="2" bestFit="1" customWidth="1"/>
    <col min="13833" max="13833" width="10.1796875" style="2" customWidth="1"/>
    <col min="13834" max="13834" width="8.54296875" style="2" customWidth="1"/>
    <col min="13835" max="13835" width="9" style="2"/>
    <col min="13836" max="13836" width="9.81640625" style="2" customWidth="1"/>
    <col min="13837" max="13837" width="8" style="2" customWidth="1"/>
    <col min="13838" max="13838" width="9.1796875" style="2" customWidth="1"/>
    <col min="13839" max="13839" width="11" style="2" customWidth="1"/>
    <col min="13840" max="13840" width="7.1796875" style="2" bestFit="1" customWidth="1"/>
    <col min="13841" max="13841" width="10.1796875" style="2" customWidth="1"/>
    <col min="13842" max="13842" width="8.54296875" style="2" customWidth="1"/>
    <col min="13843" max="13843" width="9" style="2"/>
    <col min="13844" max="13844" width="14.1796875" style="2" customWidth="1"/>
    <col min="13845" max="13845" width="8" style="2" customWidth="1"/>
    <col min="13846" max="13846" width="8.81640625" style="2" customWidth="1"/>
    <col min="13847" max="13847" width="8" style="2" customWidth="1"/>
    <col min="13848" max="13848" width="11.453125" style="2" customWidth="1"/>
    <col min="13849" max="13849" width="10.1796875" style="2" customWidth="1"/>
    <col min="13850" max="13851" width="10.54296875" style="2" customWidth="1"/>
    <col min="13852" max="13852" width="9" style="2"/>
    <col min="13853" max="13853" width="9.81640625" style="2" customWidth="1"/>
    <col min="13854" max="13854" width="8" style="2" customWidth="1"/>
    <col min="13855" max="13855" width="8.81640625" style="2" customWidth="1"/>
    <col min="13856" max="13856" width="8" style="2" customWidth="1"/>
    <col min="13857" max="13857" width="11.453125" style="2" customWidth="1"/>
    <col min="13858" max="13858" width="10.1796875" style="2" customWidth="1"/>
    <col min="13859" max="13860" width="10.54296875" style="2" customWidth="1"/>
    <col min="13861" max="13861" width="9" style="2"/>
    <col min="13862" max="13862" width="9.81640625" style="2" customWidth="1"/>
    <col min="13863" max="13863" width="8" style="2" customWidth="1"/>
    <col min="13864" max="13864" width="8.81640625" style="2" customWidth="1"/>
    <col min="13865" max="13865" width="8" style="2" customWidth="1"/>
    <col min="13866" max="13866" width="11.453125" style="2" customWidth="1"/>
    <col min="13867" max="13867" width="10.1796875" style="2" customWidth="1"/>
    <col min="13868" max="13869" width="10.54296875" style="2" customWidth="1"/>
    <col min="13870" max="13870" width="9" style="2"/>
    <col min="13871" max="13871" width="9.81640625" style="2" customWidth="1"/>
    <col min="13872" max="13872" width="8" style="2" customWidth="1"/>
    <col min="13873" max="13873" width="8.81640625" style="2" customWidth="1"/>
    <col min="13874" max="13874" width="8" style="2" customWidth="1"/>
    <col min="13875" max="13875" width="11.453125" style="2" customWidth="1"/>
    <col min="13876" max="13876" width="10.1796875" style="2" customWidth="1"/>
    <col min="13877" max="13878" width="10.54296875" style="2" customWidth="1"/>
    <col min="13879" max="13879" width="9" style="2"/>
    <col min="13880" max="13880" width="9.81640625" style="2" customWidth="1"/>
    <col min="13881" max="13881" width="8" style="2" customWidth="1"/>
    <col min="13882" max="13882" width="8.81640625" style="2" customWidth="1"/>
    <col min="13883" max="13883" width="8" style="2" customWidth="1"/>
    <col min="13884" max="13884" width="11.453125" style="2" customWidth="1"/>
    <col min="13885" max="13885" width="10.1796875" style="2" customWidth="1"/>
    <col min="13886" max="13887" width="10.54296875" style="2" customWidth="1"/>
    <col min="13888" max="13888" width="9" style="2"/>
    <col min="13889" max="13889" width="9.81640625" style="2" customWidth="1"/>
    <col min="13890" max="13890" width="8" style="2" customWidth="1"/>
    <col min="13891" max="13891" width="8.81640625" style="2" customWidth="1"/>
    <col min="13892" max="13892" width="8" style="2" customWidth="1"/>
    <col min="13893" max="13893" width="11.453125" style="2" customWidth="1"/>
    <col min="13894" max="13894" width="10.1796875" style="2" customWidth="1"/>
    <col min="13895" max="13896" width="10.54296875" style="2" customWidth="1"/>
    <col min="13897" max="13897" width="9" style="2"/>
    <col min="13898" max="13898" width="9.81640625" style="2" customWidth="1"/>
    <col min="13899" max="13899" width="8" style="2" customWidth="1"/>
    <col min="13900" max="13900" width="8.81640625" style="2" customWidth="1"/>
    <col min="13901" max="13901" width="8" style="2" customWidth="1"/>
    <col min="13902" max="13902" width="11.453125" style="2" customWidth="1"/>
    <col min="13903" max="13903" width="10.1796875" style="2" customWidth="1"/>
    <col min="13904" max="13905" width="10.54296875" style="2" customWidth="1"/>
    <col min="13906" max="13906" width="9" style="2"/>
    <col min="13907" max="13907" width="9.81640625" style="2" customWidth="1"/>
    <col min="13908" max="13908" width="8" style="2" customWidth="1"/>
    <col min="13909" max="13909" width="8.81640625" style="2" customWidth="1"/>
    <col min="13910" max="13910" width="8" style="2" customWidth="1"/>
    <col min="13911" max="13911" width="11.453125" style="2" customWidth="1"/>
    <col min="13912" max="13912" width="10.1796875" style="2" customWidth="1"/>
    <col min="13913" max="13914" width="10.54296875" style="2" customWidth="1"/>
    <col min="13915" max="13915" width="9" style="2"/>
    <col min="13916" max="13916" width="9.81640625" style="2" customWidth="1"/>
    <col min="13917" max="13917" width="8" style="2" customWidth="1"/>
    <col min="13918" max="13918" width="8.81640625" style="2" customWidth="1"/>
    <col min="13919" max="13919" width="8" style="2" customWidth="1"/>
    <col min="13920" max="13920" width="11.453125" style="2" customWidth="1"/>
    <col min="13921" max="13921" width="10.1796875" style="2" customWidth="1"/>
    <col min="13922" max="13923" width="10.54296875" style="2" customWidth="1"/>
    <col min="13924" max="13924" width="9" style="2"/>
    <col min="13925" max="13925" width="9.81640625" style="2" customWidth="1"/>
    <col min="13926" max="13926" width="8" style="2" customWidth="1"/>
    <col min="13927" max="13927" width="8.81640625" style="2" customWidth="1"/>
    <col min="13928" max="13928" width="8" style="2" customWidth="1"/>
    <col min="13929" max="13929" width="11.453125" style="2" customWidth="1"/>
    <col min="13930" max="13930" width="10.1796875" style="2" customWidth="1"/>
    <col min="13931" max="13932" width="10.54296875" style="2" customWidth="1"/>
    <col min="13933" max="13933" width="9" style="2"/>
    <col min="13934" max="13934" width="9.81640625" style="2" customWidth="1"/>
    <col min="13935" max="13935" width="8" style="2" customWidth="1"/>
    <col min="13936" max="13936" width="8.81640625" style="2" customWidth="1"/>
    <col min="13937" max="13937" width="8" style="2" customWidth="1"/>
    <col min="13938" max="13938" width="11.453125" style="2" customWidth="1"/>
    <col min="13939" max="13939" width="10.1796875" style="2" customWidth="1"/>
    <col min="13940" max="13941" width="10.54296875" style="2" customWidth="1"/>
    <col min="13942" max="13942" width="9" style="2"/>
    <col min="13943" max="13943" width="9.81640625" style="2" customWidth="1"/>
    <col min="13944" max="13944" width="8" style="2" customWidth="1"/>
    <col min="13945" max="13945" width="8.81640625" style="2" customWidth="1"/>
    <col min="13946" max="13946" width="8" style="2" customWidth="1"/>
    <col min="13947" max="13947" width="11.453125" style="2" customWidth="1"/>
    <col min="13948" max="13948" width="10.1796875" style="2" customWidth="1"/>
    <col min="13949" max="13950" width="10.54296875" style="2" customWidth="1"/>
    <col min="13951" max="13951" width="9" style="2"/>
    <col min="13952" max="13952" width="9.81640625" style="2" customWidth="1"/>
    <col min="13953" max="13953" width="8" style="2" customWidth="1"/>
    <col min="13954" max="13954" width="8.81640625" style="2" customWidth="1"/>
    <col min="13955" max="13955" width="8" style="2" customWidth="1"/>
    <col min="13956" max="13956" width="11.453125" style="2" customWidth="1"/>
    <col min="13957" max="13957" width="10.1796875" style="2" customWidth="1"/>
    <col min="13958" max="13959" width="10.54296875" style="2" customWidth="1"/>
    <col min="13960" max="13960" width="9" style="2"/>
    <col min="13961" max="13961" width="10.453125" style="2" customWidth="1"/>
    <col min="13962" max="13962" width="8" style="2" customWidth="1"/>
    <col min="13963" max="13963" width="8.81640625" style="2" customWidth="1"/>
    <col min="13964" max="13964" width="8.1796875" style="2" customWidth="1"/>
    <col min="13965" max="13965" width="11.453125" style="2" customWidth="1"/>
    <col min="13966" max="13966" width="10.1796875" style="2" customWidth="1"/>
    <col min="13967" max="13968" width="10.54296875" style="2" customWidth="1"/>
    <col min="13969" max="13969" width="9" style="2"/>
    <col min="13970" max="13970" width="12.81640625" style="2" customWidth="1"/>
    <col min="13971" max="13971" width="8" style="2" customWidth="1"/>
    <col min="13972" max="13972" width="8.81640625" style="2" customWidth="1"/>
    <col min="13973" max="13973" width="8" style="2" customWidth="1"/>
    <col min="13974" max="13974" width="10.54296875" style="2" customWidth="1"/>
    <col min="13975" max="13975" width="10.1796875" style="2" customWidth="1"/>
    <col min="13976" max="13977" width="10.54296875" style="2" customWidth="1"/>
    <col min="13978" max="13978" width="9" style="2"/>
    <col min="13979" max="13979" width="12.81640625" style="2" customWidth="1"/>
    <col min="13980" max="13980" width="10.54296875" style="2" bestFit="1" customWidth="1"/>
    <col min="13981" max="14050" width="9" style="2"/>
    <col min="14051" max="14051" width="21.54296875" style="2" customWidth="1"/>
    <col min="14052" max="14052" width="9.81640625" style="2" customWidth="1"/>
    <col min="14053" max="14053" width="8" style="2" customWidth="1"/>
    <col min="14054" max="14054" width="9.1796875" style="2" customWidth="1"/>
    <col min="14055" max="14055" width="11" style="2" customWidth="1"/>
    <col min="14056" max="14056" width="7.1796875" style="2" bestFit="1" customWidth="1"/>
    <col min="14057" max="14057" width="10.1796875" style="2" customWidth="1"/>
    <col min="14058" max="14058" width="8.54296875" style="2" customWidth="1"/>
    <col min="14059" max="14059" width="9" style="2"/>
    <col min="14060" max="14060" width="9.81640625" style="2" customWidth="1"/>
    <col min="14061" max="14061" width="8" style="2" customWidth="1"/>
    <col min="14062" max="14062" width="9.1796875" style="2" customWidth="1"/>
    <col min="14063" max="14063" width="11" style="2" customWidth="1"/>
    <col min="14064" max="14064" width="7.1796875" style="2" bestFit="1" customWidth="1"/>
    <col min="14065" max="14065" width="10.1796875" style="2" customWidth="1"/>
    <col min="14066" max="14066" width="8.54296875" style="2" customWidth="1"/>
    <col min="14067" max="14067" width="9" style="2"/>
    <col min="14068" max="14068" width="9.81640625" style="2" customWidth="1"/>
    <col min="14069" max="14069" width="8" style="2" customWidth="1"/>
    <col min="14070" max="14070" width="9.1796875" style="2" customWidth="1"/>
    <col min="14071" max="14071" width="11" style="2" customWidth="1"/>
    <col min="14072" max="14072" width="7.1796875" style="2" bestFit="1" customWidth="1"/>
    <col min="14073" max="14073" width="10.1796875" style="2" customWidth="1"/>
    <col min="14074" max="14074" width="8.54296875" style="2" customWidth="1"/>
    <col min="14075" max="14075" width="9" style="2"/>
    <col min="14076" max="14076" width="9.81640625" style="2" customWidth="1"/>
    <col min="14077" max="14077" width="8" style="2" customWidth="1"/>
    <col min="14078" max="14078" width="9.1796875" style="2" customWidth="1"/>
    <col min="14079" max="14079" width="11" style="2" customWidth="1"/>
    <col min="14080" max="14080" width="7.1796875" style="2" bestFit="1" customWidth="1"/>
    <col min="14081" max="14081" width="10.1796875" style="2" customWidth="1"/>
    <col min="14082" max="14082" width="8.54296875" style="2" customWidth="1"/>
    <col min="14083" max="14083" width="9" style="2"/>
    <col min="14084" max="14084" width="9.81640625" style="2" customWidth="1"/>
    <col min="14085" max="14085" width="8" style="2" customWidth="1"/>
    <col min="14086" max="14086" width="9.1796875" style="2" customWidth="1"/>
    <col min="14087" max="14087" width="11" style="2" customWidth="1"/>
    <col min="14088" max="14088" width="7.1796875" style="2" bestFit="1" customWidth="1"/>
    <col min="14089" max="14089" width="10.1796875" style="2" customWidth="1"/>
    <col min="14090" max="14090" width="8.54296875" style="2" customWidth="1"/>
    <col min="14091" max="14091" width="9" style="2"/>
    <col min="14092" max="14092" width="9.81640625" style="2" customWidth="1"/>
    <col min="14093" max="14093" width="8" style="2" customWidth="1"/>
    <col min="14094" max="14094" width="9.1796875" style="2" customWidth="1"/>
    <col min="14095" max="14095" width="11" style="2" customWidth="1"/>
    <col min="14096" max="14096" width="7.1796875" style="2" bestFit="1" customWidth="1"/>
    <col min="14097" max="14097" width="10.1796875" style="2" customWidth="1"/>
    <col min="14098" max="14098" width="8.54296875" style="2" customWidth="1"/>
    <col min="14099" max="14099" width="9" style="2"/>
    <col min="14100" max="14100" width="14.1796875" style="2" customWidth="1"/>
    <col min="14101" max="14101" width="8" style="2" customWidth="1"/>
    <col min="14102" max="14102" width="8.81640625" style="2" customWidth="1"/>
    <col min="14103" max="14103" width="8" style="2" customWidth="1"/>
    <col min="14104" max="14104" width="11.453125" style="2" customWidth="1"/>
    <col min="14105" max="14105" width="10.1796875" style="2" customWidth="1"/>
    <col min="14106" max="14107" width="10.54296875" style="2" customWidth="1"/>
    <col min="14108" max="14108" width="9" style="2"/>
    <col min="14109" max="14109" width="9.81640625" style="2" customWidth="1"/>
    <col min="14110" max="14110" width="8" style="2" customWidth="1"/>
    <col min="14111" max="14111" width="8.81640625" style="2" customWidth="1"/>
    <col min="14112" max="14112" width="8" style="2" customWidth="1"/>
    <col min="14113" max="14113" width="11.453125" style="2" customWidth="1"/>
    <col min="14114" max="14114" width="10.1796875" style="2" customWidth="1"/>
    <col min="14115" max="14116" width="10.54296875" style="2" customWidth="1"/>
    <col min="14117" max="14117" width="9" style="2"/>
    <col min="14118" max="14118" width="9.81640625" style="2" customWidth="1"/>
    <col min="14119" max="14119" width="8" style="2" customWidth="1"/>
    <col min="14120" max="14120" width="8.81640625" style="2" customWidth="1"/>
    <col min="14121" max="14121" width="8" style="2" customWidth="1"/>
    <col min="14122" max="14122" width="11.453125" style="2" customWidth="1"/>
    <col min="14123" max="14123" width="10.1796875" style="2" customWidth="1"/>
    <col min="14124" max="14125" width="10.54296875" style="2" customWidth="1"/>
    <col min="14126" max="14126" width="9" style="2"/>
    <col min="14127" max="14127" width="9.81640625" style="2" customWidth="1"/>
    <col min="14128" max="14128" width="8" style="2" customWidth="1"/>
    <col min="14129" max="14129" width="8.81640625" style="2" customWidth="1"/>
    <col min="14130" max="14130" width="8" style="2" customWidth="1"/>
    <col min="14131" max="14131" width="11.453125" style="2" customWidth="1"/>
    <col min="14132" max="14132" width="10.1796875" style="2" customWidth="1"/>
    <col min="14133" max="14134" width="10.54296875" style="2" customWidth="1"/>
    <col min="14135" max="14135" width="9" style="2"/>
    <col min="14136" max="14136" width="9.81640625" style="2" customWidth="1"/>
    <col min="14137" max="14137" width="8" style="2" customWidth="1"/>
    <col min="14138" max="14138" width="8.81640625" style="2" customWidth="1"/>
    <col min="14139" max="14139" width="8" style="2" customWidth="1"/>
    <col min="14140" max="14140" width="11.453125" style="2" customWidth="1"/>
    <col min="14141" max="14141" width="10.1796875" style="2" customWidth="1"/>
    <col min="14142" max="14143" width="10.54296875" style="2" customWidth="1"/>
    <col min="14144" max="14144" width="9" style="2"/>
    <col min="14145" max="14145" width="9.81640625" style="2" customWidth="1"/>
    <col min="14146" max="14146" width="8" style="2" customWidth="1"/>
    <col min="14147" max="14147" width="8.81640625" style="2" customWidth="1"/>
    <col min="14148" max="14148" width="8" style="2" customWidth="1"/>
    <col min="14149" max="14149" width="11.453125" style="2" customWidth="1"/>
    <col min="14150" max="14150" width="10.1796875" style="2" customWidth="1"/>
    <col min="14151" max="14152" width="10.54296875" style="2" customWidth="1"/>
    <col min="14153" max="14153" width="9" style="2"/>
    <col min="14154" max="14154" width="9.81640625" style="2" customWidth="1"/>
    <col min="14155" max="14155" width="8" style="2" customWidth="1"/>
    <col min="14156" max="14156" width="8.81640625" style="2" customWidth="1"/>
    <col min="14157" max="14157" width="8" style="2" customWidth="1"/>
    <col min="14158" max="14158" width="11.453125" style="2" customWidth="1"/>
    <col min="14159" max="14159" width="10.1796875" style="2" customWidth="1"/>
    <col min="14160" max="14161" width="10.54296875" style="2" customWidth="1"/>
    <col min="14162" max="14162" width="9" style="2"/>
    <col min="14163" max="14163" width="9.81640625" style="2" customWidth="1"/>
    <col min="14164" max="14164" width="8" style="2" customWidth="1"/>
    <col min="14165" max="14165" width="8.81640625" style="2" customWidth="1"/>
    <col min="14166" max="14166" width="8" style="2" customWidth="1"/>
    <col min="14167" max="14167" width="11.453125" style="2" customWidth="1"/>
    <col min="14168" max="14168" width="10.1796875" style="2" customWidth="1"/>
    <col min="14169" max="14170" width="10.54296875" style="2" customWidth="1"/>
    <col min="14171" max="14171" width="9" style="2"/>
    <col min="14172" max="14172" width="9.81640625" style="2" customWidth="1"/>
    <col min="14173" max="14173" width="8" style="2" customWidth="1"/>
    <col min="14174" max="14174" width="8.81640625" style="2" customWidth="1"/>
    <col min="14175" max="14175" width="8" style="2" customWidth="1"/>
    <col min="14176" max="14176" width="11.453125" style="2" customWidth="1"/>
    <col min="14177" max="14177" width="10.1796875" style="2" customWidth="1"/>
    <col min="14178" max="14179" width="10.54296875" style="2" customWidth="1"/>
    <col min="14180" max="14180" width="9" style="2"/>
    <col min="14181" max="14181" width="9.81640625" style="2" customWidth="1"/>
    <col min="14182" max="14182" width="8" style="2" customWidth="1"/>
    <col min="14183" max="14183" width="8.81640625" style="2" customWidth="1"/>
    <col min="14184" max="14184" width="8" style="2" customWidth="1"/>
    <col min="14185" max="14185" width="11.453125" style="2" customWidth="1"/>
    <col min="14186" max="14186" width="10.1796875" style="2" customWidth="1"/>
    <col min="14187" max="14188" width="10.54296875" style="2" customWidth="1"/>
    <col min="14189" max="14189" width="9" style="2"/>
    <col min="14190" max="14190" width="9.81640625" style="2" customWidth="1"/>
    <col min="14191" max="14191" width="8" style="2" customWidth="1"/>
    <col min="14192" max="14192" width="8.81640625" style="2" customWidth="1"/>
    <col min="14193" max="14193" width="8" style="2" customWidth="1"/>
    <col min="14194" max="14194" width="11.453125" style="2" customWidth="1"/>
    <col min="14195" max="14195" width="10.1796875" style="2" customWidth="1"/>
    <col min="14196" max="14197" width="10.54296875" style="2" customWidth="1"/>
    <col min="14198" max="14198" width="9" style="2"/>
    <col min="14199" max="14199" width="9.81640625" style="2" customWidth="1"/>
    <col min="14200" max="14200" width="8" style="2" customWidth="1"/>
    <col min="14201" max="14201" width="8.81640625" style="2" customWidth="1"/>
    <col min="14202" max="14202" width="8" style="2" customWidth="1"/>
    <col min="14203" max="14203" width="11.453125" style="2" customWidth="1"/>
    <col min="14204" max="14204" width="10.1796875" style="2" customWidth="1"/>
    <col min="14205" max="14206" width="10.54296875" style="2" customWidth="1"/>
    <col min="14207" max="14207" width="9" style="2"/>
    <col min="14208" max="14208" width="9.81640625" style="2" customWidth="1"/>
    <col min="14209" max="14209" width="8" style="2" customWidth="1"/>
    <col min="14210" max="14210" width="8.81640625" style="2" customWidth="1"/>
    <col min="14211" max="14211" width="8" style="2" customWidth="1"/>
    <col min="14212" max="14212" width="11.453125" style="2" customWidth="1"/>
    <col min="14213" max="14213" width="10.1796875" style="2" customWidth="1"/>
    <col min="14214" max="14215" width="10.54296875" style="2" customWidth="1"/>
    <col min="14216" max="14216" width="9" style="2"/>
    <col min="14217" max="14217" width="10.453125" style="2" customWidth="1"/>
    <col min="14218" max="14218" width="8" style="2" customWidth="1"/>
    <col min="14219" max="14219" width="8.81640625" style="2" customWidth="1"/>
    <col min="14220" max="14220" width="8.1796875" style="2" customWidth="1"/>
    <col min="14221" max="14221" width="11.453125" style="2" customWidth="1"/>
    <col min="14222" max="14222" width="10.1796875" style="2" customWidth="1"/>
    <col min="14223" max="14224" width="10.54296875" style="2" customWidth="1"/>
    <col min="14225" max="14225" width="9" style="2"/>
    <col min="14226" max="14226" width="12.81640625" style="2" customWidth="1"/>
    <col min="14227" max="14227" width="8" style="2" customWidth="1"/>
    <col min="14228" max="14228" width="8.81640625" style="2" customWidth="1"/>
    <col min="14229" max="14229" width="8" style="2" customWidth="1"/>
    <col min="14230" max="14230" width="10.54296875" style="2" customWidth="1"/>
    <col min="14231" max="14231" width="10.1796875" style="2" customWidth="1"/>
    <col min="14232" max="14233" width="10.54296875" style="2" customWidth="1"/>
    <col min="14234" max="14234" width="9" style="2"/>
    <col min="14235" max="14235" width="12.81640625" style="2" customWidth="1"/>
    <col min="14236" max="14236" width="10.54296875" style="2" bestFit="1" customWidth="1"/>
    <col min="14237" max="14306" width="9" style="2"/>
    <col min="14307" max="14307" width="21.54296875" style="2" customWidth="1"/>
    <col min="14308" max="14308" width="9.81640625" style="2" customWidth="1"/>
    <col min="14309" max="14309" width="8" style="2" customWidth="1"/>
    <col min="14310" max="14310" width="9.1796875" style="2" customWidth="1"/>
    <col min="14311" max="14311" width="11" style="2" customWidth="1"/>
    <col min="14312" max="14312" width="7.1796875" style="2" bestFit="1" customWidth="1"/>
    <col min="14313" max="14313" width="10.1796875" style="2" customWidth="1"/>
    <col min="14314" max="14314" width="8.54296875" style="2" customWidth="1"/>
    <col min="14315" max="14315" width="9" style="2"/>
    <col min="14316" max="14316" width="9.81640625" style="2" customWidth="1"/>
    <col min="14317" max="14317" width="8" style="2" customWidth="1"/>
    <col min="14318" max="14318" width="9.1796875" style="2" customWidth="1"/>
    <col min="14319" max="14319" width="11" style="2" customWidth="1"/>
    <col min="14320" max="14320" width="7.1796875" style="2" bestFit="1" customWidth="1"/>
    <col min="14321" max="14321" width="10.1796875" style="2" customWidth="1"/>
    <col min="14322" max="14322" width="8.54296875" style="2" customWidth="1"/>
    <col min="14323" max="14323" width="9" style="2"/>
    <col min="14324" max="14324" width="9.81640625" style="2" customWidth="1"/>
    <col min="14325" max="14325" width="8" style="2" customWidth="1"/>
    <col min="14326" max="14326" width="9.1796875" style="2" customWidth="1"/>
    <col min="14327" max="14327" width="11" style="2" customWidth="1"/>
    <col min="14328" max="14328" width="7.1796875" style="2" bestFit="1" customWidth="1"/>
    <col min="14329" max="14329" width="10.1796875" style="2" customWidth="1"/>
    <col min="14330" max="14330" width="8.54296875" style="2" customWidth="1"/>
    <col min="14331" max="14331" width="9" style="2"/>
    <col min="14332" max="14332" width="9.81640625" style="2" customWidth="1"/>
    <col min="14333" max="14333" width="8" style="2" customWidth="1"/>
    <col min="14334" max="14334" width="9.1796875" style="2" customWidth="1"/>
    <col min="14335" max="14335" width="11" style="2" customWidth="1"/>
    <col min="14336" max="14336" width="7.1796875" style="2" bestFit="1" customWidth="1"/>
    <col min="14337" max="14337" width="10.1796875" style="2" customWidth="1"/>
    <col min="14338" max="14338" width="8.54296875" style="2" customWidth="1"/>
    <col min="14339" max="14339" width="9" style="2"/>
    <col min="14340" max="14340" width="9.81640625" style="2" customWidth="1"/>
    <col min="14341" max="14341" width="8" style="2" customWidth="1"/>
    <col min="14342" max="14342" width="9.1796875" style="2" customWidth="1"/>
    <col min="14343" max="14343" width="11" style="2" customWidth="1"/>
    <col min="14344" max="14344" width="7.1796875" style="2" bestFit="1" customWidth="1"/>
    <col min="14345" max="14345" width="10.1796875" style="2" customWidth="1"/>
    <col min="14346" max="14346" width="8.54296875" style="2" customWidth="1"/>
    <col min="14347" max="14347" width="9" style="2"/>
    <col min="14348" max="14348" width="9.81640625" style="2" customWidth="1"/>
    <col min="14349" max="14349" width="8" style="2" customWidth="1"/>
    <col min="14350" max="14350" width="9.1796875" style="2" customWidth="1"/>
    <col min="14351" max="14351" width="11" style="2" customWidth="1"/>
    <col min="14352" max="14352" width="7.1796875" style="2" bestFit="1" customWidth="1"/>
    <col min="14353" max="14353" width="10.1796875" style="2" customWidth="1"/>
    <col min="14354" max="14354" width="8.54296875" style="2" customWidth="1"/>
    <col min="14355" max="14355" width="9" style="2"/>
    <col min="14356" max="14356" width="14.1796875" style="2" customWidth="1"/>
    <col min="14357" max="14357" width="8" style="2" customWidth="1"/>
    <col min="14358" max="14358" width="8.81640625" style="2" customWidth="1"/>
    <col min="14359" max="14359" width="8" style="2" customWidth="1"/>
    <col min="14360" max="14360" width="11.453125" style="2" customWidth="1"/>
    <col min="14361" max="14361" width="10.1796875" style="2" customWidth="1"/>
    <col min="14362" max="14363" width="10.54296875" style="2" customWidth="1"/>
    <col min="14364" max="14364" width="9" style="2"/>
    <col min="14365" max="14365" width="9.81640625" style="2" customWidth="1"/>
    <col min="14366" max="14366" width="8" style="2" customWidth="1"/>
    <col min="14367" max="14367" width="8.81640625" style="2" customWidth="1"/>
    <col min="14368" max="14368" width="8" style="2" customWidth="1"/>
    <col min="14369" max="14369" width="11.453125" style="2" customWidth="1"/>
    <col min="14370" max="14370" width="10.1796875" style="2" customWidth="1"/>
    <col min="14371" max="14372" width="10.54296875" style="2" customWidth="1"/>
    <col min="14373" max="14373" width="9" style="2"/>
    <col min="14374" max="14374" width="9.81640625" style="2" customWidth="1"/>
    <col min="14375" max="14375" width="8" style="2" customWidth="1"/>
    <col min="14376" max="14376" width="8.81640625" style="2" customWidth="1"/>
    <col min="14377" max="14377" width="8" style="2" customWidth="1"/>
    <col min="14378" max="14378" width="11.453125" style="2" customWidth="1"/>
    <col min="14379" max="14379" width="10.1796875" style="2" customWidth="1"/>
    <col min="14380" max="14381" width="10.54296875" style="2" customWidth="1"/>
    <col min="14382" max="14382" width="9" style="2"/>
    <col min="14383" max="14383" width="9.81640625" style="2" customWidth="1"/>
    <col min="14384" max="14384" width="8" style="2" customWidth="1"/>
    <col min="14385" max="14385" width="8.81640625" style="2" customWidth="1"/>
    <col min="14386" max="14386" width="8" style="2" customWidth="1"/>
    <col min="14387" max="14387" width="11.453125" style="2" customWidth="1"/>
    <col min="14388" max="14388" width="10.1796875" style="2" customWidth="1"/>
    <col min="14389" max="14390" width="10.54296875" style="2" customWidth="1"/>
    <col min="14391" max="14391" width="9" style="2"/>
    <col min="14392" max="14392" width="9.81640625" style="2" customWidth="1"/>
    <col min="14393" max="14393" width="8" style="2" customWidth="1"/>
    <col min="14394" max="14394" width="8.81640625" style="2" customWidth="1"/>
    <col min="14395" max="14395" width="8" style="2" customWidth="1"/>
    <col min="14396" max="14396" width="11.453125" style="2" customWidth="1"/>
    <col min="14397" max="14397" width="10.1796875" style="2" customWidth="1"/>
    <col min="14398" max="14399" width="10.54296875" style="2" customWidth="1"/>
    <col min="14400" max="14400" width="9" style="2"/>
    <col min="14401" max="14401" width="9.81640625" style="2" customWidth="1"/>
    <col min="14402" max="14402" width="8" style="2" customWidth="1"/>
    <col min="14403" max="14403" width="8.81640625" style="2" customWidth="1"/>
    <col min="14404" max="14404" width="8" style="2" customWidth="1"/>
    <col min="14405" max="14405" width="11.453125" style="2" customWidth="1"/>
    <col min="14406" max="14406" width="10.1796875" style="2" customWidth="1"/>
    <col min="14407" max="14408" width="10.54296875" style="2" customWidth="1"/>
    <col min="14409" max="14409" width="9" style="2"/>
    <col min="14410" max="14410" width="9.81640625" style="2" customWidth="1"/>
    <col min="14411" max="14411" width="8" style="2" customWidth="1"/>
    <col min="14412" max="14412" width="8.81640625" style="2" customWidth="1"/>
    <col min="14413" max="14413" width="8" style="2" customWidth="1"/>
    <col min="14414" max="14414" width="11.453125" style="2" customWidth="1"/>
    <col min="14415" max="14415" width="10.1796875" style="2" customWidth="1"/>
    <col min="14416" max="14417" width="10.54296875" style="2" customWidth="1"/>
    <col min="14418" max="14418" width="9" style="2"/>
    <col min="14419" max="14419" width="9.81640625" style="2" customWidth="1"/>
    <col min="14420" max="14420" width="8" style="2" customWidth="1"/>
    <col min="14421" max="14421" width="8.81640625" style="2" customWidth="1"/>
    <col min="14422" max="14422" width="8" style="2" customWidth="1"/>
    <col min="14423" max="14423" width="11.453125" style="2" customWidth="1"/>
    <col min="14424" max="14424" width="10.1796875" style="2" customWidth="1"/>
    <col min="14425" max="14426" width="10.54296875" style="2" customWidth="1"/>
    <col min="14427" max="14427" width="9" style="2"/>
    <col min="14428" max="14428" width="9.81640625" style="2" customWidth="1"/>
    <col min="14429" max="14429" width="8" style="2" customWidth="1"/>
    <col min="14430" max="14430" width="8.81640625" style="2" customWidth="1"/>
    <col min="14431" max="14431" width="8" style="2" customWidth="1"/>
    <col min="14432" max="14432" width="11.453125" style="2" customWidth="1"/>
    <col min="14433" max="14433" width="10.1796875" style="2" customWidth="1"/>
    <col min="14434" max="14435" width="10.54296875" style="2" customWidth="1"/>
    <col min="14436" max="14436" width="9" style="2"/>
    <col min="14437" max="14437" width="9.81640625" style="2" customWidth="1"/>
    <col min="14438" max="14438" width="8" style="2" customWidth="1"/>
    <col min="14439" max="14439" width="8.81640625" style="2" customWidth="1"/>
    <col min="14440" max="14440" width="8" style="2" customWidth="1"/>
    <col min="14441" max="14441" width="11.453125" style="2" customWidth="1"/>
    <col min="14442" max="14442" width="10.1796875" style="2" customWidth="1"/>
    <col min="14443" max="14444" width="10.54296875" style="2" customWidth="1"/>
    <col min="14445" max="14445" width="9" style="2"/>
    <col min="14446" max="14446" width="9.81640625" style="2" customWidth="1"/>
    <col min="14447" max="14447" width="8" style="2" customWidth="1"/>
    <col min="14448" max="14448" width="8.81640625" style="2" customWidth="1"/>
    <col min="14449" max="14449" width="8" style="2" customWidth="1"/>
    <col min="14450" max="14450" width="11.453125" style="2" customWidth="1"/>
    <col min="14451" max="14451" width="10.1796875" style="2" customWidth="1"/>
    <col min="14452" max="14453" width="10.54296875" style="2" customWidth="1"/>
    <col min="14454" max="14454" width="9" style="2"/>
    <col min="14455" max="14455" width="9.81640625" style="2" customWidth="1"/>
    <col min="14456" max="14456" width="8" style="2" customWidth="1"/>
    <col min="14457" max="14457" width="8.81640625" style="2" customWidth="1"/>
    <col min="14458" max="14458" width="8" style="2" customWidth="1"/>
    <col min="14459" max="14459" width="11.453125" style="2" customWidth="1"/>
    <col min="14460" max="14460" width="10.1796875" style="2" customWidth="1"/>
    <col min="14461" max="14462" width="10.54296875" style="2" customWidth="1"/>
    <col min="14463" max="14463" width="9" style="2"/>
    <col min="14464" max="14464" width="9.81640625" style="2" customWidth="1"/>
    <col min="14465" max="14465" width="8" style="2" customWidth="1"/>
    <col min="14466" max="14466" width="8.81640625" style="2" customWidth="1"/>
    <col min="14467" max="14467" width="8" style="2" customWidth="1"/>
    <col min="14468" max="14468" width="11.453125" style="2" customWidth="1"/>
    <col min="14469" max="14469" width="10.1796875" style="2" customWidth="1"/>
    <col min="14470" max="14471" width="10.54296875" style="2" customWidth="1"/>
    <col min="14472" max="14472" width="9" style="2"/>
    <col min="14473" max="14473" width="10.453125" style="2" customWidth="1"/>
    <col min="14474" max="14474" width="8" style="2" customWidth="1"/>
    <col min="14475" max="14475" width="8.81640625" style="2" customWidth="1"/>
    <col min="14476" max="14476" width="8.1796875" style="2" customWidth="1"/>
    <col min="14477" max="14477" width="11.453125" style="2" customWidth="1"/>
    <col min="14478" max="14478" width="10.1796875" style="2" customWidth="1"/>
    <col min="14479" max="14480" width="10.54296875" style="2" customWidth="1"/>
    <col min="14481" max="14481" width="9" style="2"/>
    <col min="14482" max="14482" width="12.81640625" style="2" customWidth="1"/>
    <col min="14483" max="14483" width="8" style="2" customWidth="1"/>
    <col min="14484" max="14484" width="8.81640625" style="2" customWidth="1"/>
    <col min="14485" max="14485" width="8" style="2" customWidth="1"/>
    <col min="14486" max="14486" width="10.54296875" style="2" customWidth="1"/>
    <col min="14487" max="14487" width="10.1796875" style="2" customWidth="1"/>
    <col min="14488" max="14489" width="10.54296875" style="2" customWidth="1"/>
    <col min="14490" max="14490" width="9" style="2"/>
    <col min="14491" max="14491" width="12.81640625" style="2" customWidth="1"/>
    <col min="14492" max="14492" width="10.54296875" style="2" bestFit="1" customWidth="1"/>
    <col min="14493" max="14562" width="9" style="2"/>
    <col min="14563" max="14563" width="21.54296875" style="2" customWidth="1"/>
    <col min="14564" max="14564" width="9.81640625" style="2" customWidth="1"/>
    <col min="14565" max="14565" width="8" style="2" customWidth="1"/>
    <col min="14566" max="14566" width="9.1796875" style="2" customWidth="1"/>
    <col min="14567" max="14567" width="11" style="2" customWidth="1"/>
    <col min="14568" max="14568" width="7.1796875" style="2" bestFit="1" customWidth="1"/>
    <col min="14569" max="14569" width="10.1796875" style="2" customWidth="1"/>
    <col min="14570" max="14570" width="8.54296875" style="2" customWidth="1"/>
    <col min="14571" max="14571" width="9" style="2"/>
    <col min="14572" max="14572" width="9.81640625" style="2" customWidth="1"/>
    <col min="14573" max="14573" width="8" style="2" customWidth="1"/>
    <col min="14574" max="14574" width="9.1796875" style="2" customWidth="1"/>
    <col min="14575" max="14575" width="11" style="2" customWidth="1"/>
    <col min="14576" max="14576" width="7.1796875" style="2" bestFit="1" customWidth="1"/>
    <col min="14577" max="14577" width="10.1796875" style="2" customWidth="1"/>
    <col min="14578" max="14578" width="8.54296875" style="2" customWidth="1"/>
    <col min="14579" max="14579" width="9" style="2"/>
    <col min="14580" max="14580" width="9.81640625" style="2" customWidth="1"/>
    <col min="14581" max="14581" width="8" style="2" customWidth="1"/>
    <col min="14582" max="14582" width="9.1796875" style="2" customWidth="1"/>
    <col min="14583" max="14583" width="11" style="2" customWidth="1"/>
    <col min="14584" max="14584" width="7.1796875" style="2" bestFit="1" customWidth="1"/>
    <col min="14585" max="14585" width="10.1796875" style="2" customWidth="1"/>
    <col min="14586" max="14586" width="8.54296875" style="2" customWidth="1"/>
    <col min="14587" max="14587" width="9" style="2"/>
    <col min="14588" max="14588" width="9.81640625" style="2" customWidth="1"/>
    <col min="14589" max="14589" width="8" style="2" customWidth="1"/>
    <col min="14590" max="14590" width="9.1796875" style="2" customWidth="1"/>
    <col min="14591" max="14591" width="11" style="2" customWidth="1"/>
    <col min="14592" max="14592" width="7.1796875" style="2" bestFit="1" customWidth="1"/>
    <col min="14593" max="14593" width="10.1796875" style="2" customWidth="1"/>
    <col min="14594" max="14594" width="8.54296875" style="2" customWidth="1"/>
    <col min="14595" max="14595" width="9" style="2"/>
    <col min="14596" max="14596" width="9.81640625" style="2" customWidth="1"/>
    <col min="14597" max="14597" width="8" style="2" customWidth="1"/>
    <col min="14598" max="14598" width="9.1796875" style="2" customWidth="1"/>
    <col min="14599" max="14599" width="11" style="2" customWidth="1"/>
    <col min="14600" max="14600" width="7.1796875" style="2" bestFit="1" customWidth="1"/>
    <col min="14601" max="14601" width="10.1796875" style="2" customWidth="1"/>
    <col min="14602" max="14602" width="8.54296875" style="2" customWidth="1"/>
    <col min="14603" max="14603" width="9" style="2"/>
    <col min="14604" max="14604" width="9.81640625" style="2" customWidth="1"/>
    <col min="14605" max="14605" width="8" style="2" customWidth="1"/>
    <col min="14606" max="14606" width="9.1796875" style="2" customWidth="1"/>
    <col min="14607" max="14607" width="11" style="2" customWidth="1"/>
    <col min="14608" max="14608" width="7.1796875" style="2" bestFit="1" customWidth="1"/>
    <col min="14609" max="14609" width="10.1796875" style="2" customWidth="1"/>
    <col min="14610" max="14610" width="8.54296875" style="2" customWidth="1"/>
    <col min="14611" max="14611" width="9" style="2"/>
    <col min="14612" max="14612" width="14.1796875" style="2" customWidth="1"/>
    <col min="14613" max="14613" width="8" style="2" customWidth="1"/>
    <col min="14614" max="14614" width="8.81640625" style="2" customWidth="1"/>
    <col min="14615" max="14615" width="8" style="2" customWidth="1"/>
    <col min="14616" max="14616" width="11.453125" style="2" customWidth="1"/>
    <col min="14617" max="14617" width="10.1796875" style="2" customWidth="1"/>
    <col min="14618" max="14619" width="10.54296875" style="2" customWidth="1"/>
    <col min="14620" max="14620" width="9" style="2"/>
    <col min="14621" max="14621" width="9.81640625" style="2" customWidth="1"/>
    <col min="14622" max="14622" width="8" style="2" customWidth="1"/>
    <col min="14623" max="14623" width="8.81640625" style="2" customWidth="1"/>
    <col min="14624" max="14624" width="8" style="2" customWidth="1"/>
    <col min="14625" max="14625" width="11.453125" style="2" customWidth="1"/>
    <col min="14626" max="14626" width="10.1796875" style="2" customWidth="1"/>
    <col min="14627" max="14628" width="10.54296875" style="2" customWidth="1"/>
    <col min="14629" max="14629" width="9" style="2"/>
    <col min="14630" max="14630" width="9.81640625" style="2" customWidth="1"/>
    <col min="14631" max="14631" width="8" style="2" customWidth="1"/>
    <col min="14632" max="14632" width="8.81640625" style="2" customWidth="1"/>
    <col min="14633" max="14633" width="8" style="2" customWidth="1"/>
    <col min="14634" max="14634" width="11.453125" style="2" customWidth="1"/>
    <col min="14635" max="14635" width="10.1796875" style="2" customWidth="1"/>
    <col min="14636" max="14637" width="10.54296875" style="2" customWidth="1"/>
    <col min="14638" max="14638" width="9" style="2"/>
    <col min="14639" max="14639" width="9.81640625" style="2" customWidth="1"/>
    <col min="14640" max="14640" width="8" style="2" customWidth="1"/>
    <col min="14641" max="14641" width="8.81640625" style="2" customWidth="1"/>
    <col min="14642" max="14642" width="8" style="2" customWidth="1"/>
    <col min="14643" max="14643" width="11.453125" style="2" customWidth="1"/>
    <col min="14644" max="14644" width="10.1796875" style="2" customWidth="1"/>
    <col min="14645" max="14646" width="10.54296875" style="2" customWidth="1"/>
    <col min="14647" max="14647" width="9" style="2"/>
    <col min="14648" max="14648" width="9.81640625" style="2" customWidth="1"/>
    <col min="14649" max="14649" width="8" style="2" customWidth="1"/>
    <col min="14650" max="14650" width="8.81640625" style="2" customWidth="1"/>
    <col min="14651" max="14651" width="8" style="2" customWidth="1"/>
    <col min="14652" max="14652" width="11.453125" style="2" customWidth="1"/>
    <col min="14653" max="14653" width="10.1796875" style="2" customWidth="1"/>
    <col min="14654" max="14655" width="10.54296875" style="2" customWidth="1"/>
    <col min="14656" max="14656" width="9" style="2"/>
    <col min="14657" max="14657" width="9.81640625" style="2" customWidth="1"/>
    <col min="14658" max="14658" width="8" style="2" customWidth="1"/>
    <col min="14659" max="14659" width="8.81640625" style="2" customWidth="1"/>
    <col min="14660" max="14660" width="8" style="2" customWidth="1"/>
    <col min="14661" max="14661" width="11.453125" style="2" customWidth="1"/>
    <col min="14662" max="14662" width="10.1796875" style="2" customWidth="1"/>
    <col min="14663" max="14664" width="10.54296875" style="2" customWidth="1"/>
    <col min="14665" max="14665" width="9" style="2"/>
    <col min="14666" max="14666" width="9.81640625" style="2" customWidth="1"/>
    <col min="14667" max="14667" width="8" style="2" customWidth="1"/>
    <col min="14668" max="14668" width="8.81640625" style="2" customWidth="1"/>
    <col min="14669" max="14669" width="8" style="2" customWidth="1"/>
    <col min="14670" max="14670" width="11.453125" style="2" customWidth="1"/>
    <col min="14671" max="14671" width="10.1796875" style="2" customWidth="1"/>
    <col min="14672" max="14673" width="10.54296875" style="2" customWidth="1"/>
    <col min="14674" max="14674" width="9" style="2"/>
    <col min="14675" max="14675" width="9.81640625" style="2" customWidth="1"/>
    <col min="14676" max="14676" width="8" style="2" customWidth="1"/>
    <col min="14677" max="14677" width="8.81640625" style="2" customWidth="1"/>
    <col min="14678" max="14678" width="8" style="2" customWidth="1"/>
    <col min="14679" max="14679" width="11.453125" style="2" customWidth="1"/>
    <col min="14680" max="14680" width="10.1796875" style="2" customWidth="1"/>
    <col min="14681" max="14682" width="10.54296875" style="2" customWidth="1"/>
    <col min="14683" max="14683" width="9" style="2"/>
    <col min="14684" max="14684" width="9.81640625" style="2" customWidth="1"/>
    <col min="14685" max="14685" width="8" style="2" customWidth="1"/>
    <col min="14686" max="14686" width="8.81640625" style="2" customWidth="1"/>
    <col min="14687" max="14687" width="8" style="2" customWidth="1"/>
    <col min="14688" max="14688" width="11.453125" style="2" customWidth="1"/>
    <col min="14689" max="14689" width="10.1796875" style="2" customWidth="1"/>
    <col min="14690" max="14691" width="10.54296875" style="2" customWidth="1"/>
    <col min="14692" max="14692" width="9" style="2"/>
    <col min="14693" max="14693" width="9.81640625" style="2" customWidth="1"/>
    <col min="14694" max="14694" width="8" style="2" customWidth="1"/>
    <col min="14695" max="14695" width="8.81640625" style="2" customWidth="1"/>
    <col min="14696" max="14696" width="8" style="2" customWidth="1"/>
    <col min="14697" max="14697" width="11.453125" style="2" customWidth="1"/>
    <col min="14698" max="14698" width="10.1796875" style="2" customWidth="1"/>
    <col min="14699" max="14700" width="10.54296875" style="2" customWidth="1"/>
    <col min="14701" max="14701" width="9" style="2"/>
    <col min="14702" max="14702" width="9.81640625" style="2" customWidth="1"/>
    <col min="14703" max="14703" width="8" style="2" customWidth="1"/>
    <col min="14704" max="14704" width="8.81640625" style="2" customWidth="1"/>
    <col min="14705" max="14705" width="8" style="2" customWidth="1"/>
    <col min="14706" max="14706" width="11.453125" style="2" customWidth="1"/>
    <col min="14707" max="14707" width="10.1796875" style="2" customWidth="1"/>
    <col min="14708" max="14709" width="10.54296875" style="2" customWidth="1"/>
    <col min="14710" max="14710" width="9" style="2"/>
    <col min="14711" max="14711" width="9.81640625" style="2" customWidth="1"/>
    <col min="14712" max="14712" width="8" style="2" customWidth="1"/>
    <col min="14713" max="14713" width="8.81640625" style="2" customWidth="1"/>
    <col min="14714" max="14714" width="8" style="2" customWidth="1"/>
    <col min="14715" max="14715" width="11.453125" style="2" customWidth="1"/>
    <col min="14716" max="14716" width="10.1796875" style="2" customWidth="1"/>
    <col min="14717" max="14718" width="10.54296875" style="2" customWidth="1"/>
    <col min="14719" max="14719" width="9" style="2"/>
    <col min="14720" max="14720" width="9.81640625" style="2" customWidth="1"/>
    <col min="14721" max="14721" width="8" style="2" customWidth="1"/>
    <col min="14722" max="14722" width="8.81640625" style="2" customWidth="1"/>
    <col min="14723" max="14723" width="8" style="2" customWidth="1"/>
    <col min="14724" max="14724" width="11.453125" style="2" customWidth="1"/>
    <col min="14725" max="14725" width="10.1796875" style="2" customWidth="1"/>
    <col min="14726" max="14727" width="10.54296875" style="2" customWidth="1"/>
    <col min="14728" max="14728" width="9" style="2"/>
    <col min="14729" max="14729" width="10.453125" style="2" customWidth="1"/>
    <col min="14730" max="14730" width="8" style="2" customWidth="1"/>
    <col min="14731" max="14731" width="8.81640625" style="2" customWidth="1"/>
    <col min="14732" max="14732" width="8.1796875" style="2" customWidth="1"/>
    <col min="14733" max="14733" width="11.453125" style="2" customWidth="1"/>
    <col min="14734" max="14734" width="10.1796875" style="2" customWidth="1"/>
    <col min="14735" max="14736" width="10.54296875" style="2" customWidth="1"/>
    <col min="14737" max="14737" width="9" style="2"/>
    <col min="14738" max="14738" width="12.81640625" style="2" customWidth="1"/>
    <col min="14739" max="14739" width="8" style="2" customWidth="1"/>
    <col min="14740" max="14740" width="8.81640625" style="2" customWidth="1"/>
    <col min="14741" max="14741" width="8" style="2" customWidth="1"/>
    <col min="14742" max="14742" width="10.54296875" style="2" customWidth="1"/>
    <col min="14743" max="14743" width="10.1796875" style="2" customWidth="1"/>
    <col min="14744" max="14745" width="10.54296875" style="2" customWidth="1"/>
    <col min="14746" max="14746" width="9" style="2"/>
    <col min="14747" max="14747" width="12.81640625" style="2" customWidth="1"/>
    <col min="14748" max="14748" width="10.54296875" style="2" bestFit="1" customWidth="1"/>
    <col min="14749" max="14818" width="9" style="2"/>
    <col min="14819" max="14819" width="21.54296875" style="2" customWidth="1"/>
    <col min="14820" max="14820" width="9.81640625" style="2" customWidth="1"/>
    <col min="14821" max="14821" width="8" style="2" customWidth="1"/>
    <col min="14822" max="14822" width="9.1796875" style="2" customWidth="1"/>
    <col min="14823" max="14823" width="11" style="2" customWidth="1"/>
    <col min="14824" max="14824" width="7.1796875" style="2" bestFit="1" customWidth="1"/>
    <col min="14825" max="14825" width="10.1796875" style="2" customWidth="1"/>
    <col min="14826" max="14826" width="8.54296875" style="2" customWidth="1"/>
    <col min="14827" max="14827" width="9" style="2"/>
    <col min="14828" max="14828" width="9.81640625" style="2" customWidth="1"/>
    <col min="14829" max="14829" width="8" style="2" customWidth="1"/>
    <col min="14830" max="14830" width="9.1796875" style="2" customWidth="1"/>
    <col min="14831" max="14831" width="11" style="2" customWidth="1"/>
    <col min="14832" max="14832" width="7.1796875" style="2" bestFit="1" customWidth="1"/>
    <col min="14833" max="14833" width="10.1796875" style="2" customWidth="1"/>
    <col min="14834" max="14834" width="8.54296875" style="2" customWidth="1"/>
    <col min="14835" max="14835" width="9" style="2"/>
    <col min="14836" max="14836" width="9.81640625" style="2" customWidth="1"/>
    <col min="14837" max="14837" width="8" style="2" customWidth="1"/>
    <col min="14838" max="14838" width="9.1796875" style="2" customWidth="1"/>
    <col min="14839" max="14839" width="11" style="2" customWidth="1"/>
    <col min="14840" max="14840" width="7.1796875" style="2" bestFit="1" customWidth="1"/>
    <col min="14841" max="14841" width="10.1796875" style="2" customWidth="1"/>
    <col min="14842" max="14842" width="8.54296875" style="2" customWidth="1"/>
    <col min="14843" max="14843" width="9" style="2"/>
    <col min="14844" max="14844" width="9.81640625" style="2" customWidth="1"/>
    <col min="14845" max="14845" width="8" style="2" customWidth="1"/>
    <col min="14846" max="14846" width="9.1796875" style="2" customWidth="1"/>
    <col min="14847" max="14847" width="11" style="2" customWidth="1"/>
    <col min="14848" max="14848" width="7.1796875" style="2" bestFit="1" customWidth="1"/>
    <col min="14849" max="14849" width="10.1796875" style="2" customWidth="1"/>
    <col min="14850" max="14850" width="8.54296875" style="2" customWidth="1"/>
    <col min="14851" max="14851" width="9" style="2"/>
    <col min="14852" max="14852" width="9.81640625" style="2" customWidth="1"/>
    <col min="14853" max="14853" width="8" style="2" customWidth="1"/>
    <col min="14854" max="14854" width="9.1796875" style="2" customWidth="1"/>
    <col min="14855" max="14855" width="11" style="2" customWidth="1"/>
    <col min="14856" max="14856" width="7.1796875" style="2" bestFit="1" customWidth="1"/>
    <col min="14857" max="14857" width="10.1796875" style="2" customWidth="1"/>
    <col min="14858" max="14858" width="8.54296875" style="2" customWidth="1"/>
    <col min="14859" max="14859" width="9" style="2"/>
    <col min="14860" max="14860" width="9.81640625" style="2" customWidth="1"/>
    <col min="14861" max="14861" width="8" style="2" customWidth="1"/>
    <col min="14862" max="14862" width="9.1796875" style="2" customWidth="1"/>
    <col min="14863" max="14863" width="11" style="2" customWidth="1"/>
    <col min="14864" max="14864" width="7.1796875" style="2" bestFit="1" customWidth="1"/>
    <col min="14865" max="14865" width="10.1796875" style="2" customWidth="1"/>
    <col min="14866" max="14866" width="8.54296875" style="2" customWidth="1"/>
    <col min="14867" max="14867" width="9" style="2"/>
    <col min="14868" max="14868" width="14.1796875" style="2" customWidth="1"/>
    <col min="14869" max="14869" width="8" style="2" customWidth="1"/>
    <col min="14870" max="14870" width="8.81640625" style="2" customWidth="1"/>
    <col min="14871" max="14871" width="8" style="2" customWidth="1"/>
    <col min="14872" max="14872" width="11.453125" style="2" customWidth="1"/>
    <col min="14873" max="14873" width="10.1796875" style="2" customWidth="1"/>
    <col min="14874" max="14875" width="10.54296875" style="2" customWidth="1"/>
    <col min="14876" max="14876" width="9" style="2"/>
    <col min="14877" max="14877" width="9.81640625" style="2" customWidth="1"/>
    <col min="14878" max="14878" width="8" style="2" customWidth="1"/>
    <col min="14879" max="14879" width="8.81640625" style="2" customWidth="1"/>
    <col min="14880" max="14880" width="8" style="2" customWidth="1"/>
    <col min="14881" max="14881" width="11.453125" style="2" customWidth="1"/>
    <col min="14882" max="14882" width="10.1796875" style="2" customWidth="1"/>
    <col min="14883" max="14884" width="10.54296875" style="2" customWidth="1"/>
    <col min="14885" max="14885" width="9" style="2"/>
    <col min="14886" max="14886" width="9.81640625" style="2" customWidth="1"/>
    <col min="14887" max="14887" width="8" style="2" customWidth="1"/>
    <col min="14888" max="14888" width="8.81640625" style="2" customWidth="1"/>
    <col min="14889" max="14889" width="8" style="2" customWidth="1"/>
    <col min="14890" max="14890" width="11.453125" style="2" customWidth="1"/>
    <col min="14891" max="14891" width="10.1796875" style="2" customWidth="1"/>
    <col min="14892" max="14893" width="10.54296875" style="2" customWidth="1"/>
    <col min="14894" max="14894" width="9" style="2"/>
    <col min="14895" max="14895" width="9.81640625" style="2" customWidth="1"/>
    <col min="14896" max="14896" width="8" style="2" customWidth="1"/>
    <col min="14897" max="14897" width="8.81640625" style="2" customWidth="1"/>
    <col min="14898" max="14898" width="8" style="2" customWidth="1"/>
    <col min="14899" max="14899" width="11.453125" style="2" customWidth="1"/>
    <col min="14900" max="14900" width="10.1796875" style="2" customWidth="1"/>
    <col min="14901" max="14902" width="10.54296875" style="2" customWidth="1"/>
    <col min="14903" max="14903" width="9" style="2"/>
    <col min="14904" max="14904" width="9.81640625" style="2" customWidth="1"/>
    <col min="14905" max="14905" width="8" style="2" customWidth="1"/>
    <col min="14906" max="14906" width="8.81640625" style="2" customWidth="1"/>
    <col min="14907" max="14907" width="8" style="2" customWidth="1"/>
    <col min="14908" max="14908" width="11.453125" style="2" customWidth="1"/>
    <col min="14909" max="14909" width="10.1796875" style="2" customWidth="1"/>
    <col min="14910" max="14911" width="10.54296875" style="2" customWidth="1"/>
    <col min="14912" max="14912" width="9" style="2"/>
    <col min="14913" max="14913" width="9.81640625" style="2" customWidth="1"/>
    <col min="14914" max="14914" width="8" style="2" customWidth="1"/>
    <col min="14915" max="14915" width="8.81640625" style="2" customWidth="1"/>
    <col min="14916" max="14916" width="8" style="2" customWidth="1"/>
    <col min="14917" max="14917" width="11.453125" style="2" customWidth="1"/>
    <col min="14918" max="14918" width="10.1796875" style="2" customWidth="1"/>
    <col min="14919" max="14920" width="10.54296875" style="2" customWidth="1"/>
    <col min="14921" max="14921" width="9" style="2"/>
    <col min="14922" max="14922" width="9.81640625" style="2" customWidth="1"/>
    <col min="14923" max="14923" width="8" style="2" customWidth="1"/>
    <col min="14924" max="14924" width="8.81640625" style="2" customWidth="1"/>
    <col min="14925" max="14925" width="8" style="2" customWidth="1"/>
    <col min="14926" max="14926" width="11.453125" style="2" customWidth="1"/>
    <col min="14927" max="14927" width="10.1796875" style="2" customWidth="1"/>
    <col min="14928" max="14929" width="10.54296875" style="2" customWidth="1"/>
    <col min="14930" max="14930" width="9" style="2"/>
    <col min="14931" max="14931" width="9.81640625" style="2" customWidth="1"/>
    <col min="14932" max="14932" width="8" style="2" customWidth="1"/>
    <col min="14933" max="14933" width="8.81640625" style="2" customWidth="1"/>
    <col min="14934" max="14934" width="8" style="2" customWidth="1"/>
    <col min="14935" max="14935" width="11.453125" style="2" customWidth="1"/>
    <col min="14936" max="14936" width="10.1796875" style="2" customWidth="1"/>
    <col min="14937" max="14938" width="10.54296875" style="2" customWidth="1"/>
    <col min="14939" max="14939" width="9" style="2"/>
    <col min="14940" max="14940" width="9.81640625" style="2" customWidth="1"/>
    <col min="14941" max="14941" width="8" style="2" customWidth="1"/>
    <col min="14942" max="14942" width="8.81640625" style="2" customWidth="1"/>
    <col min="14943" max="14943" width="8" style="2" customWidth="1"/>
    <col min="14944" max="14944" width="11.453125" style="2" customWidth="1"/>
    <col min="14945" max="14945" width="10.1796875" style="2" customWidth="1"/>
    <col min="14946" max="14947" width="10.54296875" style="2" customWidth="1"/>
    <col min="14948" max="14948" width="9" style="2"/>
    <col min="14949" max="14949" width="9.81640625" style="2" customWidth="1"/>
    <col min="14950" max="14950" width="8" style="2" customWidth="1"/>
    <col min="14951" max="14951" width="8.81640625" style="2" customWidth="1"/>
    <col min="14952" max="14952" width="8" style="2" customWidth="1"/>
    <col min="14953" max="14953" width="11.453125" style="2" customWidth="1"/>
    <col min="14954" max="14954" width="10.1796875" style="2" customWidth="1"/>
    <col min="14955" max="14956" width="10.54296875" style="2" customWidth="1"/>
    <col min="14957" max="14957" width="9" style="2"/>
    <col min="14958" max="14958" width="9.81640625" style="2" customWidth="1"/>
    <col min="14959" max="14959" width="8" style="2" customWidth="1"/>
    <col min="14960" max="14960" width="8.81640625" style="2" customWidth="1"/>
    <col min="14961" max="14961" width="8" style="2" customWidth="1"/>
    <col min="14962" max="14962" width="11.453125" style="2" customWidth="1"/>
    <col min="14963" max="14963" width="10.1796875" style="2" customWidth="1"/>
    <col min="14964" max="14965" width="10.54296875" style="2" customWidth="1"/>
    <col min="14966" max="14966" width="9" style="2"/>
    <col min="14967" max="14967" width="9.81640625" style="2" customWidth="1"/>
    <col min="14968" max="14968" width="8" style="2" customWidth="1"/>
    <col min="14969" max="14969" width="8.81640625" style="2" customWidth="1"/>
    <col min="14970" max="14970" width="8" style="2" customWidth="1"/>
    <col min="14971" max="14971" width="11.453125" style="2" customWidth="1"/>
    <col min="14972" max="14972" width="10.1796875" style="2" customWidth="1"/>
    <col min="14973" max="14974" width="10.54296875" style="2" customWidth="1"/>
    <col min="14975" max="14975" width="9" style="2"/>
    <col min="14976" max="14976" width="9.81640625" style="2" customWidth="1"/>
    <col min="14977" max="14977" width="8" style="2" customWidth="1"/>
    <col min="14978" max="14978" width="8.81640625" style="2" customWidth="1"/>
    <col min="14979" max="14979" width="8" style="2" customWidth="1"/>
    <col min="14980" max="14980" width="11.453125" style="2" customWidth="1"/>
    <col min="14981" max="14981" width="10.1796875" style="2" customWidth="1"/>
    <col min="14982" max="14983" width="10.54296875" style="2" customWidth="1"/>
    <col min="14984" max="14984" width="9" style="2"/>
    <col min="14985" max="14985" width="10.453125" style="2" customWidth="1"/>
    <col min="14986" max="14986" width="8" style="2" customWidth="1"/>
    <col min="14987" max="14987" width="8.81640625" style="2" customWidth="1"/>
    <col min="14988" max="14988" width="8.1796875" style="2" customWidth="1"/>
    <col min="14989" max="14989" width="11.453125" style="2" customWidth="1"/>
    <col min="14990" max="14990" width="10.1796875" style="2" customWidth="1"/>
    <col min="14991" max="14992" width="10.54296875" style="2" customWidth="1"/>
    <col min="14993" max="14993" width="9" style="2"/>
    <col min="14994" max="14994" width="12.81640625" style="2" customWidth="1"/>
    <col min="14995" max="14995" width="8" style="2" customWidth="1"/>
    <col min="14996" max="14996" width="8.81640625" style="2" customWidth="1"/>
    <col min="14997" max="14997" width="8" style="2" customWidth="1"/>
    <col min="14998" max="14998" width="10.54296875" style="2" customWidth="1"/>
    <col min="14999" max="14999" width="10.1796875" style="2" customWidth="1"/>
    <col min="15000" max="15001" width="10.54296875" style="2" customWidth="1"/>
    <col min="15002" max="15002" width="9" style="2"/>
    <col min="15003" max="15003" width="12.81640625" style="2" customWidth="1"/>
    <col min="15004" max="15004" width="10.54296875" style="2" bestFit="1" customWidth="1"/>
    <col min="15005" max="15074" width="9" style="2"/>
    <col min="15075" max="15075" width="21.54296875" style="2" customWidth="1"/>
    <col min="15076" max="15076" width="9.81640625" style="2" customWidth="1"/>
    <col min="15077" max="15077" width="8" style="2" customWidth="1"/>
    <col min="15078" max="15078" width="9.1796875" style="2" customWidth="1"/>
    <col min="15079" max="15079" width="11" style="2" customWidth="1"/>
    <col min="15080" max="15080" width="7.1796875" style="2" bestFit="1" customWidth="1"/>
    <col min="15081" max="15081" width="10.1796875" style="2" customWidth="1"/>
    <col min="15082" max="15082" width="8.54296875" style="2" customWidth="1"/>
    <col min="15083" max="15083" width="9" style="2"/>
    <col min="15084" max="15084" width="9.81640625" style="2" customWidth="1"/>
    <col min="15085" max="15085" width="8" style="2" customWidth="1"/>
    <col min="15086" max="15086" width="9.1796875" style="2" customWidth="1"/>
    <col min="15087" max="15087" width="11" style="2" customWidth="1"/>
    <col min="15088" max="15088" width="7.1796875" style="2" bestFit="1" customWidth="1"/>
    <col min="15089" max="15089" width="10.1796875" style="2" customWidth="1"/>
    <col min="15090" max="15090" width="8.54296875" style="2" customWidth="1"/>
    <col min="15091" max="15091" width="9" style="2"/>
    <col min="15092" max="15092" width="9.81640625" style="2" customWidth="1"/>
    <col min="15093" max="15093" width="8" style="2" customWidth="1"/>
    <col min="15094" max="15094" width="9.1796875" style="2" customWidth="1"/>
    <col min="15095" max="15095" width="11" style="2" customWidth="1"/>
    <col min="15096" max="15096" width="7.1796875" style="2" bestFit="1" customWidth="1"/>
    <col min="15097" max="15097" width="10.1796875" style="2" customWidth="1"/>
    <col min="15098" max="15098" width="8.54296875" style="2" customWidth="1"/>
    <col min="15099" max="15099" width="9" style="2"/>
    <col min="15100" max="15100" width="9.81640625" style="2" customWidth="1"/>
    <col min="15101" max="15101" width="8" style="2" customWidth="1"/>
    <col min="15102" max="15102" width="9.1796875" style="2" customWidth="1"/>
    <col min="15103" max="15103" width="11" style="2" customWidth="1"/>
    <col min="15104" max="15104" width="7.1796875" style="2" bestFit="1" customWidth="1"/>
    <col min="15105" max="15105" width="10.1796875" style="2" customWidth="1"/>
    <col min="15106" max="15106" width="8.54296875" style="2" customWidth="1"/>
    <col min="15107" max="15107" width="9" style="2"/>
    <col min="15108" max="15108" width="9.81640625" style="2" customWidth="1"/>
    <col min="15109" max="15109" width="8" style="2" customWidth="1"/>
    <col min="15110" max="15110" width="9.1796875" style="2" customWidth="1"/>
    <col min="15111" max="15111" width="11" style="2" customWidth="1"/>
    <col min="15112" max="15112" width="7.1796875" style="2" bestFit="1" customWidth="1"/>
    <col min="15113" max="15113" width="10.1796875" style="2" customWidth="1"/>
    <col min="15114" max="15114" width="8.54296875" style="2" customWidth="1"/>
    <col min="15115" max="15115" width="9" style="2"/>
    <col min="15116" max="15116" width="9.81640625" style="2" customWidth="1"/>
    <col min="15117" max="15117" width="8" style="2" customWidth="1"/>
    <col min="15118" max="15118" width="9.1796875" style="2" customWidth="1"/>
    <col min="15119" max="15119" width="11" style="2" customWidth="1"/>
    <col min="15120" max="15120" width="7.1796875" style="2" bestFit="1" customWidth="1"/>
    <col min="15121" max="15121" width="10.1796875" style="2" customWidth="1"/>
    <col min="15122" max="15122" width="8.54296875" style="2" customWidth="1"/>
    <col min="15123" max="15123" width="9" style="2"/>
    <col min="15124" max="15124" width="14.1796875" style="2" customWidth="1"/>
    <col min="15125" max="15125" width="8" style="2" customWidth="1"/>
    <col min="15126" max="15126" width="8.81640625" style="2" customWidth="1"/>
    <col min="15127" max="15127" width="8" style="2" customWidth="1"/>
    <col min="15128" max="15128" width="11.453125" style="2" customWidth="1"/>
    <col min="15129" max="15129" width="10.1796875" style="2" customWidth="1"/>
    <col min="15130" max="15131" width="10.54296875" style="2" customWidth="1"/>
    <col min="15132" max="15132" width="9" style="2"/>
    <col min="15133" max="15133" width="9.81640625" style="2" customWidth="1"/>
    <col min="15134" max="15134" width="8" style="2" customWidth="1"/>
    <col min="15135" max="15135" width="8.81640625" style="2" customWidth="1"/>
    <col min="15136" max="15136" width="8" style="2" customWidth="1"/>
    <col min="15137" max="15137" width="11.453125" style="2" customWidth="1"/>
    <col min="15138" max="15138" width="10.1796875" style="2" customWidth="1"/>
    <col min="15139" max="15140" width="10.54296875" style="2" customWidth="1"/>
    <col min="15141" max="15141" width="9" style="2"/>
    <col min="15142" max="15142" width="9.81640625" style="2" customWidth="1"/>
    <col min="15143" max="15143" width="8" style="2" customWidth="1"/>
    <col min="15144" max="15144" width="8.81640625" style="2" customWidth="1"/>
    <col min="15145" max="15145" width="8" style="2" customWidth="1"/>
    <col min="15146" max="15146" width="11.453125" style="2" customWidth="1"/>
    <col min="15147" max="15147" width="10.1796875" style="2" customWidth="1"/>
    <col min="15148" max="15149" width="10.54296875" style="2" customWidth="1"/>
    <col min="15150" max="15150" width="9" style="2"/>
    <col min="15151" max="15151" width="9.81640625" style="2" customWidth="1"/>
    <col min="15152" max="15152" width="8" style="2" customWidth="1"/>
    <col min="15153" max="15153" width="8.81640625" style="2" customWidth="1"/>
    <col min="15154" max="15154" width="8" style="2" customWidth="1"/>
    <col min="15155" max="15155" width="11.453125" style="2" customWidth="1"/>
    <col min="15156" max="15156" width="10.1796875" style="2" customWidth="1"/>
    <col min="15157" max="15158" width="10.54296875" style="2" customWidth="1"/>
    <col min="15159" max="15159" width="9" style="2"/>
    <col min="15160" max="15160" width="9.81640625" style="2" customWidth="1"/>
    <col min="15161" max="15161" width="8" style="2" customWidth="1"/>
    <col min="15162" max="15162" width="8.81640625" style="2" customWidth="1"/>
    <col min="15163" max="15163" width="8" style="2" customWidth="1"/>
    <col min="15164" max="15164" width="11.453125" style="2" customWidth="1"/>
    <col min="15165" max="15165" width="10.1796875" style="2" customWidth="1"/>
    <col min="15166" max="15167" width="10.54296875" style="2" customWidth="1"/>
    <col min="15168" max="15168" width="9" style="2"/>
    <col min="15169" max="15169" width="9.81640625" style="2" customWidth="1"/>
    <col min="15170" max="15170" width="8" style="2" customWidth="1"/>
    <col min="15171" max="15171" width="8.81640625" style="2" customWidth="1"/>
    <col min="15172" max="15172" width="8" style="2" customWidth="1"/>
    <col min="15173" max="15173" width="11.453125" style="2" customWidth="1"/>
    <col min="15174" max="15174" width="10.1796875" style="2" customWidth="1"/>
    <col min="15175" max="15176" width="10.54296875" style="2" customWidth="1"/>
    <col min="15177" max="15177" width="9" style="2"/>
    <col min="15178" max="15178" width="9.81640625" style="2" customWidth="1"/>
    <col min="15179" max="15179" width="8" style="2" customWidth="1"/>
    <col min="15180" max="15180" width="8.81640625" style="2" customWidth="1"/>
    <col min="15181" max="15181" width="8" style="2" customWidth="1"/>
    <col min="15182" max="15182" width="11.453125" style="2" customWidth="1"/>
    <col min="15183" max="15183" width="10.1796875" style="2" customWidth="1"/>
    <col min="15184" max="15185" width="10.54296875" style="2" customWidth="1"/>
    <col min="15186" max="15186" width="9" style="2"/>
    <col min="15187" max="15187" width="9.81640625" style="2" customWidth="1"/>
    <col min="15188" max="15188" width="8" style="2" customWidth="1"/>
    <col min="15189" max="15189" width="8.81640625" style="2" customWidth="1"/>
    <col min="15190" max="15190" width="8" style="2" customWidth="1"/>
    <col min="15191" max="15191" width="11.453125" style="2" customWidth="1"/>
    <col min="15192" max="15192" width="10.1796875" style="2" customWidth="1"/>
    <col min="15193" max="15194" width="10.54296875" style="2" customWidth="1"/>
    <col min="15195" max="15195" width="9" style="2"/>
    <col min="15196" max="15196" width="9.81640625" style="2" customWidth="1"/>
    <col min="15197" max="15197" width="8" style="2" customWidth="1"/>
    <col min="15198" max="15198" width="8.81640625" style="2" customWidth="1"/>
    <col min="15199" max="15199" width="8" style="2" customWidth="1"/>
    <col min="15200" max="15200" width="11.453125" style="2" customWidth="1"/>
    <col min="15201" max="15201" width="10.1796875" style="2" customWidth="1"/>
    <col min="15202" max="15203" width="10.54296875" style="2" customWidth="1"/>
    <col min="15204" max="15204" width="9" style="2"/>
    <col min="15205" max="15205" width="9.81640625" style="2" customWidth="1"/>
    <col min="15206" max="15206" width="8" style="2" customWidth="1"/>
    <col min="15207" max="15207" width="8.81640625" style="2" customWidth="1"/>
    <col min="15208" max="15208" width="8" style="2" customWidth="1"/>
    <col min="15209" max="15209" width="11.453125" style="2" customWidth="1"/>
    <col min="15210" max="15210" width="10.1796875" style="2" customWidth="1"/>
    <col min="15211" max="15212" width="10.54296875" style="2" customWidth="1"/>
    <col min="15213" max="15213" width="9" style="2"/>
    <col min="15214" max="15214" width="9.81640625" style="2" customWidth="1"/>
    <col min="15215" max="15215" width="8" style="2" customWidth="1"/>
    <col min="15216" max="15216" width="8.81640625" style="2" customWidth="1"/>
    <col min="15217" max="15217" width="8" style="2" customWidth="1"/>
    <col min="15218" max="15218" width="11.453125" style="2" customWidth="1"/>
    <col min="15219" max="15219" width="10.1796875" style="2" customWidth="1"/>
    <col min="15220" max="15221" width="10.54296875" style="2" customWidth="1"/>
    <col min="15222" max="15222" width="9" style="2"/>
    <col min="15223" max="15223" width="9.81640625" style="2" customWidth="1"/>
    <col min="15224" max="15224" width="8" style="2" customWidth="1"/>
    <col min="15225" max="15225" width="8.81640625" style="2" customWidth="1"/>
    <col min="15226" max="15226" width="8" style="2" customWidth="1"/>
    <col min="15227" max="15227" width="11.453125" style="2" customWidth="1"/>
    <col min="15228" max="15228" width="10.1796875" style="2" customWidth="1"/>
    <col min="15229" max="15230" width="10.54296875" style="2" customWidth="1"/>
    <col min="15231" max="15231" width="9" style="2"/>
    <col min="15232" max="15232" width="9.81640625" style="2" customWidth="1"/>
    <col min="15233" max="15233" width="8" style="2" customWidth="1"/>
    <col min="15234" max="15234" width="8.81640625" style="2" customWidth="1"/>
    <col min="15235" max="15235" width="8" style="2" customWidth="1"/>
    <col min="15236" max="15236" width="11.453125" style="2" customWidth="1"/>
    <col min="15237" max="15237" width="10.1796875" style="2" customWidth="1"/>
    <col min="15238" max="15239" width="10.54296875" style="2" customWidth="1"/>
    <col min="15240" max="15240" width="9" style="2"/>
    <col min="15241" max="15241" width="10.453125" style="2" customWidth="1"/>
    <col min="15242" max="15242" width="8" style="2" customWidth="1"/>
    <col min="15243" max="15243" width="8.81640625" style="2" customWidth="1"/>
    <col min="15244" max="15244" width="8.1796875" style="2" customWidth="1"/>
    <col min="15245" max="15245" width="11.453125" style="2" customWidth="1"/>
    <col min="15246" max="15246" width="10.1796875" style="2" customWidth="1"/>
    <col min="15247" max="15248" width="10.54296875" style="2" customWidth="1"/>
    <col min="15249" max="15249" width="9" style="2"/>
    <col min="15250" max="15250" width="12.81640625" style="2" customWidth="1"/>
    <col min="15251" max="15251" width="8" style="2" customWidth="1"/>
    <col min="15252" max="15252" width="8.81640625" style="2" customWidth="1"/>
    <col min="15253" max="15253" width="8" style="2" customWidth="1"/>
    <col min="15254" max="15254" width="10.54296875" style="2" customWidth="1"/>
    <col min="15255" max="15255" width="10.1796875" style="2" customWidth="1"/>
    <col min="15256" max="15257" width="10.54296875" style="2" customWidth="1"/>
    <col min="15258" max="15258" width="9" style="2"/>
    <col min="15259" max="15259" width="12.81640625" style="2" customWidth="1"/>
    <col min="15260" max="15260" width="10.54296875" style="2" bestFit="1" customWidth="1"/>
    <col min="15261" max="15330" width="9" style="2"/>
    <col min="15331" max="15331" width="21.54296875" style="2" customWidth="1"/>
    <col min="15332" max="15332" width="9.81640625" style="2" customWidth="1"/>
    <col min="15333" max="15333" width="8" style="2" customWidth="1"/>
    <col min="15334" max="15334" width="9.1796875" style="2" customWidth="1"/>
    <col min="15335" max="15335" width="11" style="2" customWidth="1"/>
    <col min="15336" max="15336" width="7.1796875" style="2" bestFit="1" customWidth="1"/>
    <col min="15337" max="15337" width="10.1796875" style="2" customWidth="1"/>
    <col min="15338" max="15338" width="8.54296875" style="2" customWidth="1"/>
    <col min="15339" max="15339" width="9" style="2"/>
    <col min="15340" max="15340" width="9.81640625" style="2" customWidth="1"/>
    <col min="15341" max="15341" width="8" style="2" customWidth="1"/>
    <col min="15342" max="15342" width="9.1796875" style="2" customWidth="1"/>
    <col min="15343" max="15343" width="11" style="2" customWidth="1"/>
    <col min="15344" max="15344" width="7.1796875" style="2" bestFit="1" customWidth="1"/>
    <col min="15345" max="15345" width="10.1796875" style="2" customWidth="1"/>
    <col min="15346" max="15346" width="8.54296875" style="2" customWidth="1"/>
    <col min="15347" max="15347" width="9" style="2"/>
    <col min="15348" max="15348" width="9.81640625" style="2" customWidth="1"/>
    <col min="15349" max="15349" width="8" style="2" customWidth="1"/>
    <col min="15350" max="15350" width="9.1796875" style="2" customWidth="1"/>
    <col min="15351" max="15351" width="11" style="2" customWidth="1"/>
    <col min="15352" max="15352" width="7.1796875" style="2" bestFit="1" customWidth="1"/>
    <col min="15353" max="15353" width="10.1796875" style="2" customWidth="1"/>
    <col min="15354" max="15354" width="8.54296875" style="2" customWidth="1"/>
    <col min="15355" max="15355" width="9" style="2"/>
    <col min="15356" max="15356" width="9.81640625" style="2" customWidth="1"/>
    <col min="15357" max="15357" width="8" style="2" customWidth="1"/>
    <col min="15358" max="15358" width="9.1796875" style="2" customWidth="1"/>
    <col min="15359" max="15359" width="11" style="2" customWidth="1"/>
    <col min="15360" max="15360" width="7.1796875" style="2" bestFit="1" customWidth="1"/>
    <col min="15361" max="15361" width="10.1796875" style="2" customWidth="1"/>
    <col min="15362" max="15362" width="8.54296875" style="2" customWidth="1"/>
    <col min="15363" max="15363" width="9" style="2"/>
    <col min="15364" max="15364" width="9.81640625" style="2" customWidth="1"/>
    <col min="15365" max="15365" width="8" style="2" customWidth="1"/>
    <col min="15366" max="15366" width="9.1796875" style="2" customWidth="1"/>
    <col min="15367" max="15367" width="11" style="2" customWidth="1"/>
    <col min="15368" max="15368" width="7.1796875" style="2" bestFit="1" customWidth="1"/>
    <col min="15369" max="15369" width="10.1796875" style="2" customWidth="1"/>
    <col min="15370" max="15370" width="8.54296875" style="2" customWidth="1"/>
    <col min="15371" max="15371" width="9" style="2"/>
    <col min="15372" max="15372" width="9.81640625" style="2" customWidth="1"/>
    <col min="15373" max="15373" width="8" style="2" customWidth="1"/>
    <col min="15374" max="15374" width="9.1796875" style="2" customWidth="1"/>
    <col min="15375" max="15375" width="11" style="2" customWidth="1"/>
    <col min="15376" max="15376" width="7.1796875" style="2" bestFit="1" customWidth="1"/>
    <col min="15377" max="15377" width="10.1796875" style="2" customWidth="1"/>
    <col min="15378" max="15378" width="8.54296875" style="2" customWidth="1"/>
    <col min="15379" max="15379" width="9" style="2"/>
    <col min="15380" max="15380" width="14.1796875" style="2" customWidth="1"/>
    <col min="15381" max="15381" width="8" style="2" customWidth="1"/>
    <col min="15382" max="15382" width="8.81640625" style="2" customWidth="1"/>
    <col min="15383" max="15383" width="8" style="2" customWidth="1"/>
    <col min="15384" max="15384" width="11.453125" style="2" customWidth="1"/>
    <col min="15385" max="15385" width="10.1796875" style="2" customWidth="1"/>
    <col min="15386" max="15387" width="10.54296875" style="2" customWidth="1"/>
    <col min="15388" max="15388" width="9" style="2"/>
    <col min="15389" max="15389" width="9.81640625" style="2" customWidth="1"/>
    <col min="15390" max="15390" width="8" style="2" customWidth="1"/>
    <col min="15391" max="15391" width="8.81640625" style="2" customWidth="1"/>
    <col min="15392" max="15392" width="8" style="2" customWidth="1"/>
    <col min="15393" max="15393" width="11.453125" style="2" customWidth="1"/>
    <col min="15394" max="15394" width="10.1796875" style="2" customWidth="1"/>
    <col min="15395" max="15396" width="10.54296875" style="2" customWidth="1"/>
    <col min="15397" max="15397" width="9" style="2"/>
    <col min="15398" max="15398" width="9.81640625" style="2" customWidth="1"/>
    <col min="15399" max="15399" width="8" style="2" customWidth="1"/>
    <col min="15400" max="15400" width="8.81640625" style="2" customWidth="1"/>
    <col min="15401" max="15401" width="8" style="2" customWidth="1"/>
    <col min="15402" max="15402" width="11.453125" style="2" customWidth="1"/>
    <col min="15403" max="15403" width="10.1796875" style="2" customWidth="1"/>
    <col min="15404" max="15405" width="10.54296875" style="2" customWidth="1"/>
    <col min="15406" max="15406" width="9" style="2"/>
    <col min="15407" max="15407" width="9.81640625" style="2" customWidth="1"/>
    <col min="15408" max="15408" width="8" style="2" customWidth="1"/>
    <col min="15409" max="15409" width="8.81640625" style="2" customWidth="1"/>
    <col min="15410" max="15410" width="8" style="2" customWidth="1"/>
    <col min="15411" max="15411" width="11.453125" style="2" customWidth="1"/>
    <col min="15412" max="15412" width="10.1796875" style="2" customWidth="1"/>
    <col min="15413" max="15414" width="10.54296875" style="2" customWidth="1"/>
    <col min="15415" max="15415" width="9" style="2"/>
    <col min="15416" max="15416" width="9.81640625" style="2" customWidth="1"/>
    <col min="15417" max="15417" width="8" style="2" customWidth="1"/>
    <col min="15418" max="15418" width="8.81640625" style="2" customWidth="1"/>
    <col min="15419" max="15419" width="8" style="2" customWidth="1"/>
    <col min="15420" max="15420" width="11.453125" style="2" customWidth="1"/>
    <col min="15421" max="15421" width="10.1796875" style="2" customWidth="1"/>
    <col min="15422" max="15423" width="10.54296875" style="2" customWidth="1"/>
    <col min="15424" max="15424" width="9" style="2"/>
    <col min="15425" max="15425" width="9.81640625" style="2" customWidth="1"/>
    <col min="15426" max="15426" width="8" style="2" customWidth="1"/>
    <col min="15427" max="15427" width="8.81640625" style="2" customWidth="1"/>
    <col min="15428" max="15428" width="8" style="2" customWidth="1"/>
    <col min="15429" max="15429" width="11.453125" style="2" customWidth="1"/>
    <col min="15430" max="15430" width="10.1796875" style="2" customWidth="1"/>
    <col min="15431" max="15432" width="10.54296875" style="2" customWidth="1"/>
    <col min="15433" max="15433" width="9" style="2"/>
    <col min="15434" max="15434" width="9.81640625" style="2" customWidth="1"/>
    <col min="15435" max="15435" width="8" style="2" customWidth="1"/>
    <col min="15436" max="15436" width="8.81640625" style="2" customWidth="1"/>
    <col min="15437" max="15437" width="8" style="2" customWidth="1"/>
    <col min="15438" max="15438" width="11.453125" style="2" customWidth="1"/>
    <col min="15439" max="15439" width="10.1796875" style="2" customWidth="1"/>
    <col min="15440" max="15441" width="10.54296875" style="2" customWidth="1"/>
    <col min="15442" max="15442" width="9" style="2"/>
    <col min="15443" max="15443" width="9.81640625" style="2" customWidth="1"/>
    <col min="15444" max="15444" width="8" style="2" customWidth="1"/>
    <col min="15445" max="15445" width="8.81640625" style="2" customWidth="1"/>
    <col min="15446" max="15446" width="8" style="2" customWidth="1"/>
    <col min="15447" max="15447" width="11.453125" style="2" customWidth="1"/>
    <col min="15448" max="15448" width="10.1796875" style="2" customWidth="1"/>
    <col min="15449" max="15450" width="10.54296875" style="2" customWidth="1"/>
    <col min="15451" max="15451" width="9" style="2"/>
    <col min="15452" max="15452" width="9.81640625" style="2" customWidth="1"/>
    <col min="15453" max="15453" width="8" style="2" customWidth="1"/>
    <col min="15454" max="15454" width="8.81640625" style="2" customWidth="1"/>
    <col min="15455" max="15455" width="8" style="2" customWidth="1"/>
    <col min="15456" max="15456" width="11.453125" style="2" customWidth="1"/>
    <col min="15457" max="15457" width="10.1796875" style="2" customWidth="1"/>
    <col min="15458" max="15459" width="10.54296875" style="2" customWidth="1"/>
    <col min="15460" max="15460" width="9" style="2"/>
    <col min="15461" max="15461" width="9.81640625" style="2" customWidth="1"/>
    <col min="15462" max="15462" width="8" style="2" customWidth="1"/>
    <col min="15463" max="15463" width="8.81640625" style="2" customWidth="1"/>
    <col min="15464" max="15464" width="8" style="2" customWidth="1"/>
    <col min="15465" max="15465" width="11.453125" style="2" customWidth="1"/>
    <col min="15466" max="15466" width="10.1796875" style="2" customWidth="1"/>
    <col min="15467" max="15468" width="10.54296875" style="2" customWidth="1"/>
    <col min="15469" max="15469" width="9" style="2"/>
    <col min="15470" max="15470" width="9.81640625" style="2" customWidth="1"/>
    <col min="15471" max="15471" width="8" style="2" customWidth="1"/>
    <col min="15472" max="15472" width="8.81640625" style="2" customWidth="1"/>
    <col min="15473" max="15473" width="8" style="2" customWidth="1"/>
    <col min="15474" max="15474" width="11.453125" style="2" customWidth="1"/>
    <col min="15475" max="15475" width="10.1796875" style="2" customWidth="1"/>
    <col min="15476" max="15477" width="10.54296875" style="2" customWidth="1"/>
    <col min="15478" max="15478" width="9" style="2"/>
    <col min="15479" max="15479" width="9.81640625" style="2" customWidth="1"/>
    <col min="15480" max="15480" width="8" style="2" customWidth="1"/>
    <col min="15481" max="15481" width="8.81640625" style="2" customWidth="1"/>
    <col min="15482" max="15482" width="8" style="2" customWidth="1"/>
    <col min="15483" max="15483" width="11.453125" style="2" customWidth="1"/>
    <col min="15484" max="15484" width="10.1796875" style="2" customWidth="1"/>
    <col min="15485" max="15486" width="10.54296875" style="2" customWidth="1"/>
    <col min="15487" max="15487" width="9" style="2"/>
    <col min="15488" max="15488" width="9.81640625" style="2" customWidth="1"/>
    <col min="15489" max="15489" width="8" style="2" customWidth="1"/>
    <col min="15490" max="15490" width="8.81640625" style="2" customWidth="1"/>
    <col min="15491" max="15491" width="8" style="2" customWidth="1"/>
    <col min="15492" max="15492" width="11.453125" style="2" customWidth="1"/>
    <col min="15493" max="15493" width="10.1796875" style="2" customWidth="1"/>
    <col min="15494" max="15495" width="10.54296875" style="2" customWidth="1"/>
    <col min="15496" max="15496" width="9" style="2"/>
    <col min="15497" max="15497" width="10.453125" style="2" customWidth="1"/>
    <col min="15498" max="15498" width="8" style="2" customWidth="1"/>
    <col min="15499" max="15499" width="8.81640625" style="2" customWidth="1"/>
    <col min="15500" max="15500" width="8.1796875" style="2" customWidth="1"/>
    <col min="15501" max="15501" width="11.453125" style="2" customWidth="1"/>
    <col min="15502" max="15502" width="10.1796875" style="2" customWidth="1"/>
    <col min="15503" max="15504" width="10.54296875" style="2" customWidth="1"/>
    <col min="15505" max="15505" width="9" style="2"/>
    <col min="15506" max="15506" width="12.81640625" style="2" customWidth="1"/>
    <col min="15507" max="15507" width="8" style="2" customWidth="1"/>
    <col min="15508" max="15508" width="8.81640625" style="2" customWidth="1"/>
    <col min="15509" max="15509" width="8" style="2" customWidth="1"/>
    <col min="15510" max="15510" width="10.54296875" style="2" customWidth="1"/>
    <col min="15511" max="15511" width="10.1796875" style="2" customWidth="1"/>
    <col min="15512" max="15513" width="10.54296875" style="2" customWidth="1"/>
    <col min="15514" max="15514" width="9" style="2"/>
    <col min="15515" max="15515" width="12.81640625" style="2" customWidth="1"/>
    <col min="15516" max="15516" width="10.54296875" style="2" bestFit="1" customWidth="1"/>
    <col min="15517" max="15586" width="9" style="2"/>
    <col min="15587" max="15587" width="21.54296875" style="2" customWidth="1"/>
    <col min="15588" max="15588" width="9.81640625" style="2" customWidth="1"/>
    <col min="15589" max="15589" width="8" style="2" customWidth="1"/>
    <col min="15590" max="15590" width="9.1796875" style="2" customWidth="1"/>
    <col min="15591" max="15591" width="11" style="2" customWidth="1"/>
    <col min="15592" max="15592" width="7.1796875" style="2" bestFit="1" customWidth="1"/>
    <col min="15593" max="15593" width="10.1796875" style="2" customWidth="1"/>
    <col min="15594" max="15594" width="8.54296875" style="2" customWidth="1"/>
    <col min="15595" max="15595" width="9" style="2"/>
    <col min="15596" max="15596" width="9.81640625" style="2" customWidth="1"/>
    <col min="15597" max="15597" width="8" style="2" customWidth="1"/>
    <col min="15598" max="15598" width="9.1796875" style="2" customWidth="1"/>
    <col min="15599" max="15599" width="11" style="2" customWidth="1"/>
    <col min="15600" max="15600" width="7.1796875" style="2" bestFit="1" customWidth="1"/>
    <col min="15601" max="15601" width="10.1796875" style="2" customWidth="1"/>
    <col min="15602" max="15602" width="8.54296875" style="2" customWidth="1"/>
    <col min="15603" max="15603" width="9" style="2"/>
    <col min="15604" max="15604" width="9.81640625" style="2" customWidth="1"/>
    <col min="15605" max="15605" width="8" style="2" customWidth="1"/>
    <col min="15606" max="15606" width="9.1796875" style="2" customWidth="1"/>
    <col min="15607" max="15607" width="11" style="2" customWidth="1"/>
    <col min="15608" max="15608" width="7.1796875" style="2" bestFit="1" customWidth="1"/>
    <col min="15609" max="15609" width="10.1796875" style="2" customWidth="1"/>
    <col min="15610" max="15610" width="8.54296875" style="2" customWidth="1"/>
    <col min="15611" max="15611" width="9" style="2"/>
    <col min="15612" max="15612" width="9.81640625" style="2" customWidth="1"/>
    <col min="15613" max="15613" width="8" style="2" customWidth="1"/>
    <col min="15614" max="15614" width="9.1796875" style="2" customWidth="1"/>
    <col min="15615" max="15615" width="11" style="2" customWidth="1"/>
    <col min="15616" max="15616" width="7.1796875" style="2" bestFit="1" customWidth="1"/>
    <col min="15617" max="15617" width="10.1796875" style="2" customWidth="1"/>
    <col min="15618" max="15618" width="8.54296875" style="2" customWidth="1"/>
    <col min="15619" max="15619" width="9" style="2"/>
    <col min="15620" max="15620" width="9.81640625" style="2" customWidth="1"/>
    <col min="15621" max="15621" width="8" style="2" customWidth="1"/>
    <col min="15622" max="15622" width="9.1796875" style="2" customWidth="1"/>
    <col min="15623" max="15623" width="11" style="2" customWidth="1"/>
    <col min="15624" max="15624" width="7.1796875" style="2" bestFit="1" customWidth="1"/>
    <col min="15625" max="15625" width="10.1796875" style="2" customWidth="1"/>
    <col min="15626" max="15626" width="8.54296875" style="2" customWidth="1"/>
    <col min="15627" max="15627" width="9" style="2"/>
    <col min="15628" max="15628" width="9.81640625" style="2" customWidth="1"/>
    <col min="15629" max="15629" width="8" style="2" customWidth="1"/>
    <col min="15630" max="15630" width="9.1796875" style="2" customWidth="1"/>
    <col min="15631" max="15631" width="11" style="2" customWidth="1"/>
    <col min="15632" max="15632" width="7.1796875" style="2" bestFit="1" customWidth="1"/>
    <col min="15633" max="15633" width="10.1796875" style="2" customWidth="1"/>
    <col min="15634" max="15634" width="8.54296875" style="2" customWidth="1"/>
    <col min="15635" max="15635" width="9" style="2"/>
    <col min="15636" max="15636" width="14.1796875" style="2" customWidth="1"/>
    <col min="15637" max="15637" width="8" style="2" customWidth="1"/>
    <col min="15638" max="15638" width="8.81640625" style="2" customWidth="1"/>
    <col min="15639" max="15639" width="8" style="2" customWidth="1"/>
    <col min="15640" max="15640" width="11.453125" style="2" customWidth="1"/>
    <col min="15641" max="15641" width="10.1796875" style="2" customWidth="1"/>
    <col min="15642" max="15643" width="10.54296875" style="2" customWidth="1"/>
    <col min="15644" max="15644" width="9" style="2"/>
    <col min="15645" max="15645" width="9.81640625" style="2" customWidth="1"/>
    <col min="15646" max="15646" width="8" style="2" customWidth="1"/>
    <col min="15647" max="15647" width="8.81640625" style="2" customWidth="1"/>
    <col min="15648" max="15648" width="8" style="2" customWidth="1"/>
    <col min="15649" max="15649" width="11.453125" style="2" customWidth="1"/>
    <col min="15650" max="15650" width="10.1796875" style="2" customWidth="1"/>
    <col min="15651" max="15652" width="10.54296875" style="2" customWidth="1"/>
    <col min="15653" max="15653" width="9" style="2"/>
    <col min="15654" max="15654" width="9.81640625" style="2" customWidth="1"/>
    <col min="15655" max="15655" width="8" style="2" customWidth="1"/>
    <col min="15656" max="15656" width="8.81640625" style="2" customWidth="1"/>
    <col min="15657" max="15657" width="8" style="2" customWidth="1"/>
    <col min="15658" max="15658" width="11.453125" style="2" customWidth="1"/>
    <col min="15659" max="15659" width="10.1796875" style="2" customWidth="1"/>
    <col min="15660" max="15661" width="10.54296875" style="2" customWidth="1"/>
    <col min="15662" max="15662" width="9" style="2"/>
    <col min="15663" max="15663" width="9.81640625" style="2" customWidth="1"/>
    <col min="15664" max="15664" width="8" style="2" customWidth="1"/>
    <col min="15665" max="15665" width="8.81640625" style="2" customWidth="1"/>
    <col min="15666" max="15666" width="8" style="2" customWidth="1"/>
    <col min="15667" max="15667" width="11.453125" style="2" customWidth="1"/>
    <col min="15668" max="15668" width="10.1796875" style="2" customWidth="1"/>
    <col min="15669" max="15670" width="10.54296875" style="2" customWidth="1"/>
    <col min="15671" max="15671" width="9" style="2"/>
    <col min="15672" max="15672" width="9.81640625" style="2" customWidth="1"/>
    <col min="15673" max="15673" width="8" style="2" customWidth="1"/>
    <col min="15674" max="15674" width="8.81640625" style="2" customWidth="1"/>
    <col min="15675" max="15675" width="8" style="2" customWidth="1"/>
    <col min="15676" max="15676" width="11.453125" style="2" customWidth="1"/>
    <col min="15677" max="15677" width="10.1796875" style="2" customWidth="1"/>
    <col min="15678" max="15679" width="10.54296875" style="2" customWidth="1"/>
    <col min="15680" max="15680" width="9" style="2"/>
    <col min="15681" max="15681" width="9.81640625" style="2" customWidth="1"/>
    <col min="15682" max="15682" width="8" style="2" customWidth="1"/>
    <col min="15683" max="15683" width="8.81640625" style="2" customWidth="1"/>
    <col min="15684" max="15684" width="8" style="2" customWidth="1"/>
    <col min="15685" max="15685" width="11.453125" style="2" customWidth="1"/>
    <col min="15686" max="15686" width="10.1796875" style="2" customWidth="1"/>
    <col min="15687" max="15688" width="10.54296875" style="2" customWidth="1"/>
    <col min="15689" max="15689" width="9" style="2"/>
    <col min="15690" max="15690" width="9.81640625" style="2" customWidth="1"/>
    <col min="15691" max="15691" width="8" style="2" customWidth="1"/>
    <col min="15692" max="15692" width="8.81640625" style="2" customWidth="1"/>
    <col min="15693" max="15693" width="8" style="2" customWidth="1"/>
    <col min="15694" max="15694" width="11.453125" style="2" customWidth="1"/>
    <col min="15695" max="15695" width="10.1796875" style="2" customWidth="1"/>
    <col min="15696" max="15697" width="10.54296875" style="2" customWidth="1"/>
    <col min="15698" max="15698" width="9" style="2"/>
    <col min="15699" max="15699" width="9.81640625" style="2" customWidth="1"/>
    <col min="15700" max="15700" width="8" style="2" customWidth="1"/>
    <col min="15701" max="15701" width="8.81640625" style="2" customWidth="1"/>
    <col min="15702" max="15702" width="8" style="2" customWidth="1"/>
    <col min="15703" max="15703" width="11.453125" style="2" customWidth="1"/>
    <col min="15704" max="15704" width="10.1796875" style="2" customWidth="1"/>
    <col min="15705" max="15706" width="10.54296875" style="2" customWidth="1"/>
    <col min="15707" max="15707" width="9" style="2"/>
    <col min="15708" max="15708" width="9.81640625" style="2" customWidth="1"/>
    <col min="15709" max="15709" width="8" style="2" customWidth="1"/>
    <col min="15710" max="15710" width="8.81640625" style="2" customWidth="1"/>
    <col min="15711" max="15711" width="8" style="2" customWidth="1"/>
    <col min="15712" max="15712" width="11.453125" style="2" customWidth="1"/>
    <col min="15713" max="15713" width="10.1796875" style="2" customWidth="1"/>
    <col min="15714" max="15715" width="10.54296875" style="2" customWidth="1"/>
    <col min="15716" max="15716" width="9" style="2"/>
    <col min="15717" max="15717" width="9.81640625" style="2" customWidth="1"/>
    <col min="15718" max="15718" width="8" style="2" customWidth="1"/>
    <col min="15719" max="15719" width="8.81640625" style="2" customWidth="1"/>
    <col min="15720" max="15720" width="8" style="2" customWidth="1"/>
    <col min="15721" max="15721" width="11.453125" style="2" customWidth="1"/>
    <col min="15722" max="15722" width="10.1796875" style="2" customWidth="1"/>
    <col min="15723" max="15724" width="10.54296875" style="2" customWidth="1"/>
    <col min="15725" max="15725" width="9" style="2"/>
    <col min="15726" max="15726" width="9.81640625" style="2" customWidth="1"/>
    <col min="15727" max="15727" width="8" style="2" customWidth="1"/>
    <col min="15728" max="15728" width="8.81640625" style="2" customWidth="1"/>
    <col min="15729" max="15729" width="8" style="2" customWidth="1"/>
    <col min="15730" max="15730" width="11.453125" style="2" customWidth="1"/>
    <col min="15731" max="15731" width="10.1796875" style="2" customWidth="1"/>
    <col min="15732" max="15733" width="10.54296875" style="2" customWidth="1"/>
    <col min="15734" max="15734" width="9" style="2"/>
    <col min="15735" max="15735" width="9.81640625" style="2" customWidth="1"/>
    <col min="15736" max="15736" width="8" style="2" customWidth="1"/>
    <col min="15737" max="15737" width="8.81640625" style="2" customWidth="1"/>
    <col min="15738" max="15738" width="8" style="2" customWidth="1"/>
    <col min="15739" max="15739" width="11.453125" style="2" customWidth="1"/>
    <col min="15740" max="15740" width="10.1796875" style="2" customWidth="1"/>
    <col min="15741" max="15742" width="10.54296875" style="2" customWidth="1"/>
    <col min="15743" max="15743" width="9" style="2"/>
    <col min="15744" max="15744" width="9.81640625" style="2" customWidth="1"/>
    <col min="15745" max="15745" width="8" style="2" customWidth="1"/>
    <col min="15746" max="15746" width="8.81640625" style="2" customWidth="1"/>
    <col min="15747" max="15747" width="8" style="2" customWidth="1"/>
    <col min="15748" max="15748" width="11.453125" style="2" customWidth="1"/>
    <col min="15749" max="15749" width="10.1796875" style="2" customWidth="1"/>
    <col min="15750" max="15751" width="10.54296875" style="2" customWidth="1"/>
    <col min="15752" max="15752" width="9" style="2"/>
    <col min="15753" max="15753" width="10.453125" style="2" customWidth="1"/>
    <col min="15754" max="15754" width="8" style="2" customWidth="1"/>
    <col min="15755" max="15755" width="8.81640625" style="2" customWidth="1"/>
    <col min="15756" max="15756" width="8.1796875" style="2" customWidth="1"/>
    <col min="15757" max="15757" width="11.453125" style="2" customWidth="1"/>
    <col min="15758" max="15758" width="10.1796875" style="2" customWidth="1"/>
    <col min="15759" max="15760" width="10.54296875" style="2" customWidth="1"/>
    <col min="15761" max="15761" width="9" style="2"/>
    <col min="15762" max="15762" width="12.81640625" style="2" customWidth="1"/>
    <col min="15763" max="15763" width="8" style="2" customWidth="1"/>
    <col min="15764" max="15764" width="8.81640625" style="2" customWidth="1"/>
    <col min="15765" max="15765" width="8" style="2" customWidth="1"/>
    <col min="15766" max="15766" width="10.54296875" style="2" customWidth="1"/>
    <col min="15767" max="15767" width="10.1796875" style="2" customWidth="1"/>
    <col min="15768" max="15769" width="10.54296875" style="2" customWidth="1"/>
    <col min="15770" max="15770" width="9" style="2"/>
    <col min="15771" max="15771" width="12.81640625" style="2" customWidth="1"/>
    <col min="15772" max="15772" width="10.54296875" style="2" bestFit="1" customWidth="1"/>
    <col min="15773" max="15842" width="9" style="2"/>
    <col min="15843" max="15843" width="21.54296875" style="2" customWidth="1"/>
    <col min="15844" max="15844" width="9.81640625" style="2" customWidth="1"/>
    <col min="15845" max="15845" width="8" style="2" customWidth="1"/>
    <col min="15846" max="15846" width="9.1796875" style="2" customWidth="1"/>
    <col min="15847" max="15847" width="11" style="2" customWidth="1"/>
    <col min="15848" max="15848" width="7.1796875" style="2" bestFit="1" customWidth="1"/>
    <col min="15849" max="15849" width="10.1796875" style="2" customWidth="1"/>
    <col min="15850" max="15850" width="8.54296875" style="2" customWidth="1"/>
    <col min="15851" max="15851" width="9" style="2"/>
    <col min="15852" max="15852" width="9.81640625" style="2" customWidth="1"/>
    <col min="15853" max="15853" width="8" style="2" customWidth="1"/>
    <col min="15854" max="15854" width="9.1796875" style="2" customWidth="1"/>
    <col min="15855" max="15855" width="11" style="2" customWidth="1"/>
    <col min="15856" max="15856" width="7.1796875" style="2" bestFit="1" customWidth="1"/>
    <col min="15857" max="15857" width="10.1796875" style="2" customWidth="1"/>
    <col min="15858" max="15858" width="8.54296875" style="2" customWidth="1"/>
    <col min="15859" max="15859" width="9" style="2"/>
    <col min="15860" max="15860" width="9.81640625" style="2" customWidth="1"/>
    <col min="15861" max="15861" width="8" style="2" customWidth="1"/>
    <col min="15862" max="15862" width="9.1796875" style="2" customWidth="1"/>
    <col min="15863" max="15863" width="11" style="2" customWidth="1"/>
    <col min="15864" max="15864" width="7.1796875" style="2" bestFit="1" customWidth="1"/>
    <col min="15865" max="15865" width="10.1796875" style="2" customWidth="1"/>
    <col min="15866" max="15866" width="8.54296875" style="2" customWidth="1"/>
    <col min="15867" max="15867" width="9" style="2"/>
    <col min="15868" max="15868" width="9.81640625" style="2" customWidth="1"/>
    <col min="15869" max="15869" width="8" style="2" customWidth="1"/>
    <col min="15870" max="15870" width="9.1796875" style="2" customWidth="1"/>
    <col min="15871" max="15871" width="11" style="2" customWidth="1"/>
    <col min="15872" max="15872" width="7.1796875" style="2" bestFit="1" customWidth="1"/>
    <col min="15873" max="15873" width="10.1796875" style="2" customWidth="1"/>
    <col min="15874" max="15874" width="8.54296875" style="2" customWidth="1"/>
    <col min="15875" max="15875" width="9" style="2"/>
    <col min="15876" max="15876" width="9.81640625" style="2" customWidth="1"/>
    <col min="15877" max="15877" width="8" style="2" customWidth="1"/>
    <col min="15878" max="15878" width="9.1796875" style="2" customWidth="1"/>
    <col min="15879" max="15879" width="11" style="2" customWidth="1"/>
    <col min="15880" max="15880" width="7.1796875" style="2" bestFit="1" customWidth="1"/>
    <col min="15881" max="15881" width="10.1796875" style="2" customWidth="1"/>
    <col min="15882" max="15882" width="8.54296875" style="2" customWidth="1"/>
    <col min="15883" max="15883" width="9" style="2"/>
    <col min="15884" max="15884" width="9.81640625" style="2" customWidth="1"/>
    <col min="15885" max="15885" width="8" style="2" customWidth="1"/>
    <col min="15886" max="15886" width="9.1796875" style="2" customWidth="1"/>
    <col min="15887" max="15887" width="11" style="2" customWidth="1"/>
    <col min="15888" max="15888" width="7.1796875" style="2" bestFit="1" customWidth="1"/>
    <col min="15889" max="15889" width="10.1796875" style="2" customWidth="1"/>
    <col min="15890" max="15890" width="8.54296875" style="2" customWidth="1"/>
    <col min="15891" max="15891" width="9" style="2"/>
    <col min="15892" max="15892" width="14.1796875" style="2" customWidth="1"/>
    <col min="15893" max="15893" width="8" style="2" customWidth="1"/>
    <col min="15894" max="15894" width="8.81640625" style="2" customWidth="1"/>
    <col min="15895" max="15895" width="8" style="2" customWidth="1"/>
    <col min="15896" max="15896" width="11.453125" style="2" customWidth="1"/>
    <col min="15897" max="15897" width="10.1796875" style="2" customWidth="1"/>
    <col min="15898" max="15899" width="10.54296875" style="2" customWidth="1"/>
    <col min="15900" max="15900" width="9" style="2"/>
    <col min="15901" max="15901" width="9.81640625" style="2" customWidth="1"/>
    <col min="15902" max="15902" width="8" style="2" customWidth="1"/>
    <col min="15903" max="15903" width="8.81640625" style="2" customWidth="1"/>
    <col min="15904" max="15904" width="8" style="2" customWidth="1"/>
    <col min="15905" max="15905" width="11.453125" style="2" customWidth="1"/>
    <col min="15906" max="15906" width="10.1796875" style="2" customWidth="1"/>
    <col min="15907" max="15908" width="10.54296875" style="2" customWidth="1"/>
    <col min="15909" max="15909" width="9" style="2"/>
    <col min="15910" max="15910" width="9.81640625" style="2" customWidth="1"/>
    <col min="15911" max="15911" width="8" style="2" customWidth="1"/>
    <col min="15912" max="15912" width="8.81640625" style="2" customWidth="1"/>
    <col min="15913" max="15913" width="8" style="2" customWidth="1"/>
    <col min="15914" max="15914" width="11.453125" style="2" customWidth="1"/>
    <col min="15915" max="15915" width="10.1796875" style="2" customWidth="1"/>
    <col min="15916" max="15917" width="10.54296875" style="2" customWidth="1"/>
    <col min="15918" max="15918" width="9" style="2"/>
    <col min="15919" max="15919" width="9.81640625" style="2" customWidth="1"/>
    <col min="15920" max="15920" width="8" style="2" customWidth="1"/>
    <col min="15921" max="15921" width="8.81640625" style="2" customWidth="1"/>
    <col min="15922" max="15922" width="8" style="2" customWidth="1"/>
    <col min="15923" max="15923" width="11.453125" style="2" customWidth="1"/>
    <col min="15924" max="15924" width="10.1796875" style="2" customWidth="1"/>
    <col min="15925" max="15926" width="10.54296875" style="2" customWidth="1"/>
    <col min="15927" max="15927" width="9" style="2"/>
    <col min="15928" max="15928" width="9.81640625" style="2" customWidth="1"/>
    <col min="15929" max="15929" width="8" style="2" customWidth="1"/>
    <col min="15930" max="15930" width="8.81640625" style="2" customWidth="1"/>
    <col min="15931" max="15931" width="8" style="2" customWidth="1"/>
    <col min="15932" max="15932" width="11.453125" style="2" customWidth="1"/>
    <col min="15933" max="15933" width="10.1796875" style="2" customWidth="1"/>
    <col min="15934" max="15935" width="10.54296875" style="2" customWidth="1"/>
    <col min="15936" max="15936" width="9" style="2"/>
    <col min="15937" max="15937" width="9.81640625" style="2" customWidth="1"/>
    <col min="15938" max="15938" width="8" style="2" customWidth="1"/>
    <col min="15939" max="15939" width="8.81640625" style="2" customWidth="1"/>
    <col min="15940" max="15940" width="8" style="2" customWidth="1"/>
    <col min="15941" max="15941" width="11.453125" style="2" customWidth="1"/>
    <col min="15942" max="15942" width="10.1796875" style="2" customWidth="1"/>
    <col min="15943" max="15944" width="10.54296875" style="2" customWidth="1"/>
    <col min="15945" max="15945" width="9" style="2"/>
    <col min="15946" max="15946" width="9.81640625" style="2" customWidth="1"/>
    <col min="15947" max="15947" width="8" style="2" customWidth="1"/>
    <col min="15948" max="15948" width="8.81640625" style="2" customWidth="1"/>
    <col min="15949" max="15949" width="8" style="2" customWidth="1"/>
    <col min="15950" max="15950" width="11.453125" style="2" customWidth="1"/>
    <col min="15951" max="15951" width="10.1796875" style="2" customWidth="1"/>
    <col min="15952" max="15953" width="10.54296875" style="2" customWidth="1"/>
    <col min="15954" max="15954" width="9" style="2"/>
    <col min="15955" max="15955" width="9.81640625" style="2" customWidth="1"/>
    <col min="15956" max="15956" width="8" style="2" customWidth="1"/>
    <col min="15957" max="15957" width="8.81640625" style="2" customWidth="1"/>
    <col min="15958" max="15958" width="8" style="2" customWidth="1"/>
    <col min="15959" max="15959" width="11.453125" style="2" customWidth="1"/>
    <col min="15960" max="15960" width="10.1796875" style="2" customWidth="1"/>
    <col min="15961" max="15962" width="10.54296875" style="2" customWidth="1"/>
    <col min="15963" max="15963" width="9" style="2"/>
    <col min="15964" max="15964" width="9.81640625" style="2" customWidth="1"/>
    <col min="15965" max="15965" width="8" style="2" customWidth="1"/>
    <col min="15966" max="15966" width="8.81640625" style="2" customWidth="1"/>
    <col min="15967" max="15967" width="8" style="2" customWidth="1"/>
    <col min="15968" max="15968" width="11.453125" style="2" customWidth="1"/>
    <col min="15969" max="15969" width="10.1796875" style="2" customWidth="1"/>
    <col min="15970" max="15971" width="10.54296875" style="2" customWidth="1"/>
    <col min="15972" max="15972" width="9" style="2"/>
    <col min="15973" max="15973" width="9.81640625" style="2" customWidth="1"/>
    <col min="15974" max="15974" width="8" style="2" customWidth="1"/>
    <col min="15975" max="15975" width="8.81640625" style="2" customWidth="1"/>
    <col min="15976" max="15976" width="8" style="2" customWidth="1"/>
    <col min="15977" max="15977" width="11.453125" style="2" customWidth="1"/>
    <col min="15978" max="15978" width="10.1796875" style="2" customWidth="1"/>
    <col min="15979" max="15980" width="10.54296875" style="2" customWidth="1"/>
    <col min="15981" max="15981" width="9" style="2"/>
    <col min="15982" max="15982" width="9.81640625" style="2" customWidth="1"/>
    <col min="15983" max="15983" width="8" style="2" customWidth="1"/>
    <col min="15984" max="15984" width="8.81640625" style="2" customWidth="1"/>
    <col min="15985" max="15985" width="8" style="2" customWidth="1"/>
    <col min="15986" max="15986" width="11.453125" style="2" customWidth="1"/>
    <col min="15987" max="15987" width="10.1796875" style="2" customWidth="1"/>
    <col min="15988" max="15989" width="10.54296875" style="2" customWidth="1"/>
    <col min="15990" max="15990" width="9" style="2"/>
    <col min="15991" max="15991" width="9.81640625" style="2" customWidth="1"/>
    <col min="15992" max="15992" width="8" style="2" customWidth="1"/>
    <col min="15993" max="15993" width="8.81640625" style="2" customWidth="1"/>
    <col min="15994" max="15994" width="8" style="2" customWidth="1"/>
    <col min="15995" max="15995" width="11.453125" style="2" customWidth="1"/>
    <col min="15996" max="15996" width="10.1796875" style="2" customWidth="1"/>
    <col min="15997" max="15998" width="10.54296875" style="2" customWidth="1"/>
    <col min="15999" max="15999" width="9" style="2"/>
    <col min="16000" max="16000" width="9.81640625" style="2" customWidth="1"/>
    <col min="16001" max="16001" width="8" style="2" customWidth="1"/>
    <col min="16002" max="16002" width="8.81640625" style="2" customWidth="1"/>
    <col min="16003" max="16003" width="8" style="2" customWidth="1"/>
    <col min="16004" max="16004" width="11.453125" style="2" customWidth="1"/>
    <col min="16005" max="16005" width="10.1796875" style="2" customWidth="1"/>
    <col min="16006" max="16007" width="10.54296875" style="2" customWidth="1"/>
    <col min="16008" max="16008" width="9" style="2"/>
    <col min="16009" max="16009" width="10.453125" style="2" customWidth="1"/>
    <col min="16010" max="16010" width="8" style="2" customWidth="1"/>
    <col min="16011" max="16011" width="8.81640625" style="2" customWidth="1"/>
    <col min="16012" max="16012" width="8.1796875" style="2" customWidth="1"/>
    <col min="16013" max="16013" width="11.453125" style="2" customWidth="1"/>
    <col min="16014" max="16014" width="10.1796875" style="2" customWidth="1"/>
    <col min="16015" max="16016" width="10.54296875" style="2" customWidth="1"/>
    <col min="16017" max="16017" width="9" style="2"/>
    <col min="16018" max="16018" width="12.81640625" style="2" customWidth="1"/>
    <col min="16019" max="16019" width="8" style="2" customWidth="1"/>
    <col min="16020" max="16020" width="8.81640625" style="2" customWidth="1"/>
    <col min="16021" max="16021" width="8" style="2" customWidth="1"/>
    <col min="16022" max="16022" width="10.54296875" style="2" customWidth="1"/>
    <col min="16023" max="16023" width="10.1796875" style="2" customWidth="1"/>
    <col min="16024" max="16025" width="10.54296875" style="2" customWidth="1"/>
    <col min="16026" max="16026" width="9" style="2"/>
    <col min="16027" max="16027" width="12.81640625" style="2" customWidth="1"/>
    <col min="16028" max="16028" width="10.54296875" style="2" bestFit="1" customWidth="1"/>
    <col min="16029" max="16098" width="9" style="2"/>
    <col min="16099" max="16099" width="21.54296875" style="2" customWidth="1"/>
    <col min="16100" max="16100" width="9.81640625" style="2" customWidth="1"/>
    <col min="16101" max="16101" width="8" style="2" customWidth="1"/>
    <col min="16102" max="16102" width="9.1796875" style="2" customWidth="1"/>
    <col min="16103" max="16103" width="11" style="2" customWidth="1"/>
    <col min="16104" max="16104" width="7.1796875" style="2" bestFit="1" customWidth="1"/>
    <col min="16105" max="16105" width="10.1796875" style="2" customWidth="1"/>
    <col min="16106" max="16106" width="8.54296875" style="2" customWidth="1"/>
    <col min="16107" max="16107" width="9" style="2"/>
    <col min="16108" max="16108" width="9.81640625" style="2" customWidth="1"/>
    <col min="16109" max="16109" width="8" style="2" customWidth="1"/>
    <col min="16110" max="16110" width="9.1796875" style="2" customWidth="1"/>
    <col min="16111" max="16111" width="11" style="2" customWidth="1"/>
    <col min="16112" max="16112" width="7.1796875" style="2" bestFit="1" customWidth="1"/>
    <col min="16113" max="16113" width="10.1796875" style="2" customWidth="1"/>
    <col min="16114" max="16114" width="8.54296875" style="2" customWidth="1"/>
    <col min="16115" max="16115" width="9" style="2"/>
    <col min="16116" max="16116" width="9.81640625" style="2" customWidth="1"/>
    <col min="16117" max="16117" width="8" style="2" customWidth="1"/>
    <col min="16118" max="16118" width="9.1796875" style="2" customWidth="1"/>
    <col min="16119" max="16119" width="11" style="2" customWidth="1"/>
    <col min="16120" max="16120" width="7.1796875" style="2" bestFit="1" customWidth="1"/>
    <col min="16121" max="16121" width="10.1796875" style="2" customWidth="1"/>
    <col min="16122" max="16122" width="8.54296875" style="2" customWidth="1"/>
    <col min="16123" max="16123" width="9" style="2"/>
    <col min="16124" max="16124" width="9.81640625" style="2" customWidth="1"/>
    <col min="16125" max="16125" width="8" style="2" customWidth="1"/>
    <col min="16126" max="16126" width="9.1796875" style="2" customWidth="1"/>
    <col min="16127" max="16127" width="11" style="2" customWidth="1"/>
    <col min="16128" max="16128" width="7.1796875" style="2" bestFit="1" customWidth="1"/>
    <col min="16129" max="16129" width="10.1796875" style="2" customWidth="1"/>
    <col min="16130" max="16130" width="8.54296875" style="2" customWidth="1"/>
    <col min="16131" max="16131" width="9" style="2"/>
    <col min="16132" max="16132" width="9.81640625" style="2" customWidth="1"/>
    <col min="16133" max="16133" width="8" style="2" customWidth="1"/>
    <col min="16134" max="16134" width="9.1796875" style="2" customWidth="1"/>
    <col min="16135" max="16135" width="11" style="2" customWidth="1"/>
    <col min="16136" max="16136" width="7.1796875" style="2" bestFit="1" customWidth="1"/>
    <col min="16137" max="16137" width="10.1796875" style="2" customWidth="1"/>
    <col min="16138" max="16138" width="8.54296875" style="2" customWidth="1"/>
    <col min="16139" max="16139" width="9" style="2"/>
    <col min="16140" max="16140" width="9.81640625" style="2" customWidth="1"/>
    <col min="16141" max="16141" width="8" style="2" customWidth="1"/>
    <col min="16142" max="16142" width="9.1796875" style="2" customWidth="1"/>
    <col min="16143" max="16143" width="11" style="2" customWidth="1"/>
    <col min="16144" max="16144" width="7.1796875" style="2" bestFit="1" customWidth="1"/>
    <col min="16145" max="16145" width="10.1796875" style="2" customWidth="1"/>
    <col min="16146" max="16146" width="8.54296875" style="2" customWidth="1"/>
    <col min="16147" max="16147" width="9" style="2"/>
    <col min="16148" max="16148" width="14.1796875" style="2" customWidth="1"/>
    <col min="16149" max="16149" width="8" style="2" customWidth="1"/>
    <col min="16150" max="16150" width="8.81640625" style="2" customWidth="1"/>
    <col min="16151" max="16151" width="8" style="2" customWidth="1"/>
    <col min="16152" max="16152" width="11.453125" style="2" customWidth="1"/>
    <col min="16153" max="16153" width="10.1796875" style="2" customWidth="1"/>
    <col min="16154" max="16155" width="10.54296875" style="2" customWidth="1"/>
    <col min="16156" max="16156" width="9" style="2"/>
    <col min="16157" max="16157" width="9.81640625" style="2" customWidth="1"/>
    <col min="16158" max="16158" width="8" style="2" customWidth="1"/>
    <col min="16159" max="16159" width="8.81640625" style="2" customWidth="1"/>
    <col min="16160" max="16160" width="8" style="2" customWidth="1"/>
    <col min="16161" max="16161" width="11.453125" style="2" customWidth="1"/>
    <col min="16162" max="16162" width="10.1796875" style="2" customWidth="1"/>
    <col min="16163" max="16164" width="10.54296875" style="2" customWidth="1"/>
    <col min="16165" max="16165" width="9" style="2"/>
    <col min="16166" max="16166" width="9.81640625" style="2" customWidth="1"/>
    <col min="16167" max="16167" width="8" style="2" customWidth="1"/>
    <col min="16168" max="16168" width="8.81640625" style="2" customWidth="1"/>
    <col min="16169" max="16169" width="8" style="2" customWidth="1"/>
    <col min="16170" max="16170" width="11.453125" style="2" customWidth="1"/>
    <col min="16171" max="16171" width="10.1796875" style="2" customWidth="1"/>
    <col min="16172" max="16173" width="10.54296875" style="2" customWidth="1"/>
    <col min="16174" max="16174" width="9" style="2"/>
    <col min="16175" max="16175" width="9.81640625" style="2" customWidth="1"/>
    <col min="16176" max="16176" width="8" style="2" customWidth="1"/>
    <col min="16177" max="16177" width="8.81640625" style="2" customWidth="1"/>
    <col min="16178" max="16178" width="8" style="2" customWidth="1"/>
    <col min="16179" max="16179" width="11.453125" style="2" customWidth="1"/>
    <col min="16180" max="16180" width="10.1796875" style="2" customWidth="1"/>
    <col min="16181" max="16182" width="10.54296875" style="2" customWidth="1"/>
    <col min="16183" max="16183" width="9" style="2"/>
    <col min="16184" max="16184" width="9.81640625" style="2" customWidth="1"/>
    <col min="16185" max="16185" width="8" style="2" customWidth="1"/>
    <col min="16186" max="16186" width="8.81640625" style="2" customWidth="1"/>
    <col min="16187" max="16187" width="8" style="2" customWidth="1"/>
    <col min="16188" max="16188" width="11.453125" style="2" customWidth="1"/>
    <col min="16189" max="16189" width="10.1796875" style="2" customWidth="1"/>
    <col min="16190" max="16191" width="10.54296875" style="2" customWidth="1"/>
    <col min="16192" max="16192" width="9" style="2"/>
    <col min="16193" max="16193" width="9.81640625" style="2" customWidth="1"/>
    <col min="16194" max="16194" width="8" style="2" customWidth="1"/>
    <col min="16195" max="16195" width="8.81640625" style="2" customWidth="1"/>
    <col min="16196" max="16196" width="8" style="2" customWidth="1"/>
    <col min="16197" max="16197" width="11.453125" style="2" customWidth="1"/>
    <col min="16198" max="16198" width="10.1796875" style="2" customWidth="1"/>
    <col min="16199" max="16200" width="10.54296875" style="2" customWidth="1"/>
    <col min="16201" max="16201" width="9" style="2"/>
    <col min="16202" max="16202" width="9.81640625" style="2" customWidth="1"/>
    <col min="16203" max="16203" width="8" style="2" customWidth="1"/>
    <col min="16204" max="16204" width="8.81640625" style="2" customWidth="1"/>
    <col min="16205" max="16205" width="8" style="2" customWidth="1"/>
    <col min="16206" max="16206" width="11.453125" style="2" customWidth="1"/>
    <col min="16207" max="16207" width="10.1796875" style="2" customWidth="1"/>
    <col min="16208" max="16209" width="10.54296875" style="2" customWidth="1"/>
    <col min="16210" max="16210" width="9" style="2"/>
    <col min="16211" max="16211" width="9.81640625" style="2" customWidth="1"/>
    <col min="16212" max="16212" width="8" style="2" customWidth="1"/>
    <col min="16213" max="16213" width="8.81640625" style="2" customWidth="1"/>
    <col min="16214" max="16214" width="8" style="2" customWidth="1"/>
    <col min="16215" max="16215" width="11.453125" style="2" customWidth="1"/>
    <col min="16216" max="16216" width="10.1796875" style="2" customWidth="1"/>
    <col min="16217" max="16218" width="10.54296875" style="2" customWidth="1"/>
    <col min="16219" max="16219" width="9" style="2"/>
    <col min="16220" max="16220" width="9.81640625" style="2" customWidth="1"/>
    <col min="16221" max="16221" width="8" style="2" customWidth="1"/>
    <col min="16222" max="16222" width="8.81640625" style="2" customWidth="1"/>
    <col min="16223" max="16223" width="8" style="2" customWidth="1"/>
    <col min="16224" max="16224" width="11.453125" style="2" customWidth="1"/>
    <col min="16225" max="16225" width="10.1796875" style="2" customWidth="1"/>
    <col min="16226" max="16227" width="10.54296875" style="2" customWidth="1"/>
    <col min="16228" max="16228" width="9" style="2"/>
    <col min="16229" max="16229" width="9.81640625" style="2" customWidth="1"/>
    <col min="16230" max="16230" width="8" style="2" customWidth="1"/>
    <col min="16231" max="16231" width="8.81640625" style="2" customWidth="1"/>
    <col min="16232" max="16232" width="8" style="2" customWidth="1"/>
    <col min="16233" max="16233" width="11.453125" style="2" customWidth="1"/>
    <col min="16234" max="16234" width="10.1796875" style="2" customWidth="1"/>
    <col min="16235" max="16236" width="10.54296875" style="2" customWidth="1"/>
    <col min="16237" max="16237" width="9" style="2"/>
    <col min="16238" max="16238" width="9.81640625" style="2" customWidth="1"/>
    <col min="16239" max="16239" width="8" style="2" customWidth="1"/>
    <col min="16240" max="16240" width="8.81640625" style="2" customWidth="1"/>
    <col min="16241" max="16241" width="8" style="2" customWidth="1"/>
    <col min="16242" max="16242" width="11.453125" style="2" customWidth="1"/>
    <col min="16243" max="16243" width="10.1796875" style="2" customWidth="1"/>
    <col min="16244" max="16245" width="10.54296875" style="2" customWidth="1"/>
    <col min="16246" max="16246" width="9" style="2"/>
    <col min="16247" max="16247" width="9.81640625" style="2" customWidth="1"/>
    <col min="16248" max="16248" width="8" style="2" customWidth="1"/>
    <col min="16249" max="16249" width="8.81640625" style="2" customWidth="1"/>
    <col min="16250" max="16250" width="8" style="2" customWidth="1"/>
    <col min="16251" max="16251" width="11.453125" style="2" customWidth="1"/>
    <col min="16252" max="16252" width="10.1796875" style="2" customWidth="1"/>
    <col min="16253" max="16254" width="10.54296875" style="2" customWidth="1"/>
    <col min="16255" max="16255" width="9" style="2"/>
    <col min="16256" max="16256" width="9.81640625" style="2" customWidth="1"/>
    <col min="16257" max="16257" width="8" style="2" customWidth="1"/>
    <col min="16258" max="16258" width="8.81640625" style="2" customWidth="1"/>
    <col min="16259" max="16259" width="8" style="2" customWidth="1"/>
    <col min="16260" max="16260" width="11.453125" style="2" customWidth="1"/>
    <col min="16261" max="16261" width="10.1796875" style="2" customWidth="1"/>
    <col min="16262" max="16263" width="10.54296875" style="2" customWidth="1"/>
    <col min="16264" max="16264" width="9" style="2"/>
    <col min="16265" max="16265" width="10.453125" style="2" customWidth="1"/>
    <col min="16266" max="16266" width="8" style="2" customWidth="1"/>
    <col min="16267" max="16267" width="8.81640625" style="2" customWidth="1"/>
    <col min="16268" max="16268" width="8.1796875" style="2" customWidth="1"/>
    <col min="16269" max="16269" width="11.453125" style="2" customWidth="1"/>
    <col min="16270" max="16270" width="10.1796875" style="2" customWidth="1"/>
    <col min="16271" max="16272" width="10.54296875" style="2" customWidth="1"/>
    <col min="16273" max="16273" width="9" style="2"/>
    <col min="16274" max="16274" width="12.81640625" style="2" customWidth="1"/>
    <col min="16275" max="16275" width="8" style="2" customWidth="1"/>
    <col min="16276" max="16276" width="8.81640625" style="2" customWidth="1"/>
    <col min="16277" max="16277" width="8" style="2" customWidth="1"/>
    <col min="16278" max="16278" width="10.54296875" style="2" customWidth="1"/>
    <col min="16279" max="16279" width="10.1796875" style="2" customWidth="1"/>
    <col min="16280" max="16281" width="10.54296875" style="2" customWidth="1"/>
    <col min="16282" max="16282" width="9" style="2"/>
    <col min="16283" max="16283" width="12.81640625" style="2" customWidth="1"/>
    <col min="16284" max="16284" width="10.54296875" style="2" bestFit="1" customWidth="1"/>
    <col min="16285" max="16384" width="9" style="2"/>
  </cols>
  <sheetData>
    <row r="1" spans="1:223" ht="45" customHeight="1" x14ac:dyDescent="0.35">
      <c r="A1" s="13" t="s">
        <v>237</v>
      </c>
      <c r="HH1" s="91"/>
    </row>
    <row r="2" spans="1:223" ht="20.25" customHeight="1" x14ac:dyDescent="0.35">
      <c r="A2" s="3" t="s">
        <v>19</v>
      </c>
      <c r="HH2" s="91"/>
    </row>
    <row r="3" spans="1:223" ht="20.25" customHeight="1" x14ac:dyDescent="0.35">
      <c r="A3" s="3" t="s">
        <v>199</v>
      </c>
    </row>
    <row r="4" spans="1:223" ht="20.25" customHeight="1" x14ac:dyDescent="0.35">
      <c r="A4" s="3" t="s">
        <v>227</v>
      </c>
    </row>
    <row r="5" spans="1:223" s="44" customFormat="1" x14ac:dyDescent="0.35">
      <c r="B5" s="76">
        <v>1999</v>
      </c>
      <c r="C5" s="77"/>
      <c r="D5" s="77"/>
      <c r="E5" s="77"/>
      <c r="F5" s="77"/>
      <c r="G5" s="77"/>
      <c r="H5" s="77"/>
      <c r="I5" s="77"/>
      <c r="J5" s="76">
        <v>2000</v>
      </c>
      <c r="K5" s="77"/>
      <c r="L5" s="77"/>
      <c r="M5" s="77"/>
      <c r="N5" s="77"/>
      <c r="O5" s="77"/>
      <c r="P5" s="77"/>
      <c r="Q5" s="77"/>
      <c r="R5" s="76">
        <v>2001</v>
      </c>
      <c r="S5" s="77"/>
      <c r="T5" s="77"/>
      <c r="U5" s="77"/>
      <c r="V5" s="77"/>
      <c r="W5" s="77"/>
      <c r="X5" s="77"/>
      <c r="Y5" s="77"/>
      <c r="Z5" s="76">
        <v>2002</v>
      </c>
      <c r="AA5" s="77"/>
      <c r="AB5" s="77"/>
      <c r="AC5" s="77"/>
      <c r="AD5" s="77"/>
      <c r="AE5" s="77"/>
      <c r="AF5" s="77"/>
      <c r="AG5" s="77"/>
      <c r="AH5" s="76">
        <v>2003</v>
      </c>
      <c r="AI5" s="77"/>
      <c r="AJ5" s="77"/>
      <c r="AK5" s="77"/>
      <c r="AL5" s="77"/>
      <c r="AM5" s="77"/>
      <c r="AN5" s="77"/>
      <c r="AO5" s="77"/>
      <c r="AP5" s="76">
        <v>2004</v>
      </c>
      <c r="AQ5" s="77"/>
      <c r="AR5" s="77"/>
      <c r="AS5" s="77"/>
      <c r="AT5" s="77"/>
      <c r="AU5" s="77"/>
      <c r="AV5" s="77"/>
      <c r="AW5" s="77"/>
      <c r="AX5" s="76">
        <v>2005</v>
      </c>
      <c r="AY5" s="77"/>
      <c r="AZ5" s="77"/>
      <c r="BA5" s="77"/>
      <c r="BB5" s="77"/>
      <c r="BC5" s="77"/>
      <c r="BD5" s="77"/>
      <c r="BE5" s="77"/>
      <c r="BF5" s="77"/>
      <c r="BG5" s="76">
        <v>2006</v>
      </c>
      <c r="BH5" s="77"/>
      <c r="BI5" s="77"/>
      <c r="BJ5" s="77"/>
      <c r="BK5" s="77"/>
      <c r="BL5" s="77"/>
      <c r="BM5" s="77"/>
      <c r="BN5" s="77"/>
      <c r="BO5" s="77"/>
      <c r="BP5" s="76">
        <v>2007</v>
      </c>
      <c r="BQ5" s="77"/>
      <c r="BR5" s="77"/>
      <c r="BS5" s="77"/>
      <c r="BT5" s="77"/>
      <c r="BU5" s="77"/>
      <c r="BV5" s="77"/>
      <c r="BW5" s="77"/>
      <c r="BX5" s="77"/>
      <c r="BY5" s="76">
        <v>2008</v>
      </c>
      <c r="BZ5" s="77"/>
      <c r="CA5" s="77"/>
      <c r="CB5" s="77"/>
      <c r="CC5" s="77"/>
      <c r="CD5" s="77"/>
      <c r="CE5" s="77"/>
      <c r="CF5" s="77"/>
      <c r="CG5" s="77"/>
      <c r="CH5" s="76">
        <v>2009</v>
      </c>
      <c r="CI5" s="77"/>
      <c r="CJ5" s="77"/>
      <c r="CK5" s="77"/>
      <c r="CL5" s="77"/>
      <c r="CM5" s="77"/>
      <c r="CN5" s="77"/>
      <c r="CO5" s="77"/>
      <c r="CP5" s="77"/>
      <c r="CQ5" s="76">
        <v>2010</v>
      </c>
      <c r="CR5" s="77"/>
      <c r="CS5" s="77"/>
      <c r="CT5" s="77"/>
      <c r="CU5" s="77"/>
      <c r="CV5" s="77"/>
      <c r="CW5" s="77"/>
      <c r="CX5" s="77"/>
      <c r="CY5" s="77"/>
      <c r="CZ5" s="76">
        <v>2011</v>
      </c>
      <c r="DA5" s="77"/>
      <c r="DB5" s="77"/>
      <c r="DC5" s="77"/>
      <c r="DD5" s="77"/>
      <c r="DE5" s="77"/>
      <c r="DF5" s="77"/>
      <c r="DG5" s="77"/>
      <c r="DH5" s="77"/>
      <c r="DI5" s="76">
        <v>2012</v>
      </c>
      <c r="DJ5" s="77"/>
      <c r="DK5" s="77"/>
      <c r="DL5" s="77"/>
      <c r="DM5" s="77"/>
      <c r="DN5" s="77"/>
      <c r="DO5" s="77"/>
      <c r="DP5" s="77"/>
      <c r="DQ5" s="77"/>
      <c r="DR5" s="76">
        <v>2013</v>
      </c>
      <c r="DS5" s="77"/>
      <c r="DT5" s="77"/>
      <c r="DU5" s="77"/>
      <c r="DV5" s="77"/>
      <c r="DW5" s="77"/>
      <c r="DX5" s="77"/>
      <c r="DY5" s="77"/>
      <c r="DZ5" s="77"/>
      <c r="EA5" s="76">
        <v>2014</v>
      </c>
      <c r="EB5" s="77"/>
      <c r="EC5" s="77"/>
      <c r="ED5" s="77"/>
      <c r="EE5" s="77"/>
      <c r="EF5" s="77"/>
      <c r="EG5" s="77"/>
      <c r="EH5" s="77"/>
      <c r="EI5" s="77"/>
      <c r="EJ5" s="76">
        <v>2015</v>
      </c>
      <c r="EK5" s="77"/>
      <c r="EL5" s="77"/>
      <c r="EM5" s="77"/>
      <c r="EN5" s="77"/>
      <c r="EO5" s="77"/>
      <c r="EP5" s="77"/>
      <c r="EQ5" s="77"/>
      <c r="ER5" s="77"/>
      <c r="ES5" s="76">
        <v>2016</v>
      </c>
      <c r="ET5" s="77"/>
      <c r="EU5" s="77"/>
      <c r="EV5" s="77"/>
      <c r="EW5" s="77"/>
      <c r="EX5" s="77"/>
      <c r="EY5" s="77"/>
      <c r="EZ5" s="77"/>
      <c r="FA5" s="77"/>
      <c r="FB5" s="76">
        <v>2017</v>
      </c>
      <c r="FC5" s="77"/>
      <c r="FD5" s="77"/>
      <c r="FE5" s="77"/>
      <c r="FF5" s="77"/>
      <c r="FG5" s="77"/>
      <c r="FH5" s="77"/>
      <c r="FI5" s="77"/>
      <c r="FJ5" s="77"/>
      <c r="FK5" s="76">
        <v>2018</v>
      </c>
      <c r="FL5" s="77"/>
      <c r="FM5" s="77"/>
      <c r="FN5" s="77"/>
      <c r="FO5" s="77"/>
      <c r="FP5" s="77"/>
      <c r="FQ5" s="77"/>
      <c r="FR5" s="77"/>
      <c r="FS5" s="77"/>
      <c r="FT5" s="76">
        <v>2019</v>
      </c>
      <c r="FU5" s="77"/>
      <c r="FV5" s="77"/>
      <c r="FW5" s="77"/>
      <c r="FX5" s="77"/>
      <c r="FY5" s="77"/>
      <c r="FZ5" s="77"/>
      <c r="GA5" s="77"/>
      <c r="GB5" s="77"/>
      <c r="GC5" s="76">
        <v>2020</v>
      </c>
      <c r="GD5" s="77"/>
      <c r="GE5" s="77"/>
      <c r="GF5" s="77"/>
      <c r="GG5" s="77"/>
      <c r="GH5" s="77"/>
      <c r="GI5" s="77"/>
      <c r="GJ5" s="77"/>
      <c r="GK5" s="78"/>
      <c r="GL5" s="76">
        <v>2021</v>
      </c>
      <c r="GM5" s="77"/>
      <c r="GN5" s="77"/>
      <c r="GO5" s="77"/>
      <c r="GP5" s="77"/>
      <c r="GQ5" s="77"/>
      <c r="GR5" s="77"/>
      <c r="GS5" s="77"/>
      <c r="GT5" s="78"/>
      <c r="GU5" s="113">
        <v>2022</v>
      </c>
      <c r="GV5" s="77"/>
      <c r="GW5" s="77"/>
      <c r="GX5" s="77"/>
      <c r="GY5" s="77"/>
      <c r="GZ5" s="77"/>
      <c r="HA5" s="77"/>
      <c r="HB5" s="77"/>
      <c r="HC5" s="78"/>
      <c r="HD5" s="113" t="s">
        <v>270</v>
      </c>
      <c r="HE5" s="77"/>
      <c r="HF5" s="77"/>
      <c r="HG5" s="77"/>
      <c r="HH5" s="77"/>
      <c r="HI5" s="77"/>
      <c r="HJ5" s="77"/>
      <c r="HK5" s="77"/>
      <c r="HL5" s="78"/>
    </row>
    <row r="6" spans="1:223" s="39" customFormat="1" ht="80.25" customHeight="1" x14ac:dyDescent="0.35">
      <c r="A6" s="44"/>
      <c r="B6" s="56" t="s">
        <v>234</v>
      </c>
      <c r="C6" s="57" t="s">
        <v>189</v>
      </c>
      <c r="D6" s="57" t="s">
        <v>230</v>
      </c>
      <c r="E6" s="57" t="s">
        <v>29</v>
      </c>
      <c r="F6" s="57" t="s">
        <v>30</v>
      </c>
      <c r="G6" s="57" t="s">
        <v>191</v>
      </c>
      <c r="H6" s="57" t="s">
        <v>31</v>
      </c>
      <c r="I6" s="57" t="s">
        <v>188</v>
      </c>
      <c r="J6" s="56" t="s">
        <v>234</v>
      </c>
      <c r="K6" s="57" t="s">
        <v>189</v>
      </c>
      <c r="L6" s="57" t="s">
        <v>230</v>
      </c>
      <c r="M6" s="57" t="s">
        <v>29</v>
      </c>
      <c r="N6" s="57" t="s">
        <v>30</v>
      </c>
      <c r="O6" s="57" t="s">
        <v>191</v>
      </c>
      <c r="P6" s="57" t="s">
        <v>31</v>
      </c>
      <c r="Q6" s="57" t="s">
        <v>188</v>
      </c>
      <c r="R6" s="56" t="s">
        <v>234</v>
      </c>
      <c r="S6" s="57" t="s">
        <v>189</v>
      </c>
      <c r="T6" s="57" t="s">
        <v>230</v>
      </c>
      <c r="U6" s="57" t="s">
        <v>29</v>
      </c>
      <c r="V6" s="57" t="s">
        <v>30</v>
      </c>
      <c r="W6" s="57" t="s">
        <v>191</v>
      </c>
      <c r="X6" s="57" t="s">
        <v>31</v>
      </c>
      <c r="Y6" s="57" t="s">
        <v>188</v>
      </c>
      <c r="Z6" s="56" t="s">
        <v>234</v>
      </c>
      <c r="AA6" s="57" t="s">
        <v>189</v>
      </c>
      <c r="AB6" s="57" t="s">
        <v>230</v>
      </c>
      <c r="AC6" s="57" t="s">
        <v>29</v>
      </c>
      <c r="AD6" s="57" t="s">
        <v>30</v>
      </c>
      <c r="AE6" s="57" t="s">
        <v>191</v>
      </c>
      <c r="AF6" s="57" t="s">
        <v>31</v>
      </c>
      <c r="AG6" s="57" t="s">
        <v>188</v>
      </c>
      <c r="AH6" s="56" t="s">
        <v>234</v>
      </c>
      <c r="AI6" s="57" t="s">
        <v>189</v>
      </c>
      <c r="AJ6" s="57" t="s">
        <v>230</v>
      </c>
      <c r="AK6" s="57" t="s">
        <v>29</v>
      </c>
      <c r="AL6" s="57" t="s">
        <v>30</v>
      </c>
      <c r="AM6" s="57" t="s">
        <v>191</v>
      </c>
      <c r="AN6" s="57" t="s">
        <v>31</v>
      </c>
      <c r="AO6" s="57" t="s">
        <v>188</v>
      </c>
      <c r="AP6" s="56" t="s">
        <v>234</v>
      </c>
      <c r="AQ6" s="57" t="s">
        <v>189</v>
      </c>
      <c r="AR6" s="57" t="s">
        <v>230</v>
      </c>
      <c r="AS6" s="57" t="s">
        <v>29</v>
      </c>
      <c r="AT6" s="57" t="s">
        <v>30</v>
      </c>
      <c r="AU6" s="57" t="s">
        <v>191</v>
      </c>
      <c r="AV6" s="57" t="s">
        <v>31</v>
      </c>
      <c r="AW6" s="57" t="s">
        <v>188</v>
      </c>
      <c r="AX6" s="56" t="s">
        <v>234</v>
      </c>
      <c r="AY6" s="57" t="s">
        <v>189</v>
      </c>
      <c r="AZ6" s="57" t="s">
        <v>229</v>
      </c>
      <c r="BA6" s="57" t="s">
        <v>190</v>
      </c>
      <c r="BB6" s="57" t="s">
        <v>29</v>
      </c>
      <c r="BC6" s="57" t="s">
        <v>30</v>
      </c>
      <c r="BD6" s="57" t="s">
        <v>191</v>
      </c>
      <c r="BE6" s="57" t="s">
        <v>31</v>
      </c>
      <c r="BF6" s="57" t="s">
        <v>188</v>
      </c>
      <c r="BG6" s="56" t="s">
        <v>234</v>
      </c>
      <c r="BH6" s="57" t="s">
        <v>189</v>
      </c>
      <c r="BI6" s="57" t="s">
        <v>229</v>
      </c>
      <c r="BJ6" s="57" t="s">
        <v>190</v>
      </c>
      <c r="BK6" s="57" t="s">
        <v>29</v>
      </c>
      <c r="BL6" s="57" t="s">
        <v>30</v>
      </c>
      <c r="BM6" s="57" t="s">
        <v>191</v>
      </c>
      <c r="BN6" s="57" t="s">
        <v>31</v>
      </c>
      <c r="BO6" s="57" t="s">
        <v>188</v>
      </c>
      <c r="BP6" s="56" t="s">
        <v>234</v>
      </c>
      <c r="BQ6" s="57" t="s">
        <v>189</v>
      </c>
      <c r="BR6" s="57" t="s">
        <v>229</v>
      </c>
      <c r="BS6" s="57" t="s">
        <v>190</v>
      </c>
      <c r="BT6" s="57" t="s">
        <v>29</v>
      </c>
      <c r="BU6" s="57" t="s">
        <v>30</v>
      </c>
      <c r="BV6" s="57" t="s">
        <v>191</v>
      </c>
      <c r="BW6" s="57" t="s">
        <v>31</v>
      </c>
      <c r="BX6" s="57" t="s">
        <v>188</v>
      </c>
      <c r="BY6" s="56" t="s">
        <v>234</v>
      </c>
      <c r="BZ6" s="57" t="s">
        <v>189</v>
      </c>
      <c r="CA6" s="57" t="s">
        <v>229</v>
      </c>
      <c r="CB6" s="57" t="s">
        <v>190</v>
      </c>
      <c r="CC6" s="57" t="s">
        <v>29</v>
      </c>
      <c r="CD6" s="57" t="s">
        <v>30</v>
      </c>
      <c r="CE6" s="57" t="s">
        <v>191</v>
      </c>
      <c r="CF6" s="57" t="s">
        <v>31</v>
      </c>
      <c r="CG6" s="57" t="s">
        <v>188</v>
      </c>
      <c r="CH6" s="56" t="s">
        <v>234</v>
      </c>
      <c r="CI6" s="57" t="s">
        <v>189</v>
      </c>
      <c r="CJ6" s="57" t="s">
        <v>229</v>
      </c>
      <c r="CK6" s="57" t="s">
        <v>190</v>
      </c>
      <c r="CL6" s="57" t="s">
        <v>29</v>
      </c>
      <c r="CM6" s="57" t="s">
        <v>30</v>
      </c>
      <c r="CN6" s="57" t="s">
        <v>191</v>
      </c>
      <c r="CO6" s="57" t="s">
        <v>31</v>
      </c>
      <c r="CP6" s="57" t="s">
        <v>188</v>
      </c>
      <c r="CQ6" s="56" t="s">
        <v>234</v>
      </c>
      <c r="CR6" s="57" t="s">
        <v>189</v>
      </c>
      <c r="CS6" s="57" t="s">
        <v>229</v>
      </c>
      <c r="CT6" s="57" t="s">
        <v>190</v>
      </c>
      <c r="CU6" s="57" t="s">
        <v>29</v>
      </c>
      <c r="CV6" s="57" t="s">
        <v>30</v>
      </c>
      <c r="CW6" s="57" t="s">
        <v>191</v>
      </c>
      <c r="CX6" s="57" t="s">
        <v>31</v>
      </c>
      <c r="CY6" s="57" t="s">
        <v>188</v>
      </c>
      <c r="CZ6" s="56" t="s">
        <v>234</v>
      </c>
      <c r="DA6" s="57" t="s">
        <v>189</v>
      </c>
      <c r="DB6" s="57" t="s">
        <v>229</v>
      </c>
      <c r="DC6" s="57" t="s">
        <v>190</v>
      </c>
      <c r="DD6" s="57" t="s">
        <v>29</v>
      </c>
      <c r="DE6" s="57" t="s">
        <v>30</v>
      </c>
      <c r="DF6" s="57" t="s">
        <v>191</v>
      </c>
      <c r="DG6" s="57" t="s">
        <v>31</v>
      </c>
      <c r="DH6" s="57" t="s">
        <v>188</v>
      </c>
      <c r="DI6" s="56" t="s">
        <v>234</v>
      </c>
      <c r="DJ6" s="57" t="s">
        <v>189</v>
      </c>
      <c r="DK6" s="57" t="s">
        <v>229</v>
      </c>
      <c r="DL6" s="57" t="s">
        <v>190</v>
      </c>
      <c r="DM6" s="57" t="s">
        <v>29</v>
      </c>
      <c r="DN6" s="57" t="s">
        <v>30</v>
      </c>
      <c r="DO6" s="57" t="s">
        <v>191</v>
      </c>
      <c r="DP6" s="57" t="s">
        <v>31</v>
      </c>
      <c r="DQ6" s="57" t="s">
        <v>188</v>
      </c>
      <c r="DR6" s="56" t="s">
        <v>234</v>
      </c>
      <c r="DS6" s="57" t="s">
        <v>189</v>
      </c>
      <c r="DT6" s="57" t="s">
        <v>229</v>
      </c>
      <c r="DU6" s="57" t="s">
        <v>190</v>
      </c>
      <c r="DV6" s="57" t="s">
        <v>29</v>
      </c>
      <c r="DW6" s="57" t="s">
        <v>30</v>
      </c>
      <c r="DX6" s="57" t="s">
        <v>191</v>
      </c>
      <c r="DY6" s="57" t="s">
        <v>31</v>
      </c>
      <c r="DZ6" s="57" t="s">
        <v>188</v>
      </c>
      <c r="EA6" s="56" t="s">
        <v>234</v>
      </c>
      <c r="EB6" s="57" t="s">
        <v>189</v>
      </c>
      <c r="EC6" s="57" t="s">
        <v>229</v>
      </c>
      <c r="ED6" s="57" t="s">
        <v>190</v>
      </c>
      <c r="EE6" s="57" t="s">
        <v>29</v>
      </c>
      <c r="EF6" s="57" t="s">
        <v>30</v>
      </c>
      <c r="EG6" s="57" t="s">
        <v>191</v>
      </c>
      <c r="EH6" s="57" t="s">
        <v>31</v>
      </c>
      <c r="EI6" s="57" t="s">
        <v>188</v>
      </c>
      <c r="EJ6" s="56" t="s">
        <v>234</v>
      </c>
      <c r="EK6" s="57" t="s">
        <v>189</v>
      </c>
      <c r="EL6" s="57" t="s">
        <v>229</v>
      </c>
      <c r="EM6" s="57" t="s">
        <v>190</v>
      </c>
      <c r="EN6" s="57" t="s">
        <v>29</v>
      </c>
      <c r="EO6" s="57" t="s">
        <v>30</v>
      </c>
      <c r="EP6" s="57" t="s">
        <v>191</v>
      </c>
      <c r="EQ6" s="57" t="s">
        <v>31</v>
      </c>
      <c r="ER6" s="57" t="s">
        <v>188</v>
      </c>
      <c r="ES6" s="56" t="s">
        <v>234</v>
      </c>
      <c r="ET6" s="57" t="s">
        <v>189</v>
      </c>
      <c r="EU6" s="57" t="s">
        <v>229</v>
      </c>
      <c r="EV6" s="57" t="s">
        <v>190</v>
      </c>
      <c r="EW6" s="57" t="s">
        <v>29</v>
      </c>
      <c r="EX6" s="57" t="s">
        <v>30</v>
      </c>
      <c r="EY6" s="57" t="s">
        <v>191</v>
      </c>
      <c r="EZ6" s="57" t="s">
        <v>31</v>
      </c>
      <c r="FA6" s="57" t="s">
        <v>188</v>
      </c>
      <c r="FB6" s="56" t="s">
        <v>234</v>
      </c>
      <c r="FC6" s="57" t="s">
        <v>189</v>
      </c>
      <c r="FD6" s="57" t="s">
        <v>229</v>
      </c>
      <c r="FE6" s="57" t="s">
        <v>190</v>
      </c>
      <c r="FF6" s="57" t="s">
        <v>29</v>
      </c>
      <c r="FG6" s="57" t="s">
        <v>30</v>
      </c>
      <c r="FH6" s="57" t="s">
        <v>191</v>
      </c>
      <c r="FI6" s="57" t="s">
        <v>31</v>
      </c>
      <c r="FJ6" s="57" t="s">
        <v>188</v>
      </c>
      <c r="FK6" s="56" t="s">
        <v>234</v>
      </c>
      <c r="FL6" s="57" t="s">
        <v>189</v>
      </c>
      <c r="FM6" s="57" t="s">
        <v>229</v>
      </c>
      <c r="FN6" s="57" t="s">
        <v>190</v>
      </c>
      <c r="FO6" s="57" t="s">
        <v>29</v>
      </c>
      <c r="FP6" s="57" t="s">
        <v>30</v>
      </c>
      <c r="FQ6" s="57" t="s">
        <v>191</v>
      </c>
      <c r="FR6" s="57" t="s">
        <v>31</v>
      </c>
      <c r="FS6" s="57" t="s">
        <v>188</v>
      </c>
      <c r="FT6" s="56" t="s">
        <v>234</v>
      </c>
      <c r="FU6" s="57" t="s">
        <v>189</v>
      </c>
      <c r="FV6" s="57" t="s">
        <v>229</v>
      </c>
      <c r="FW6" s="57" t="s">
        <v>190</v>
      </c>
      <c r="FX6" s="57" t="s">
        <v>29</v>
      </c>
      <c r="FY6" s="57" t="s">
        <v>30</v>
      </c>
      <c r="FZ6" s="57" t="s">
        <v>191</v>
      </c>
      <c r="GA6" s="57" t="s">
        <v>31</v>
      </c>
      <c r="GB6" s="57" t="s">
        <v>188</v>
      </c>
      <c r="GC6" s="56" t="s">
        <v>234</v>
      </c>
      <c r="GD6" s="57" t="s">
        <v>189</v>
      </c>
      <c r="GE6" s="57" t="s">
        <v>229</v>
      </c>
      <c r="GF6" s="57" t="s">
        <v>190</v>
      </c>
      <c r="GG6" s="57" t="s">
        <v>29</v>
      </c>
      <c r="GH6" s="57" t="s">
        <v>30</v>
      </c>
      <c r="GI6" s="57" t="s">
        <v>191</v>
      </c>
      <c r="GJ6" s="57" t="s">
        <v>31</v>
      </c>
      <c r="GK6" s="61" t="s">
        <v>188</v>
      </c>
      <c r="GL6" s="56" t="s">
        <v>234</v>
      </c>
      <c r="GM6" s="57" t="s">
        <v>189</v>
      </c>
      <c r="GN6" s="57" t="s">
        <v>229</v>
      </c>
      <c r="GO6" s="57" t="s">
        <v>190</v>
      </c>
      <c r="GP6" s="57" t="s">
        <v>29</v>
      </c>
      <c r="GQ6" s="57" t="s">
        <v>30</v>
      </c>
      <c r="GR6" s="57" t="s">
        <v>191</v>
      </c>
      <c r="GS6" s="57" t="s">
        <v>31</v>
      </c>
      <c r="GT6" s="61" t="s">
        <v>188</v>
      </c>
      <c r="GU6" s="56" t="s">
        <v>234</v>
      </c>
      <c r="GV6" s="57" t="s">
        <v>189</v>
      </c>
      <c r="GW6" s="57" t="s">
        <v>229</v>
      </c>
      <c r="GX6" s="57" t="s">
        <v>190</v>
      </c>
      <c r="GY6" s="57" t="s">
        <v>29</v>
      </c>
      <c r="GZ6" s="57" t="s">
        <v>30</v>
      </c>
      <c r="HA6" s="57" t="s">
        <v>191</v>
      </c>
      <c r="HB6" s="57" t="s">
        <v>31</v>
      </c>
      <c r="HC6" s="61" t="s">
        <v>188</v>
      </c>
      <c r="HD6" s="56" t="s">
        <v>234</v>
      </c>
      <c r="HE6" s="57" t="s">
        <v>189</v>
      </c>
      <c r="HF6" s="57" t="s">
        <v>229</v>
      </c>
      <c r="HG6" s="57" t="s">
        <v>190</v>
      </c>
      <c r="HH6" s="57" t="s">
        <v>29</v>
      </c>
      <c r="HI6" s="57" t="s">
        <v>30</v>
      </c>
      <c r="HJ6" s="57" t="s">
        <v>191</v>
      </c>
      <c r="HK6" s="57" t="s">
        <v>31</v>
      </c>
      <c r="HL6" s="61" t="s">
        <v>188</v>
      </c>
    </row>
    <row r="7" spans="1:223" s="97" customFormat="1" ht="20.25" customHeight="1" x14ac:dyDescent="0.35">
      <c r="A7" s="93" t="s">
        <v>192</v>
      </c>
      <c r="B7" s="94">
        <f>SUM('Quarter (1999 to 2005)'!B7,'Quarter (1999 to 2005)'!J7,'Quarter (1999 to 2005)'!R7,'Quarter (1999 to 2005)'!Z7)</f>
        <v>90058</v>
      </c>
      <c r="C7" s="95">
        <f>SUM('Quarter (1999 to 2005)'!C7,'Quarter (1999 to 2005)'!K7,'Quarter (1999 to 2005)'!S7,'Quarter (1999 to 2005)'!AA7)</f>
        <v>25230.01</v>
      </c>
      <c r="D7" s="95">
        <f>SUM('Quarter (1999 to 2005)'!D7,'Quarter (1999 to 2005)'!L7,'Quarter (1999 to 2005)'!T7,'Quarter (1999 to 2005)'!AB7)</f>
        <v>25870</v>
      </c>
      <c r="E7" s="95">
        <f>SUM('Quarter (1999 to 2005)'!E7,'Quarter (1999 to 2005)'!M7,'Quarter (1999 to 2005)'!U7,'Quarter (1999 to 2005)'!AC7)</f>
        <v>7248.9999999999991</v>
      </c>
      <c r="F7" s="95">
        <f>SUM('Quarter (1999 to 2005)'!F7,'Quarter (1999 to 2005)'!N7,'Quarter (1999 to 2005)'!V7,'Quarter (1999 to 2005)'!AD7)</f>
        <v>12195</v>
      </c>
      <c r="G7" s="95">
        <f>SUM('Quarter (1999 to 2005)'!G7,'Quarter (1999 to 2005)'!O7,'Quarter (1999 to 2005)'!W7,'Quarter (1999 to 2005)'!AE7)</f>
        <v>8147</v>
      </c>
      <c r="H7" s="95">
        <f>SUM('Quarter (1999 to 2005)'!H7,'Quarter (1999 to 2005)'!P7,'Quarter (1999 to 2005)'!X7,'Quarter (1999 to 2005)'!AF7)</f>
        <v>3553.01</v>
      </c>
      <c r="I7" s="95">
        <f>SUM('Quarter (1999 to 2005)'!I7,'Quarter (1999 to 2005)'!Q7,'Quarter (1999 to 2005)'!Y7,'Quarter (1999 to 2005)'!AG7)</f>
        <v>7814</v>
      </c>
      <c r="J7" s="94">
        <f>SUM('Quarter (1999 to 2005)'!AH7,'Quarter (1999 to 2005)'!AP7,'Quarter (1999 to 2005)'!AX7,'Quarter (1999 to 2005)'!BF7)</f>
        <v>89764.94</v>
      </c>
      <c r="K7" s="95">
        <f>SUM('Quarter (1999 to 2005)'!AI7,'Quarter (1999 to 2005)'!AQ7,'Quarter (1999 to 2005)'!AY7,'Quarter (1999 to 2005)'!BG7)</f>
        <v>23445.279999999999</v>
      </c>
      <c r="L7" s="95">
        <f>SUM('Quarter (1999 to 2005)'!AJ7,'Quarter (1999 to 2005)'!AR7,'Quarter (1999 to 2005)'!AZ7,'Quarter (1999 to 2005)'!BH7)</f>
        <v>28398.22</v>
      </c>
      <c r="M7" s="95">
        <f>SUM('Quarter (1999 to 2005)'!AK7,'Quarter (1999 to 2005)'!AS7,'Quarter (1999 to 2005)'!BA7,'Quarter (1999 to 2005)'!BI7)</f>
        <v>6483.68</v>
      </c>
      <c r="N7" s="95">
        <f>SUM('Quarter (1999 to 2005)'!AL7,'Quarter (1999 to 2005)'!AT7,'Quarter (1999 to 2005)'!BB7,'Quarter (1999 to 2005)'!BJ7)</f>
        <v>11523.029999999999</v>
      </c>
      <c r="O7" s="95">
        <f>SUM('Quarter (1999 to 2005)'!AM7,'Quarter (1999 to 2005)'!AU7,'Quarter (1999 to 2005)'!BC7,'Quarter (1999 to 2005)'!BK7)</f>
        <v>8175.7699999999995</v>
      </c>
      <c r="P7" s="95">
        <f>SUM('Quarter (1999 to 2005)'!AN7,'Quarter (1999 to 2005)'!AV7,'Quarter (1999 to 2005)'!BD7,'Quarter (1999 to 2005)'!BL7)</f>
        <v>3077.84</v>
      </c>
      <c r="Q7" s="95">
        <f>J7-SUM(K7:P7)</f>
        <v>8661.1200000000099</v>
      </c>
      <c r="R7" s="94">
        <f>SUM('Quarter (1999 to 2005)'!BN7,'Quarter (1999 to 2005)'!BV7,'Quarter (1999 to 2005)'!CD7,'Quarter (1999 to 2005)'!CL7)</f>
        <v>85684.459999999992</v>
      </c>
      <c r="S7" s="95">
        <f>SUM('Quarter (1999 to 2005)'!BO7,'Quarter (1999 to 2005)'!BW7,'Quarter (1999 to 2005)'!CE7,'Quarter (1999 to 2005)'!CM7)</f>
        <v>21455.43</v>
      </c>
      <c r="T7" s="95">
        <f>SUM('Quarter (1999 to 2005)'!BP7,'Quarter (1999 to 2005)'!BX7,'Quarter (1999 to 2005)'!CF7,'Quarter (1999 to 2005)'!CN7)</f>
        <v>26796.319999999996</v>
      </c>
      <c r="U7" s="95">
        <f>SUM('Quarter (1999 to 2005)'!BQ7,'Quarter (1999 to 2005)'!BY7,'Quarter (1999 to 2005)'!CG7,'Quarter (1999 to 2005)'!CO7)</f>
        <v>5909.87</v>
      </c>
      <c r="V7" s="95">
        <f>SUM('Quarter (1999 to 2005)'!BR7,'Quarter (1999 to 2005)'!BZ7,'Quarter (1999 to 2005)'!CH7,'Quarter (1999 to 2005)'!CP7)</f>
        <v>11862.720000000001</v>
      </c>
      <c r="W7" s="95">
        <f>SUM('Quarter (1999 to 2005)'!BS7,'Quarter (1999 to 2005)'!CA7,'Quarter (1999 to 2005)'!CI7,'Quarter (1999 to 2005)'!CQ7)</f>
        <v>7938.8</v>
      </c>
      <c r="X7" s="95">
        <f>SUM('Quarter (1999 to 2005)'!BT7,'Quarter (1999 to 2005)'!CB7,'Quarter (1999 to 2005)'!CJ7,'Quarter (1999 to 2005)'!CR7)</f>
        <v>3087.7</v>
      </c>
      <c r="Y7" s="95">
        <f>SUM('Quarter (1999 to 2005)'!BU7,'Quarter (1999 to 2005)'!CC7,'Quarter (1999 to 2005)'!CK7,'Quarter (1999 to 2005)'!CS7)</f>
        <v>8633.619999999999</v>
      </c>
      <c r="Z7" s="94">
        <f>SUM('Quarter (1999 to 2005)'!CT7,'Quarter (1999 to 2005)'!DB7,'Quarter (1999 to 2005)'!DJ7,'Quarter (1999 to 2005)'!DR7)</f>
        <v>87290.66</v>
      </c>
      <c r="AA7" s="95">
        <f>SUM('Quarter (1999 to 2005)'!CU7,'Quarter (1999 to 2005)'!DC7,'Quarter (1999 to 2005)'!DK7,'Quarter (1999 to 2005)'!DS7)</f>
        <v>22944.04</v>
      </c>
      <c r="AB7" s="95">
        <f>SUM('Quarter (1999 to 2005)'!CV7,'Quarter (1999 to 2005)'!DD7,'Quarter (1999 to 2005)'!DL7,'Quarter (1999 to 2005)'!DT7)</f>
        <v>28392.690000000002</v>
      </c>
      <c r="AC7" s="95">
        <f>SUM('Quarter (1999 to 2005)'!CW7,'Quarter (1999 to 2005)'!DE7,'Quarter (1999 to 2005)'!DM7,'Quarter (1999 to 2005)'!DU7)</f>
        <v>5364.61</v>
      </c>
      <c r="AD7" s="95">
        <f>SUM('Quarter (1999 to 2005)'!CX7,'Quarter (1999 to 2005)'!DF7,'Quarter (1999 to 2005)'!DN7,'Quarter (1999 to 2005)'!DV7)</f>
        <v>10551.29</v>
      </c>
      <c r="AE7" s="95">
        <f>SUM('Quarter (1999 to 2005)'!CY7,'Quarter (1999 to 2005)'!DG7,'Quarter (1999 to 2005)'!DO7,'Quarter (1999 to 2005)'!DW7)</f>
        <v>8421.2199999999993</v>
      </c>
      <c r="AF7" s="95">
        <f>SUM('Quarter (1999 to 2005)'!CZ7,'Quarter (1999 to 2005)'!DH7,'Quarter (1999 to 2005)'!DP7,'Quarter (1999 to 2005)'!DX7)</f>
        <v>3505.91</v>
      </c>
      <c r="AG7" s="95">
        <f>SUM('Quarter (1999 to 2005)'!DA7,'Quarter (1999 to 2005)'!DI7,'Quarter (1999 to 2005)'!DQ7,'Quarter (1999 to 2005)'!DY7)</f>
        <v>8110.91</v>
      </c>
      <c r="AH7" s="94">
        <f>'Quarter (1999 to 2005)'!DZ7+'Quarter (1999 to 2005)'!EH7+'Quarter (1999 to 2005)'!EP7+'Quarter (1999 to 2005)'!EX7</f>
        <v>87189.89</v>
      </c>
      <c r="AI7" s="95">
        <f>'Quarter (1999 to 2005)'!EA7+'Quarter (1999 to 2005)'!EI7+'Quarter (1999 to 2005)'!EQ7+'Quarter (1999 to 2005)'!EY7</f>
        <v>22627.15</v>
      </c>
      <c r="AJ7" s="95">
        <f>'Quarter (1999 to 2005)'!EB7+'Quarter (1999 to 2005)'!EJ7+'Quarter (1999 to 2005)'!ER7+'Quarter (1999 to 2005)'!EZ7</f>
        <v>27579.22</v>
      </c>
      <c r="AK7" s="95">
        <f>'Quarter (1999 to 2005)'!EC7+'Quarter (1999 to 2005)'!EK7+'Quarter (1999 to 2005)'!ES7+'Quarter (1999 to 2005)'!FA7</f>
        <v>5276.91</v>
      </c>
      <c r="AL7" s="95">
        <f>'Quarter (1999 to 2005)'!ED7+'Quarter (1999 to 2005)'!EL7+'Quarter (1999 to 2005)'!ET7+'Quarter (1999 to 2005)'!FB7</f>
        <v>11516.85</v>
      </c>
      <c r="AM7" s="95">
        <f>'Quarter (1999 to 2005)'!EE7+'Quarter (1999 to 2005)'!EM7+'Quarter (1999 to 2005)'!EU7+'Quarter (1999 to 2005)'!FC7</f>
        <v>7862.4100000000008</v>
      </c>
      <c r="AN7" s="95">
        <f>'Quarter (1999 to 2005)'!EF7+'Quarter (1999 to 2005)'!EN7+'Quarter (1999 to 2005)'!EV7+'Quarter (1999 to 2005)'!FD7</f>
        <v>3520.9999999999995</v>
      </c>
      <c r="AO7" s="95">
        <f>'Quarter (1999 to 2005)'!EG7+'Quarter (1999 to 2005)'!EO7+'Quarter (1999 to 2005)'!EW7+'Quarter (1999 to 2005)'!FE7</f>
        <v>8806.34</v>
      </c>
      <c r="AP7" s="94">
        <f>'Quarter (1999 to 2005)'!FF7+'Quarter (1999 to 2005)'!FN7+'Quarter (1999 to 2005)'!FV7+'Quarter (1999 to 2005)'!GD7</f>
        <v>93552.040000000008</v>
      </c>
      <c r="AQ7" s="95">
        <f>'Quarter (1999 to 2005)'!FG7+'Quarter (1999 to 2005)'!FO7+'Quarter (1999 to 2005)'!FW7+'Quarter (1999 to 2005)'!GE7</f>
        <v>24589.34</v>
      </c>
      <c r="AR7" s="95">
        <f>'Quarter (1999 to 2005)'!FH7+'Quarter (1999 to 2005)'!FP7+'Quarter (1999 to 2005)'!FX7+'Quarter (1999 to 2005)'!GF7</f>
        <v>28838.54</v>
      </c>
      <c r="AS7" s="95">
        <f>'Quarter (1999 to 2005)'!FI7+'Quarter (1999 to 2005)'!FQ7+'Quarter (1999 to 2005)'!FY7+'Quarter (1999 to 2005)'!GG7</f>
        <v>5615.01</v>
      </c>
      <c r="AT7" s="95">
        <f>'Quarter (1999 to 2005)'!FJ7+'Quarter (1999 to 2005)'!FR7+'Quarter (1999 to 2005)'!FZ7+'Quarter (1999 to 2005)'!GH7</f>
        <v>12988.29</v>
      </c>
      <c r="AU7" s="95">
        <f>'Quarter (1999 to 2005)'!FK7+'Quarter (1999 to 2005)'!FS7+'Quarter (1999 to 2005)'!GA7+'Quarter (1999 to 2005)'!GI7</f>
        <v>8087.02</v>
      </c>
      <c r="AV7" s="95">
        <f>'Quarter (1999 to 2005)'!FL7+'Quarter (1999 to 2005)'!FT7+'Quarter (1999 to 2005)'!GB7+'Quarter (1999 to 2005)'!GJ7</f>
        <v>3613.29</v>
      </c>
      <c r="AW7" s="95">
        <f>'Quarter (1999 to 2005)'!FM7+'Quarter (1999 to 2005)'!FU7+'Quarter (1999 to 2005)'!GC7+'Quarter (1999 to 2005)'!GK7</f>
        <v>9820.5600000000013</v>
      </c>
      <c r="AX7" s="94">
        <f>+'Quarter (1999 to 2005)'!GL7+'Quarter (1999 to 2005)'!GU7+'Quarter (1999 to 2005)'!HD7+'Quarter (1999 to 2005)'!HM7</f>
        <v>89133.33</v>
      </c>
      <c r="AY7" s="95">
        <f>+'Quarter (1999 to 2005)'!GM7+'Quarter (1999 to 2005)'!GV7+'Quarter (1999 to 2005)'!HE7+'Quarter (1999 to 2005)'!HN7</f>
        <v>22603.77</v>
      </c>
      <c r="AZ7" s="95">
        <f>+'Quarter (1999 to 2005)'!GN7+'Quarter (1999 to 2005)'!GW7+'Quarter (1999 to 2005)'!HF7+'Quarter (1999 to 2005)'!HO7</f>
        <v>19055.899999999998</v>
      </c>
      <c r="BA7" s="95">
        <f>+'Quarter (1999 to 2005)'!GO7+'Quarter (1999 to 2005)'!GX7+'Quarter (1999 to 2005)'!HG7+'Quarter (1999 to 2005)'!HP7</f>
        <v>9635.41</v>
      </c>
      <c r="BB7" s="95">
        <f>+'Quarter (1999 to 2005)'!GP7+'Quarter (1999 to 2005)'!GY7+'Quarter (1999 to 2005)'!HH7+'Quarter (1999 to 2005)'!HQ7</f>
        <v>5167.09</v>
      </c>
      <c r="BC7" s="95">
        <f>+'Quarter (1999 to 2005)'!GQ7+'Quarter (1999 to 2005)'!GZ7+'Quarter (1999 to 2005)'!HI7+'Quarter (1999 to 2005)'!HR7</f>
        <v>11727.710000000001</v>
      </c>
      <c r="BD7" s="95">
        <f>+'Quarter (1999 to 2005)'!GR7+'Quarter (1999 to 2005)'!HA7+'Quarter (1999 to 2005)'!HJ7+'Quarter (1999 to 2005)'!HS7</f>
        <v>7977.36</v>
      </c>
      <c r="BE7" s="95">
        <f>+'Quarter (1999 to 2005)'!GS7+'Quarter (1999 to 2005)'!HB7+'Quarter (1999 to 2005)'!HK7+'Quarter (1999 to 2005)'!HT7</f>
        <v>3325.19</v>
      </c>
      <c r="BF7" s="95">
        <f>+'Quarter (1999 to 2005)'!GT7+'Quarter (1999 to 2005)'!HC7+'Quarter (1999 to 2005)'!HL7+'Quarter (1999 to 2005)'!HU7</f>
        <v>9640.8799999999992</v>
      </c>
      <c r="BG7" s="94">
        <f>'Quarter (2006 to 2010)'!B7+'Quarter (2006 to 2010)'!K7+'Quarter (2006 to 2010)'!T7+'Quarter (2006 to 2010)'!AC7</f>
        <v>85862.47</v>
      </c>
      <c r="BH7" s="95">
        <f>'Quarter (2006 to 2010)'!C7+'Quarter (2006 to 2010)'!L7+'Quarter (2006 to 2010)'!U7+'Quarter (2006 to 2010)'!AD7</f>
        <v>21443.23</v>
      </c>
      <c r="BI7" s="95">
        <f>'Quarter (2006 to 2010)'!D7+'Quarter (2006 to 2010)'!M7+'Quarter (2006 to 2010)'!V7+'Quarter (2006 to 2010)'!AE7</f>
        <v>15821.24</v>
      </c>
      <c r="BJ7" s="95">
        <f>'Quarter (2006 to 2010)'!E7+'Quarter (2006 to 2010)'!N7+'Quarter (2006 to 2010)'!W7+'Quarter (2006 to 2010)'!AF7</f>
        <v>10258.86</v>
      </c>
      <c r="BK7" s="95">
        <f>'Quarter (2006 to 2010)'!F7+'Quarter (2006 to 2010)'!O7+'Quarter (2006 to 2010)'!X7+'Quarter (2006 to 2010)'!AG7</f>
        <v>6260.9400000000005</v>
      </c>
      <c r="BL7" s="95">
        <f>'Quarter (2006 to 2010)'!G7+'Quarter (2006 to 2010)'!P7+'Quarter (2006 to 2010)'!Y7+'Quarter (2006 to 2010)'!AH7</f>
        <v>12276.599999999999</v>
      </c>
      <c r="BM7" s="95">
        <f>'Quarter (2006 to 2010)'!H7+'Quarter (2006 to 2010)'!Q7+'Quarter (2006 to 2010)'!Z7+'Quarter (2006 to 2010)'!AI7</f>
        <v>7840.99</v>
      </c>
      <c r="BN7" s="95">
        <f>'Quarter (2006 to 2010)'!I7+'Quarter (2006 to 2010)'!R7+'Quarter (2006 to 2010)'!AA7+'Quarter (2006 to 2010)'!AJ7</f>
        <v>3373.56</v>
      </c>
      <c r="BO7" s="95">
        <f>'Quarter (2006 to 2010)'!J7+'Quarter (2006 to 2010)'!S7+'Quarter (2006 to 2010)'!AB7+'Quarter (2006 to 2010)'!AK7</f>
        <v>8587.0499999999993</v>
      </c>
      <c r="BP7" s="94">
        <f>'Quarter (2006 to 2010)'!AL7+'Quarter (2006 to 2010)'!AU7+'Quarter (2006 to 2010)'!BD7+'Quarter (2006 to 2010)'!BM7</f>
        <v>83938.68</v>
      </c>
      <c r="BQ7" s="95">
        <f>'Quarter (2006 to 2010)'!AM7+'Quarter (2006 to 2010)'!AV7+'Quarter (2006 to 2010)'!BE7+'Quarter (2006 to 2010)'!BN7</f>
        <v>21313.34</v>
      </c>
      <c r="BR7" s="95">
        <f>'Quarter (2006 to 2010)'!AN7+'Quarter (2006 to 2010)'!AW7+'Quarter (2006 to 2010)'!BF7+'Quarter (2006 to 2010)'!BO7</f>
        <v>16138.32</v>
      </c>
      <c r="BS7" s="95">
        <f>'Quarter (2006 to 2010)'!AO7+'Quarter (2006 to 2010)'!AX7+'Quarter (2006 to 2010)'!BG7+'Quarter (2006 to 2010)'!BP7</f>
        <v>10164.89</v>
      </c>
      <c r="BT7" s="95">
        <f>'Quarter (2006 to 2010)'!AP7+'Quarter (2006 to 2010)'!AY7+'Quarter (2006 to 2010)'!BH7+'Quarter (2006 to 2010)'!BQ7</f>
        <v>6176.3</v>
      </c>
      <c r="BU7" s="95">
        <f>'Quarter (2006 to 2010)'!AQ7+'Quarter (2006 to 2010)'!AZ7+'Quarter (2006 to 2010)'!BI7+'Quarter (2006 to 2010)'!BR7</f>
        <v>11451.96</v>
      </c>
      <c r="BV7" s="95">
        <f>'Quarter (2006 to 2010)'!AR7+'Quarter (2006 to 2010)'!BA7+'Quarter (2006 to 2010)'!BJ7+'Quarter (2006 to 2010)'!BS7</f>
        <v>7461.0599999999995</v>
      </c>
      <c r="BW7" s="95">
        <f>'Quarter (2006 to 2010)'!AS7+'Quarter (2006 to 2010)'!BB7+'Quarter (2006 to 2010)'!BK7+'Quarter (2006 to 2010)'!BT7</f>
        <v>2968.2799999999997</v>
      </c>
      <c r="BX7" s="95">
        <f>'Quarter (2006 to 2010)'!AT7+'Quarter (2006 to 2010)'!BC7+'Quarter (2006 to 2010)'!BL7+'Quarter (2006 to 2010)'!BU7</f>
        <v>8264.51</v>
      </c>
      <c r="BY7" s="94">
        <f>'Quarter (2006 to 2010)'!BV7+'Quarter (2006 to 2010)'!CE7+'Quarter (2006 to 2010)'!CN7+'Quarter (2006 to 2010)'!CW7</f>
        <v>83529.079999999987</v>
      </c>
      <c r="BZ7" s="95">
        <f>'Quarter (2006 to 2010)'!BW7+'Quarter (2006 to 2010)'!CF7+'Quarter (2006 to 2010)'!CO7+'Quarter (2006 to 2010)'!CX7</f>
        <v>19521.04</v>
      </c>
      <c r="CA7" s="95">
        <f>'Quarter (2006 to 2010)'!BX7+'Quarter (2006 to 2010)'!CG7+'Quarter (2006 to 2010)'!CP7+'Quarter (2006 to 2010)'!CY7</f>
        <v>16350.369999999999</v>
      </c>
      <c r="CB7" s="95">
        <f>'Quarter (2006 to 2010)'!BY7+'Quarter (2006 to 2010)'!CH7+'Quarter (2006 to 2010)'!CQ7+'Quarter (2006 to 2010)'!CZ7</f>
        <v>10566.220000000001</v>
      </c>
      <c r="CC7" s="95">
        <f>'Quarter (2006 to 2010)'!BZ7+'Quarter (2006 to 2010)'!CI7+'Quarter (2006 to 2010)'!CR7+'Quarter (2006 to 2010)'!DA7</f>
        <v>6548.7</v>
      </c>
      <c r="CD7" s="95">
        <f>'Quarter (2006 to 2010)'!CA7+'Quarter (2006 to 2010)'!CJ7+'Quarter (2006 to 2010)'!CS7+'Quarter (2006 to 2010)'!DB7</f>
        <v>11198.720000000001</v>
      </c>
      <c r="CE7" s="95">
        <f>'Quarter (2006 to 2010)'!CB7+'Quarter (2006 to 2010)'!CK7+'Quarter (2006 to 2010)'!CT7+'Quarter (2006 to 2010)'!DC7</f>
        <v>8015.369999999999</v>
      </c>
      <c r="CF7" s="95">
        <f>'Quarter (2006 to 2010)'!CC7+'Quarter (2006 to 2010)'!CL7+'Quarter (2006 to 2010)'!CU7+'Quarter (2006 to 2010)'!DD7</f>
        <v>3091.53</v>
      </c>
      <c r="CG7" s="95">
        <f>'Quarter (2006 to 2010)'!CD7+'Quarter (2006 to 2010)'!CM7+'Quarter (2006 to 2010)'!CV7+'Quarter (2006 to 2010)'!DE7</f>
        <v>8237.14</v>
      </c>
      <c r="CH7" s="94">
        <f>'Quarter (2006 to 2010)'!DF7+'Quarter (2006 to 2010)'!DO7+'Quarter (2006 to 2010)'!DX7+'Quarter (2006 to 2010)'!EG7</f>
        <v>77553.929999999993</v>
      </c>
      <c r="CI7" s="95">
        <f>'Quarter (2006 to 2010)'!DG7+'Quarter (2006 to 2010)'!DP7+'Quarter (2006 to 2010)'!DY7+'Quarter (2006 to 2010)'!EH7</f>
        <v>19184.410000000003</v>
      </c>
      <c r="CJ7" s="95">
        <f>'Quarter (2006 to 2010)'!DH7+'Quarter (2006 to 2010)'!DQ7+'Quarter (2006 to 2010)'!DZ7+'Quarter (2006 to 2010)'!EI7</f>
        <v>15908.239999999998</v>
      </c>
      <c r="CK7" s="95">
        <f>'Quarter (2006 to 2010)'!DI7+'Quarter (2006 to 2010)'!DR7+'Quarter (2006 to 2010)'!EA7+'Quarter (2006 to 2010)'!EJ7</f>
        <v>9487.06</v>
      </c>
      <c r="CL7" s="95">
        <f>'Quarter (2006 to 2010)'!DJ7+'Quarter (2006 to 2010)'!DS7+'Quarter (2006 to 2010)'!EB7+'Quarter (2006 to 2010)'!EK7</f>
        <v>6021.7099999999991</v>
      </c>
      <c r="CM7" s="95">
        <f>'Quarter (2006 to 2010)'!DK7+'Quarter (2006 to 2010)'!DT7+'Quarter (2006 to 2010)'!EC7+'Quarter (2006 to 2010)'!EL7</f>
        <v>8640.5300000000007</v>
      </c>
      <c r="CN7" s="95">
        <f>'Quarter (2006 to 2010)'!DL7+'Quarter (2006 to 2010)'!DU7+'Quarter (2006 to 2010)'!ED7+'Quarter (2006 to 2010)'!EM7</f>
        <v>7453.7900000000009</v>
      </c>
      <c r="CO7" s="95">
        <f>'Quarter (2006 to 2010)'!DM7+'Quarter (2006 to 2010)'!DV7+'Quarter (2006 to 2010)'!EE7+'Quarter (2006 to 2010)'!EN7</f>
        <v>2830.2</v>
      </c>
      <c r="CP7" s="95">
        <f>'Quarter (2006 to 2010)'!DN7+'Quarter (2006 to 2010)'!DW7+'Quarter (2006 to 2010)'!EF7+'Quarter (2006 to 2010)'!EO7</f>
        <v>8027.98</v>
      </c>
      <c r="CQ7" s="94">
        <f>'Quarter (2006 to 2010)'!EP7+'Quarter (2006 to 2010)'!EY7+'Quarter (2006 to 2010)'!FH7+'Quarter (2006 to 2010)'!FQ7</f>
        <v>75417.259999999995</v>
      </c>
      <c r="CR7" s="95">
        <f>'Quarter (2006 to 2010)'!EQ7+'Quarter (2006 to 2010)'!EZ7+'Quarter (2006 to 2010)'!FI7+'Quarter (2006 to 2010)'!FR7</f>
        <v>19074.07</v>
      </c>
      <c r="CS7" s="95">
        <f>'Quarter (2006 to 2010)'!ER7+'Quarter (2006 to 2010)'!FA7+'Quarter (2006 to 2010)'!FJ7+'Quarter (2006 to 2010)'!FS7</f>
        <v>15332.39</v>
      </c>
      <c r="CT7" s="95">
        <f>'Quarter (2006 to 2010)'!ES7+'Quarter (2006 to 2010)'!FB7+'Quarter (2006 to 2010)'!FK7+'Quarter (2006 to 2010)'!FT7</f>
        <v>9504.7699999999986</v>
      </c>
      <c r="CU7" s="95">
        <f>'Quarter (2006 to 2010)'!ET7+'Quarter (2006 to 2010)'!FC7+'Quarter (2006 to 2010)'!FL7+'Quarter (2006 to 2010)'!FU7</f>
        <v>5780.72</v>
      </c>
      <c r="CV7" s="95">
        <f>'Quarter (2006 to 2010)'!EU7+'Quarter (2006 to 2010)'!FD7+'Quarter (2006 to 2010)'!FM7+'Quarter (2006 to 2010)'!FV7</f>
        <v>7524.73</v>
      </c>
      <c r="CW7" s="95">
        <f>'Quarter (2006 to 2010)'!EV7+'Quarter (2006 to 2010)'!FE7+'Quarter (2006 to 2010)'!FN7+'Quarter (2006 to 2010)'!FW7</f>
        <v>7514.82</v>
      </c>
      <c r="CX7" s="95">
        <f>'Quarter (2006 to 2010)'!EW7+'Quarter (2006 to 2010)'!FF7+'Quarter (2006 to 2010)'!FO7+'Quarter (2006 to 2010)'!FX7</f>
        <v>2569.64</v>
      </c>
      <c r="CY7" s="95">
        <f>'Quarter (2006 to 2010)'!EX7+'Quarter (2006 to 2010)'!FG7+'Quarter (2006 to 2010)'!FP7+'Quarter (2006 to 2010)'!FY7</f>
        <v>8116.1</v>
      </c>
      <c r="CZ7" s="94">
        <f>'Quarter (2011 to 2012)'!B7+'Quarter (2011 to 2012)'!K7++'Quarter (2011 to 2012)'!T7+'Quarter (2011 to 2012)'!AC7</f>
        <v>76962.22</v>
      </c>
      <c r="DA7" s="95">
        <f>'Quarter (2011 to 2012)'!C7+'Quarter (2011 to 2012)'!L7++'Quarter (2011 to 2012)'!U7+'Quarter (2011 to 2012)'!AD7</f>
        <v>18822.760000000002</v>
      </c>
      <c r="DB7" s="95">
        <f>'Quarter (2011 to 2012)'!D7+'Quarter (2011 to 2012)'!M7++'Quarter (2011 to 2012)'!V7+'Quarter (2011 to 2012)'!AE7</f>
        <v>16800.689999999999</v>
      </c>
      <c r="DC7" s="95">
        <f>'Quarter (2011 to 2012)'!E7+'Quarter (2011 to 2012)'!N7++'Quarter (2011 to 2012)'!W7+'Quarter (2011 to 2012)'!AF7</f>
        <v>8683.4599999999991</v>
      </c>
      <c r="DD7" s="95">
        <f>'Quarter (2011 to 2012)'!F7+'Quarter (2011 to 2012)'!O7++'Quarter (2011 to 2012)'!X7+'Quarter (2011 to 2012)'!AG7</f>
        <v>6411.4400000000005</v>
      </c>
      <c r="DE7" s="95">
        <f>'Quarter (2011 to 2012)'!G7+'Quarter (2011 to 2012)'!P7++'Quarter (2011 to 2012)'!Y7+'Quarter (2011 to 2012)'!AH7</f>
        <v>7907.1999999999989</v>
      </c>
      <c r="DF7" s="95">
        <f>'Quarter (2011 to 2012)'!H7+'Quarter (2011 to 2012)'!Q7++'Quarter (2011 to 2012)'!Z7+'Quarter (2011 to 2012)'!AI7</f>
        <v>7572.7999999999993</v>
      </c>
      <c r="DG7" s="95">
        <f>'Quarter (2011 to 2012)'!I7+'Quarter (2011 to 2012)'!R7++'Quarter (2011 to 2012)'!AA7+'Quarter (2011 to 2012)'!AJ7</f>
        <v>2377.12</v>
      </c>
      <c r="DH7" s="95">
        <f>'Quarter (2011 to 2012)'!J7+'Quarter (2011 to 2012)'!S7++'Quarter (2011 to 2012)'!AB7+'Quarter (2011 to 2012)'!AK7</f>
        <v>8386.7899999999991</v>
      </c>
      <c r="DI7" s="94">
        <f>'Quarter (2011 to 2012)'!AL7+'Quarter (2011 to 2012)'!AU7+'Quarter (2011 to 2012)'!BD7+'Quarter (2011 to 2012)'!BM7</f>
        <v>73612.23</v>
      </c>
      <c r="DJ7" s="95">
        <f>'Quarter (2011 to 2012)'!AM7+'Quarter (2011 to 2012)'!AV7+'Quarter (2011 to 2012)'!BE7+'Quarter (2011 to 2012)'!BN7</f>
        <v>18650.28</v>
      </c>
      <c r="DK7" s="95">
        <f>'Quarter (2011 to 2012)'!AN7+'Quarter (2011 to 2012)'!AW7+'Quarter (2011 to 2012)'!BF7+'Quarter (2011 to 2012)'!BO7</f>
        <v>15771.58</v>
      </c>
      <c r="DL7" s="95">
        <f>'Quarter (2011 to 2012)'!AO7+'Quarter (2011 to 2012)'!AX7+'Quarter (2011 to 2012)'!BG7+'Quarter (2011 to 2012)'!BP7</f>
        <v>8940.59</v>
      </c>
      <c r="DM7" s="95">
        <f>'Quarter (2011 to 2012)'!AP7+'Quarter (2011 to 2012)'!AY7+'Quarter (2011 to 2012)'!BH7+'Quarter (2011 to 2012)'!BQ7</f>
        <v>5775.3199999999988</v>
      </c>
      <c r="DN7" s="95">
        <f>'Quarter (2011 to 2012)'!AQ7+'Quarter (2011 to 2012)'!AZ7+'Quarter (2011 to 2012)'!BI7+'Quarter (2011 to 2012)'!BR7</f>
        <v>7503.7</v>
      </c>
      <c r="DO7" s="95">
        <f>'Quarter (2011 to 2012)'!AR7+'Quarter (2011 to 2012)'!BA7+'Quarter (2011 to 2012)'!BJ7+'Quarter (2011 to 2012)'!BS7</f>
        <v>6754.4800000000005</v>
      </c>
      <c r="DP7" s="95">
        <f>'Quarter (2011 to 2012)'!AS7+'Quarter (2011 to 2012)'!BB7+'Quarter (2011 to 2012)'!BK7+'Quarter (2011 to 2012)'!BT7</f>
        <v>2267.5300000000002</v>
      </c>
      <c r="DQ7" s="95">
        <f>'Quarter (2011 to 2012)'!AT7+'Quarter (2011 to 2012)'!BC7+'Quarter (2011 to 2012)'!BL7+'Quarter (2011 to 2012)'!BU7</f>
        <v>7948.74</v>
      </c>
      <c r="DR7" s="94">
        <f>'Quarter (2013 to 2018)'!B7+'Quarter (2013 to 2018)'!K7+'Quarter (2013 to 2018)'!T7+'Quarter (2013 to 2018)'!AC7</f>
        <v>67618</v>
      </c>
      <c r="DS7" s="95">
        <f>'Quarter (2013 to 2018)'!C7+'Quarter (2013 to 2018)'!L7+'Quarter (2013 to 2018)'!U7+'Quarter (2013 to 2018)'!AD7</f>
        <v>17691</v>
      </c>
      <c r="DT7" s="95">
        <f>'Quarter (2013 to 2018)'!D7+'Quarter (2013 to 2018)'!M7+'Quarter (2013 to 2018)'!V7+'Quarter (2013 to 2018)'!AE7</f>
        <v>14831</v>
      </c>
      <c r="DU7" s="95">
        <f>'Quarter (2013 to 2018)'!E7+'Quarter (2013 to 2018)'!N7+'Quarter (2013 to 2018)'!W7+'Quarter (2013 to 2018)'!AF7</f>
        <v>8194</v>
      </c>
      <c r="DV7" s="95">
        <f>'Quarter (2013 to 2018)'!F7+'Quarter (2013 to 2018)'!O7+'Quarter (2013 to 2018)'!X7+'Quarter (2013 to 2018)'!AG7</f>
        <v>4527</v>
      </c>
      <c r="DW7" s="95">
        <f>'Quarter (2013 to 2018)'!G7+'Quarter (2013 to 2018)'!P7+'Quarter (2013 to 2018)'!Y7+'Quarter (2013 to 2018)'!AH7</f>
        <v>6573</v>
      </c>
      <c r="DX7" s="95">
        <f>'Quarter (2013 to 2018)'!H7+'Quarter (2013 to 2018)'!Q7+'Quarter (2013 to 2018)'!Z7+'Quarter (2013 to 2018)'!AI7</f>
        <v>6640</v>
      </c>
      <c r="DY7" s="95">
        <f>'Quarter (2013 to 2018)'!I7+'Quarter (2013 to 2018)'!R7+'Quarter (2013 to 2018)'!AA7+'Quarter (2013 to 2018)'!AJ7</f>
        <v>2706</v>
      </c>
      <c r="DZ7" s="95">
        <f>'Quarter (2013 to 2018)'!J7+'Quarter (2013 to 2018)'!S7+'Quarter (2013 to 2018)'!AB7+'Quarter (2013 to 2018)'!AK7</f>
        <v>6456</v>
      </c>
      <c r="EA7" s="94">
        <f>'Quarter (2013 to 2018)'!AL7+'Quarter (2013 to 2018)'!AU7+'Quarter (2013 to 2018)'!BD7+'Quarter (2013 to 2018)'!BM7</f>
        <v>62647</v>
      </c>
      <c r="EB7" s="95">
        <f>'Quarter (2013 to 2018)'!AM7+'Quarter (2013 to 2018)'!AV7+'Quarter (2013 to 2018)'!BE7+'Quarter (2013 to 2018)'!BN7</f>
        <v>15709</v>
      </c>
      <c r="EC7" s="95">
        <f>'Quarter (2013 to 2018)'!AN7+'Quarter (2013 to 2018)'!AW7+'Quarter (2013 to 2018)'!BF7+'Quarter (2013 to 2018)'!BO7</f>
        <v>13726</v>
      </c>
      <c r="ED7" s="95">
        <f>'Quarter (2013 to 2018)'!AO7+'Quarter (2013 to 2018)'!AX7+'Quarter (2013 to 2018)'!BG7+'Quarter (2013 to 2018)'!BP7</f>
        <v>8049</v>
      </c>
      <c r="EE7" s="95">
        <f>'Quarter (2013 to 2018)'!AP7+'Quarter (2013 to 2018)'!AY7+'Quarter (2013 to 2018)'!BH7+'Quarter (2013 to 2018)'!BQ7</f>
        <v>4635</v>
      </c>
      <c r="EF7" s="95">
        <f>'Quarter (2013 to 2018)'!AQ7+'Quarter (2013 to 2018)'!AZ7+'Quarter (2013 to 2018)'!BI7+'Quarter (2013 to 2018)'!BR7</f>
        <v>5409</v>
      </c>
      <c r="EG7" s="95">
        <f>'Quarter (2013 to 2018)'!AR7+'Quarter (2013 to 2018)'!BA7+'Quarter (2013 to 2018)'!BJ7+'Quarter (2013 to 2018)'!BS7</f>
        <v>6296</v>
      </c>
      <c r="EH7" s="95">
        <f>'Quarter (2013 to 2018)'!AS7+'Quarter (2013 to 2018)'!BB7+'Quarter (2013 to 2018)'!BK7+'Quarter (2013 to 2018)'!BT7</f>
        <v>2093</v>
      </c>
      <c r="EI7" s="95">
        <f>'Quarter (2013 to 2018)'!AT7+'Quarter (2013 to 2018)'!BC7+'Quarter (2013 to 2018)'!BL7+'Quarter (2013 to 2018)'!BU7</f>
        <v>6729</v>
      </c>
      <c r="EJ7" s="94">
        <f>'Quarter (2013 to 2018)'!BV7+'Quarter (2013 to 2018)'!CE7+'Quarter (2013 to 2018)'!CN7+'Quarter (2013 to 2018)'!CW7</f>
        <v>63282</v>
      </c>
      <c r="EK7" s="95">
        <f>'Quarter (2013 to 2018)'!BW7+'Quarter (2013 to 2018)'!CF7+'Quarter (2013 to 2018)'!CO7+'Quarter (2013 to 2018)'!CX7</f>
        <v>16893</v>
      </c>
      <c r="EL7" s="95">
        <f>'Quarter (2013 to 2018)'!BX7+'Quarter (2013 to 2018)'!CG7+'Quarter (2013 to 2018)'!CP7+'Quarter (2013 to 2018)'!CY7</f>
        <v>13483</v>
      </c>
      <c r="EM7" s="95">
        <f>'Quarter (2013 to 2018)'!BY7+'Quarter (2013 to 2018)'!CH7+'Quarter (2013 to 2018)'!CQ7+'Quarter (2013 to 2018)'!CZ7</f>
        <v>7204</v>
      </c>
      <c r="EN7" s="95">
        <f>'Quarter (2013 to 2018)'!BZ7+'Quarter (2013 to 2018)'!CI7+'Quarter (2013 to 2018)'!CR7+'Quarter (2013 to 2018)'!DA7</f>
        <v>4973</v>
      </c>
      <c r="EO7" s="95">
        <f>'Quarter (2013 to 2018)'!CA7+'Quarter (2013 to 2018)'!CJ7+'Quarter (2013 to 2018)'!CS7+'Quarter (2013 to 2018)'!DB7</f>
        <v>5094</v>
      </c>
      <c r="EP7" s="95">
        <f>'Quarter (2013 to 2018)'!CB7+'Quarter (2013 to 2018)'!CK7+'Quarter (2013 to 2018)'!CT7+'Quarter (2013 to 2018)'!DC7</f>
        <v>6640</v>
      </c>
      <c r="EQ7" s="95">
        <f>'Quarter (2013 to 2018)'!CC7+'Quarter (2013 to 2018)'!CL7+'Quarter (2013 to 2018)'!CU7+'Quarter (2013 to 2018)'!DD7</f>
        <v>2032</v>
      </c>
      <c r="ER7" s="95">
        <f>'Quarter (2013 to 2018)'!CD7+'Quarter (2013 to 2018)'!CM7+'Quarter (2013 to 2018)'!CV7+'Quarter (2013 to 2018)'!DE7</f>
        <v>6963</v>
      </c>
      <c r="ES7" s="94">
        <f>'Quarter (2013 to 2018)'!DF7+'Quarter (2013 to 2018)'!DO7+'Quarter (2013 to 2018)'!DX7+'Quarter (2013 to 2018)'!EG7</f>
        <v>62553</v>
      </c>
      <c r="ET7" s="95">
        <f>'Quarter (2013 to 2018)'!DG7+'Quarter (2013 to 2018)'!DP7+'Quarter (2013 to 2018)'!DY7+'Quarter (2013 to 2018)'!EH7</f>
        <v>17343</v>
      </c>
      <c r="EU7" s="95">
        <f>'Quarter (2013 to 2018)'!DH7+'Quarter (2013 to 2018)'!DQ7+'Quarter (2013 to 2018)'!DZ7+'Quarter (2013 to 2018)'!EI7</f>
        <v>13524</v>
      </c>
      <c r="EV7" s="95">
        <f>'Quarter (2013 to 2018)'!DI7+'Quarter (2013 to 2018)'!DR7+'Quarter (2013 to 2018)'!EA7+'Quarter (2013 to 2018)'!EJ7</f>
        <v>6982</v>
      </c>
      <c r="EW7" s="95">
        <f>'Quarter (2013 to 2018)'!DJ7+'Quarter (2013 to 2018)'!DS7+'Quarter (2013 to 2018)'!EB7+'Quarter (2013 to 2018)'!EK7</f>
        <v>4392</v>
      </c>
      <c r="EX7" s="95">
        <f>'Quarter (2013 to 2018)'!DK7+'Quarter (2013 to 2018)'!DT7+'Quarter (2013 to 2018)'!EC7+'Quarter (2013 to 2018)'!EL7</f>
        <v>4329</v>
      </c>
      <c r="EY7" s="95">
        <f>'Quarter (2013 to 2018)'!DL7+'Quarter (2013 to 2018)'!DU7+'Quarter (2013 to 2018)'!ED7+'Quarter (2013 to 2018)'!EM7</f>
        <v>6924</v>
      </c>
      <c r="EZ7" s="95">
        <f>'Quarter (2013 to 2018)'!DM7+'Quarter (2013 to 2018)'!DV7+'Quarter (2013 to 2018)'!EE7+'Quarter (2013 to 2018)'!EN7</f>
        <v>2049</v>
      </c>
      <c r="FA7" s="95">
        <f>'Quarter (2013 to 2018)'!DN7+'Quarter (2013 to 2018)'!DW7+'Quarter (2013 to 2018)'!EF7+'Quarter (2013 to 2018)'!EO7</f>
        <v>7011</v>
      </c>
      <c r="FB7" s="94">
        <f>'Quarter (2013 to 2018)'!EP7+'Quarter (2013 to 2018)'!EY7+'Quarter (2013 to 2018)'!FH7+'Quarter (2013 to 2018)'!FQ7</f>
        <v>62465</v>
      </c>
      <c r="FC7" s="95">
        <f>'Quarter (2013 to 2018)'!EQ7+'Quarter (2013 to 2018)'!EZ7+'Quarter (2013 to 2018)'!FI7+'Quarter (2013 to 2018)'!FR7</f>
        <v>17417</v>
      </c>
      <c r="FD7" s="95">
        <f>'Quarter (2013 to 2018)'!ER7+'Quarter (2013 to 2018)'!FA7+'Quarter (2013 to 2018)'!FJ7+'Quarter (2013 to 2018)'!FS7</f>
        <v>13425</v>
      </c>
      <c r="FE7" s="95">
        <f>'Quarter (2013 to 2018)'!ES7+'Quarter (2013 to 2018)'!FB7+'Quarter (2013 to 2018)'!FK7+'Quarter (2013 to 2018)'!FT7</f>
        <v>6877</v>
      </c>
      <c r="FF7" s="95">
        <f>'Quarter (2013 to 2018)'!ET7+'Quarter (2013 to 2018)'!FC7+'Quarter (2013 to 2018)'!FL7+'Quarter (2013 to 2018)'!FU7</f>
        <v>5031</v>
      </c>
      <c r="FG7" s="95">
        <f>'Quarter (2013 to 2018)'!EU7+'Quarter (2013 to 2018)'!FD7+'Quarter (2013 to 2018)'!FM7+'Quarter (2013 to 2018)'!FV7</f>
        <v>3893</v>
      </c>
      <c r="FH7" s="95">
        <f>'Quarter (2013 to 2018)'!EV7+'Quarter (2013 to 2018)'!FE7+'Quarter (2013 to 2018)'!FN7+'Quarter (2013 to 2018)'!FW7</f>
        <v>6982</v>
      </c>
      <c r="FI7" s="95">
        <f>'Quarter (2013 to 2018)'!EW7+'Quarter (2013 to 2018)'!FF7+'Quarter (2013 to 2018)'!FO7+'Quarter (2013 to 2018)'!FX7</f>
        <v>2047</v>
      </c>
      <c r="FJ7" s="95">
        <f>'Quarter (2013 to 2018)'!EX7+'Quarter (2013 to 2018)'!FG7+'Quarter (2013 to 2018)'!FP7+'Quarter (2013 to 2018)'!FY7</f>
        <v>6795</v>
      </c>
      <c r="FK7" s="94">
        <f>'Quarter (2013 to 2018)'!FZ7+'Quarter (2013 to 2018)'!GI7+'Quarter (2013 to 2018)'!GR7+'Quarter (2013 to 2018)'!HA7</f>
        <v>60343.490000000005</v>
      </c>
      <c r="FL7" s="95">
        <f>'Quarter (2013 to 2018)'!GA7+'Quarter (2013 to 2018)'!GJ7+'Quarter (2013 to 2018)'!GS7+'Quarter (2013 to 2018)'!HB7</f>
        <v>16575.39</v>
      </c>
      <c r="FM7" s="95">
        <f>'Quarter (2013 to 2018)'!GB7+'Quarter (2013 to 2018)'!GK7+'Quarter (2013 to 2018)'!GT7+'Quarter (2013 to 2018)'!HC7</f>
        <v>12599.320000000002</v>
      </c>
      <c r="FN7" s="95">
        <f>'Quarter (2013 to 2018)'!GC7+'Quarter (2013 to 2018)'!GL7+'Quarter (2013 to 2018)'!GU7+'Quarter (2013 to 2018)'!HD7</f>
        <v>7443.61</v>
      </c>
      <c r="FO7" s="95">
        <f>'Quarter (2013 to 2018)'!GD7+'Quarter (2013 to 2018)'!GM7+'Quarter (2013 to 2018)'!GV7+'Quarter (2013 to 2018)'!HE7</f>
        <v>5128.9400000000005</v>
      </c>
      <c r="FP7" s="95">
        <f>'Quarter (2013 to 2018)'!GE7+'Quarter (2013 to 2018)'!GN7+'Quarter (2013 to 2018)'!GW7+'Quarter (2013 to 2018)'!HF7</f>
        <v>3232.84</v>
      </c>
      <c r="FQ7" s="95">
        <f>'Quarter (2013 to 2018)'!GF7+'Quarter (2013 to 2018)'!GO7+'Quarter (2013 to 2018)'!GX7+'Quarter (2013 to 2018)'!HG7</f>
        <v>6446.8799999999992</v>
      </c>
      <c r="FR7" s="95">
        <f>'Quarter (2013 to 2018)'!GG7+'Quarter (2013 to 2018)'!GP7+'Quarter (2013 to 2018)'!GY7+'Quarter (2013 to 2018)'!HH7</f>
        <v>2052.64</v>
      </c>
      <c r="FS7" s="95">
        <f>'Quarter (2013 to 2018)'!GH7+'Quarter (2013 to 2018)'!GQ7+'Quarter (2013 to 2018)'!GZ7+'Quarter (2013 to 2018)'!HI7</f>
        <v>6863.85</v>
      </c>
      <c r="FT7" s="94">
        <f>Quarter!B7+Quarter!K7+Quarter!T7+Quarter!AC7</f>
        <v>60790.649999999994</v>
      </c>
      <c r="FU7" s="95">
        <f>Quarter!C7+Quarter!L7+Quarter!U7+Quarter!AD7</f>
        <v>16487.740000000002</v>
      </c>
      <c r="FV7" s="95">
        <f>Quarter!D7+Quarter!M7+Quarter!V7+Quarter!AE7</f>
        <v>13292.15</v>
      </c>
      <c r="FW7" s="95">
        <f>Quarter!E7+Quarter!N7+Quarter!W7+Quarter!AF7</f>
        <v>7235.880000000001</v>
      </c>
      <c r="FX7" s="95">
        <f>Quarter!F7+Quarter!O7+Quarter!X7+Quarter!AG7</f>
        <v>5185.33</v>
      </c>
      <c r="FY7" s="95">
        <f>Quarter!G7+Quarter!P7+Quarter!Y7+Quarter!AH7</f>
        <v>3015.71</v>
      </c>
      <c r="FZ7" s="95">
        <f>Quarter!H7+Quarter!Q7+Quarter!Z7+Quarter!AI7</f>
        <v>6145.81</v>
      </c>
      <c r="GA7" s="95">
        <f>Quarter!I7+Quarter!R7+Quarter!AA7+Quarter!AJ7</f>
        <v>2057.23</v>
      </c>
      <c r="GB7" s="95">
        <f>Quarter!J7+Quarter!S7+Quarter!AB7+Quarter!AK7</f>
        <v>7370.7999999999993</v>
      </c>
      <c r="GC7" s="94">
        <f>Quarter!AL7+Quarter!AU7+Quarter!BD7+Quarter!BM7</f>
        <v>50408.130000000005</v>
      </c>
      <c r="GD7" s="95">
        <f>Quarter!AM7+Quarter!AV7+Quarter!BE7+Quarter!BN7</f>
        <v>13154.61</v>
      </c>
      <c r="GE7" s="95">
        <f>Quarter!AN7+Quarter!AW7+Quarter!BF7+Quarter!BO7</f>
        <v>12490.44</v>
      </c>
      <c r="GF7" s="95">
        <f>Quarter!AO7+Quarter!AX7+Quarter!BG7+Quarter!BP7</f>
        <v>5815.98</v>
      </c>
      <c r="GG7" s="95">
        <f>Quarter!AP7+Quarter!AY7+Quarter!BH7+Quarter!BQ7</f>
        <v>1942.7800000000002</v>
      </c>
      <c r="GH7" s="95">
        <f>Quarter!AQ7+Quarter!AZ7+Quarter!BI7+Quarter!BR7</f>
        <v>3167.4400000000005</v>
      </c>
      <c r="GI7" s="95">
        <f>Quarter!AR7+Quarter!BA7+Quarter!BJ7+Quarter!BS7</f>
        <v>5475.16</v>
      </c>
      <c r="GJ7" s="95">
        <f>Quarter!AS7+Quarter!BB7+Quarter!BK7+Quarter!BT7</f>
        <v>1902.6100000000001</v>
      </c>
      <c r="GK7" s="96">
        <f>Quarter!AT7+Quarter!BC7+Quarter!BL7+Quarter!BU7</f>
        <v>6459.1</v>
      </c>
      <c r="GL7" s="94">
        <f>Quarter!BV7+Quarter!CE7+Quarter!CN7+Quarter!CW7</f>
        <v>49602.63</v>
      </c>
      <c r="GM7" s="95">
        <f>Quarter!BW7+Quarter!CF7+Quarter!CO7+Quarter!CX7</f>
        <v>14353.47</v>
      </c>
      <c r="GN7" s="95">
        <f>Quarter!BX7+Quarter!CG7+Quarter!CP7+Quarter!CY7</f>
        <v>11934.880000000001</v>
      </c>
      <c r="GO7" s="95">
        <f>Quarter!BY7+Quarter!CH7+Quarter!CQ7+Quarter!CZ7</f>
        <v>5933.45</v>
      </c>
      <c r="GP7" s="95">
        <f>Quarter!BZ7+Quarter!CI7+Quarter!CR7+Quarter!DA7</f>
        <v>1833.76</v>
      </c>
      <c r="GQ7" s="95">
        <f>Quarter!CA7+Quarter!CJ7+Quarter!CS7+Quarter!DB7</f>
        <v>3068.2799999999997</v>
      </c>
      <c r="GR7" s="95">
        <f>Quarter!CB7+Quarter!CK7+Quarter!CT7+Quarter!DC7</f>
        <v>4933.5400000000009</v>
      </c>
      <c r="GS7" s="95">
        <f>Quarter!CC7+Quarter!CL7+Quarter!CU7+Quarter!DD7</f>
        <v>1734.42</v>
      </c>
      <c r="GT7" s="96">
        <f>Quarter!CD7+Quarter!CM7+Quarter!CV7+Quarter!DE7</f>
        <v>5810.85</v>
      </c>
      <c r="GU7" s="94">
        <f>Quarter!DF7+Quarter!DO7+Quarter!DX7+Quarter!EG7</f>
        <v>55392.93</v>
      </c>
      <c r="GV7" s="95">
        <f>Quarter!DG7+Quarter!DP7+Quarter!DY7+Quarter!EH7</f>
        <v>15761.7</v>
      </c>
      <c r="GW7" s="95">
        <f>Quarter!DH7+Quarter!DQ7+Quarter!DZ7+Quarter!EI7</f>
        <v>13585.470000000001</v>
      </c>
      <c r="GX7" s="95">
        <f>Quarter!DI7+Quarter!DR7+Quarter!EA7+Quarter!EJ7</f>
        <v>6042.5199999999995</v>
      </c>
      <c r="GY7" s="95">
        <f>Quarter!DJ7+Quarter!DS7+Quarter!EB7+Quarter!EK7</f>
        <v>3489.8</v>
      </c>
      <c r="GZ7" s="95">
        <f>Quarter!DK7+Quarter!DT7+Quarter!EC7+Quarter!EL7</f>
        <v>3409</v>
      </c>
      <c r="HA7" s="95">
        <f>Quarter!DL7+Quarter!DU7+Quarter!ED7+Quarter!EM7</f>
        <v>5196</v>
      </c>
      <c r="HB7" s="95">
        <f>Quarter!DM7+Quarter!DV7+Quarter!EE7+Quarter!EN7</f>
        <v>2042.4300000000003</v>
      </c>
      <c r="HC7" s="96">
        <f>Quarter!DN7+Quarter!DW7+Quarter!EF7+Quarter!EO7</f>
        <v>5866.01</v>
      </c>
      <c r="HD7" s="94">
        <f>Quarter!EP7+Quarter!EY7+Quarter!FH7+Quarter!FQ7</f>
        <v>51448.98</v>
      </c>
      <c r="HE7" s="95">
        <f>Quarter!EQ7+Quarter!EZ7+Quarter!FI7+Quarter!FR7</f>
        <v>15421.130000000001</v>
      </c>
      <c r="HF7" s="95">
        <f>Quarter!ER7+Quarter!FA7+Quarter!FJ7+Quarter!FS7</f>
        <v>12307.11</v>
      </c>
      <c r="HG7" s="95">
        <f>Quarter!ES7+Quarter!FB7+Quarter!FK7+Quarter!FT7</f>
        <v>4814.38</v>
      </c>
      <c r="HH7" s="95">
        <f>Quarter!ET7+Quarter!FC7+Quarter!FL7+Quarter!FU7</f>
        <v>3314.64</v>
      </c>
      <c r="HI7" s="95">
        <f>Quarter!EU7+Quarter!FD7+Quarter!FM7+Quarter!FV7</f>
        <v>3021.6000000000004</v>
      </c>
      <c r="HJ7" s="95">
        <f>Quarter!EV7+Quarter!FE7+Quarter!FN7+Quarter!FW7</f>
        <v>4739.4399999999996</v>
      </c>
      <c r="HK7" s="95">
        <f>Quarter!EW7+Quarter!FF7+Quarter!FO7+Quarter!FX7</f>
        <v>2231.7200000000003</v>
      </c>
      <c r="HL7" s="96">
        <f>Quarter!EX7+Quarter!FG7+Quarter!FP7+Quarter!FY7</f>
        <v>5598.97</v>
      </c>
    </row>
    <row r="8" spans="1:223" s="97" customFormat="1" ht="20.25" customHeight="1" x14ac:dyDescent="0.35">
      <c r="A8" s="98" t="s">
        <v>193</v>
      </c>
      <c r="B8" s="94">
        <f>SUM('Quarter (1999 to 2005)'!B8,'Quarter (1999 to 2005)'!J8,'Quarter (1999 to 2005)'!R8,'Quarter (1999 to 2005)'!Z8)</f>
        <v>13896</v>
      </c>
      <c r="C8" s="95">
        <f>SUM('Quarter (1999 to 2005)'!C8,'Quarter (1999 to 2005)'!K8,'Quarter (1999 to 2005)'!S8,'Quarter (1999 to 2005)'!AA8)</f>
        <v>2492</v>
      </c>
      <c r="D8" s="95">
        <f>SUM('Quarter (1999 to 2005)'!D8,'Quarter (1999 to 2005)'!L8,'Quarter (1999 to 2005)'!T8,'Quarter (1999 to 2005)'!AB8)</f>
        <v>5425</v>
      </c>
      <c r="E8" s="95">
        <f>SUM('Quarter (1999 to 2005)'!E8,'Quarter (1999 to 2005)'!M8,'Quarter (1999 to 2005)'!U8,'Quarter (1999 to 2005)'!AC8)</f>
        <v>2945</v>
      </c>
      <c r="F8" s="95">
        <f>SUM('Quarter (1999 to 2005)'!F8,'Quarter (1999 to 2005)'!N8,'Quarter (1999 to 2005)'!V8,'Quarter (1999 to 2005)'!AD8)</f>
        <v>656.99999999999989</v>
      </c>
      <c r="G8" s="95">
        <f>SUM('Quarter (1999 to 2005)'!G8,'Quarter (1999 to 2005)'!O8,'Quarter (1999 to 2005)'!W8,'Quarter (1999 to 2005)'!AE8)</f>
        <v>364.99</v>
      </c>
      <c r="H8" s="95">
        <f>SUM('Quarter (1999 to 2005)'!H8,'Quarter (1999 to 2005)'!P8,'Quarter (1999 to 2005)'!X8,'Quarter (1999 to 2005)'!AF8)</f>
        <v>212</v>
      </c>
      <c r="I8" s="95">
        <f>SUM('Quarter (1999 to 2005)'!I8,'Quarter (1999 to 2005)'!Q8,'Quarter (1999 to 2005)'!Y8,'Quarter (1999 to 2005)'!AG8)</f>
        <v>1800</v>
      </c>
      <c r="J8" s="94">
        <f>SUM('Quarter (1999 to 2005)'!AH8,'Quarter (1999 to 2005)'!AP8,'Quarter (1999 to 2005)'!AX8,'Quarter (1999 to 2005)'!BF8)</f>
        <v>14212.14</v>
      </c>
      <c r="K8" s="95">
        <f>SUM('Quarter (1999 to 2005)'!AI8,'Quarter (1999 to 2005)'!AQ8,'Quarter (1999 to 2005)'!AY8,'Quarter (1999 to 2005)'!BG8)</f>
        <v>2443.4300000000003</v>
      </c>
      <c r="L8" s="95">
        <f>SUM('Quarter (1999 to 2005)'!AJ8,'Quarter (1999 to 2005)'!AR8,'Quarter (1999 to 2005)'!AZ8,'Quarter (1999 to 2005)'!BH8)</f>
        <v>3815.15</v>
      </c>
      <c r="M8" s="95">
        <f>SUM('Quarter (1999 to 2005)'!AK8,'Quarter (1999 to 2005)'!AS8,'Quarter (1999 to 2005)'!BA8,'Quarter (1999 to 2005)'!BI8)</f>
        <v>4675.17</v>
      </c>
      <c r="N8" s="95">
        <f>SUM('Quarter (1999 to 2005)'!AL8,'Quarter (1999 to 2005)'!AT8,'Quarter (1999 to 2005)'!BB8,'Quarter (1999 to 2005)'!BJ8)</f>
        <v>595.55999999999995</v>
      </c>
      <c r="O8" s="95">
        <f>SUM('Quarter (1999 to 2005)'!AM8,'Quarter (1999 to 2005)'!AU8,'Quarter (1999 to 2005)'!BC8,'Quarter (1999 to 2005)'!BK8)</f>
        <v>331.07</v>
      </c>
      <c r="P8" s="95">
        <f>SUM('Quarter (1999 to 2005)'!AN8,'Quarter (1999 to 2005)'!AV8,'Quarter (1999 to 2005)'!BD8,'Quarter (1999 to 2005)'!BL8)</f>
        <v>85.84</v>
      </c>
      <c r="Q8" s="95">
        <f t="shared" ref="Q8:Q22" si="0">J8-SUM(K8:P8)</f>
        <v>2265.92</v>
      </c>
      <c r="R8" s="94">
        <f>SUM('Quarter (1999 to 2005)'!BN8,'Quarter (1999 to 2005)'!BV8,'Quarter (1999 to 2005)'!CD8,'Quarter (1999 to 2005)'!CL8)</f>
        <v>17233.96</v>
      </c>
      <c r="S8" s="95">
        <f>SUM('Quarter (1999 to 2005)'!BO8,'Quarter (1999 to 2005)'!BW8,'Quarter (1999 to 2005)'!CE8,'Quarter (1999 to 2005)'!CM8)</f>
        <v>3702.41</v>
      </c>
      <c r="T8" s="95">
        <f>SUM('Quarter (1999 to 2005)'!BP8,'Quarter (1999 to 2005)'!BX8,'Quarter (1999 to 2005)'!CF8,'Quarter (1999 to 2005)'!CN8)</f>
        <v>4072.66</v>
      </c>
      <c r="U8" s="95">
        <f>SUM('Quarter (1999 to 2005)'!BQ8,'Quarter (1999 to 2005)'!BY8,'Quarter (1999 to 2005)'!CG8,'Quarter (1999 to 2005)'!CO8)</f>
        <v>6217.25</v>
      </c>
      <c r="V8" s="95">
        <f>SUM('Quarter (1999 to 2005)'!BR8,'Quarter (1999 to 2005)'!BZ8,'Quarter (1999 to 2005)'!CH8,'Quarter (1999 to 2005)'!CP8)</f>
        <v>980.11</v>
      </c>
      <c r="W8" s="95">
        <f>SUM('Quarter (1999 to 2005)'!BS8,'Quarter (1999 to 2005)'!CA8,'Quarter (1999 to 2005)'!CI8,'Quarter (1999 to 2005)'!CQ8)</f>
        <v>407.25</v>
      </c>
      <c r="X8" s="95">
        <f>SUM('Quarter (1999 to 2005)'!BT8,'Quarter (1999 to 2005)'!CB8,'Quarter (1999 to 2005)'!CJ8,'Quarter (1999 to 2005)'!CR8)</f>
        <v>203.17</v>
      </c>
      <c r="Y8" s="95">
        <f>SUM('Quarter (1999 to 2005)'!BU8,'Quarter (1999 to 2005)'!CC8,'Quarter (1999 to 2005)'!CK8,'Quarter (1999 to 2005)'!CS8)</f>
        <v>1651.0900000000001</v>
      </c>
      <c r="Z8" s="94">
        <f>SUM('Quarter (1999 to 2005)'!CT8,'Quarter (1999 to 2005)'!DB8,'Quarter (1999 to 2005)'!DJ8,'Quarter (1999 to 2005)'!DR8)</f>
        <v>14900.41</v>
      </c>
      <c r="AA8" s="95">
        <f>SUM('Quarter (1999 to 2005)'!CU8,'Quarter (1999 to 2005)'!DC8,'Quarter (1999 to 2005)'!DK8,'Quarter (1999 to 2005)'!DS8)</f>
        <v>2307.0100000000002</v>
      </c>
      <c r="AB8" s="95">
        <f>SUM('Quarter (1999 to 2005)'!CV8,'Quarter (1999 to 2005)'!DD8,'Quarter (1999 to 2005)'!DL8,'Quarter (1999 to 2005)'!DT8)</f>
        <v>3219.44</v>
      </c>
      <c r="AC8" s="95">
        <f>SUM('Quarter (1999 to 2005)'!CW8,'Quarter (1999 to 2005)'!DE8,'Quarter (1999 to 2005)'!DM8,'Quarter (1999 to 2005)'!DU8)</f>
        <v>6700.17</v>
      </c>
      <c r="AD8" s="95">
        <f>SUM('Quarter (1999 to 2005)'!CX8,'Quarter (1999 to 2005)'!DF8,'Quarter (1999 to 2005)'!DN8,'Quarter (1999 to 2005)'!DV8)</f>
        <v>558.05000000000007</v>
      </c>
      <c r="AE8" s="95">
        <f>SUM('Quarter (1999 to 2005)'!CY8,'Quarter (1999 to 2005)'!DG8,'Quarter (1999 to 2005)'!DO8,'Quarter (1999 to 2005)'!DW8)</f>
        <v>192.2</v>
      </c>
      <c r="AF8" s="95">
        <f>SUM('Quarter (1999 to 2005)'!CZ8,'Quarter (1999 to 2005)'!DH8,'Quarter (1999 to 2005)'!DP8,'Quarter (1999 to 2005)'!DX8)</f>
        <v>298.71000000000004</v>
      </c>
      <c r="AG8" s="95">
        <f>SUM('Quarter (1999 to 2005)'!DA8,'Quarter (1999 to 2005)'!DI8,'Quarter (1999 to 2005)'!DQ8,'Quarter (1999 to 2005)'!DY8)</f>
        <v>1624.81</v>
      </c>
      <c r="AH8" s="94">
        <f>'Quarter (1999 to 2005)'!DZ8+'Quarter (1999 to 2005)'!EH8+'Quarter (1999 to 2005)'!EP8+'Quarter (1999 to 2005)'!EX8</f>
        <v>16472.02</v>
      </c>
      <c r="AI8" s="95">
        <f>'Quarter (1999 to 2005)'!EA8+'Quarter (1999 to 2005)'!EI8+'Quarter (1999 to 2005)'!EQ8+'Quarter (1999 to 2005)'!EY8</f>
        <v>2021.94</v>
      </c>
      <c r="AJ8" s="95">
        <f>'Quarter (1999 to 2005)'!EB8+'Quarter (1999 to 2005)'!EJ8+'Quarter (1999 to 2005)'!ER8+'Quarter (1999 to 2005)'!EZ8</f>
        <v>3502.7</v>
      </c>
      <c r="AK8" s="95">
        <f>'Quarter (1999 to 2005)'!EC8+'Quarter (1999 to 2005)'!EK8+'Quarter (1999 to 2005)'!ES8+'Quarter (1999 to 2005)'!FA8</f>
        <v>7346</v>
      </c>
      <c r="AL8" s="95">
        <f>'Quarter (1999 to 2005)'!ED8+'Quarter (1999 to 2005)'!EL8+'Quarter (1999 to 2005)'!ET8+'Quarter (1999 to 2005)'!FB8</f>
        <v>394.00000000000006</v>
      </c>
      <c r="AM8" s="95">
        <f>'Quarter (1999 to 2005)'!EE8+'Quarter (1999 to 2005)'!EM8+'Quarter (1999 to 2005)'!EU8+'Quarter (1999 to 2005)'!FC8</f>
        <v>366.52</v>
      </c>
      <c r="AN8" s="95">
        <f>'Quarter (1999 to 2005)'!EF8+'Quarter (1999 to 2005)'!EN8+'Quarter (1999 to 2005)'!EV8+'Quarter (1999 to 2005)'!FD8</f>
        <v>327.02999999999997</v>
      </c>
      <c r="AO8" s="95">
        <f>'Quarter (1999 to 2005)'!EG8+'Quarter (1999 to 2005)'!EO8+'Quarter (1999 to 2005)'!EW8+'Quarter (1999 to 2005)'!FE8</f>
        <v>2513.84</v>
      </c>
      <c r="AP8" s="94">
        <f>'Quarter (1999 to 2005)'!FF8+'Quarter (1999 to 2005)'!FN8+'Quarter (1999 to 2005)'!FV8+'Quarter (1999 to 2005)'!GD8</f>
        <v>18544.72</v>
      </c>
      <c r="AQ8" s="95">
        <f>'Quarter (1999 to 2005)'!FG8+'Quarter (1999 to 2005)'!FO8+'Quarter (1999 to 2005)'!FW8+'Quarter (1999 to 2005)'!GE8</f>
        <v>2174.79</v>
      </c>
      <c r="AR8" s="95">
        <f>'Quarter (1999 to 2005)'!FH8+'Quarter (1999 to 2005)'!FP8+'Quarter (1999 to 2005)'!FX8+'Quarter (1999 to 2005)'!GF8</f>
        <v>4216.32</v>
      </c>
      <c r="AS8" s="95">
        <f>'Quarter (1999 to 2005)'!FI8+'Quarter (1999 to 2005)'!FQ8+'Quarter (1999 to 2005)'!FY8+'Quarter (1999 to 2005)'!GG8</f>
        <v>7658.1</v>
      </c>
      <c r="AT8" s="95">
        <f>'Quarter (1999 to 2005)'!FJ8+'Quarter (1999 to 2005)'!FR8+'Quarter (1999 to 2005)'!FZ8+'Quarter (1999 to 2005)'!GH8</f>
        <v>611.99</v>
      </c>
      <c r="AU8" s="95">
        <f>'Quarter (1999 to 2005)'!FK8+'Quarter (1999 to 2005)'!FS8+'Quarter (1999 to 2005)'!GA8+'Quarter (1999 to 2005)'!GI8</f>
        <v>523.67999999999995</v>
      </c>
      <c r="AV8" s="95">
        <f>'Quarter (1999 to 2005)'!FL8+'Quarter (1999 to 2005)'!FT8+'Quarter (1999 to 2005)'!GB8+'Quarter (1999 to 2005)'!GJ8</f>
        <v>359.96999999999997</v>
      </c>
      <c r="AW8" s="95">
        <f>'Quarter (1999 to 2005)'!FM8+'Quarter (1999 to 2005)'!FU8+'Quarter (1999 to 2005)'!GC8+'Quarter (1999 to 2005)'!GK8</f>
        <v>2999.87</v>
      </c>
      <c r="AX8" s="94">
        <f>+'Quarter (1999 to 2005)'!GL8+'Quarter (1999 to 2005)'!GU8+'Quarter (1999 to 2005)'!HD8+'Quarter (1999 to 2005)'!HM8</f>
        <v>22480.79</v>
      </c>
      <c r="AY8" s="95">
        <f>+'Quarter (1999 to 2005)'!GM8+'Quarter (1999 to 2005)'!GV8+'Quarter (1999 to 2005)'!HE8+'Quarter (1999 to 2005)'!HN8</f>
        <v>2310.4</v>
      </c>
      <c r="AZ8" s="95">
        <f>+'Quarter (1999 to 2005)'!GN8+'Quarter (1999 to 2005)'!GW8+'Quarter (1999 to 2005)'!HF8+'Quarter (1999 to 2005)'!HO8</f>
        <v>3146.2400000000002</v>
      </c>
      <c r="BA8" s="95">
        <f>+'Quarter (1999 to 2005)'!GO8+'Quarter (1999 to 2005)'!GX8+'Quarter (1999 to 2005)'!HG8+'Quarter (1999 to 2005)'!HP8</f>
        <v>1808.8899999999999</v>
      </c>
      <c r="BB8" s="95">
        <f>+'Quarter (1999 to 2005)'!GP8+'Quarter (1999 to 2005)'!GY8+'Quarter (1999 to 2005)'!HH8+'Quarter (1999 to 2005)'!HQ8</f>
        <v>9082.84</v>
      </c>
      <c r="BC8" s="95">
        <f>+'Quarter (1999 to 2005)'!GQ8+'Quarter (1999 to 2005)'!GZ8+'Quarter (1999 to 2005)'!HI8+'Quarter (1999 to 2005)'!HR8</f>
        <v>1530.34</v>
      </c>
      <c r="BD8" s="95">
        <f>+'Quarter (1999 to 2005)'!GR8+'Quarter (1999 to 2005)'!HA8+'Quarter (1999 to 2005)'!HJ8+'Quarter (1999 to 2005)'!HS8</f>
        <v>919.96</v>
      </c>
      <c r="BE8" s="95">
        <f>+'Quarter (1999 to 2005)'!GS8+'Quarter (1999 to 2005)'!HB8+'Quarter (1999 to 2005)'!HK8+'Quarter (1999 to 2005)'!HT8</f>
        <v>407.47</v>
      </c>
      <c r="BF8" s="95">
        <f>+'Quarter (1999 to 2005)'!GT8+'Quarter (1999 to 2005)'!HC8+'Quarter (1999 to 2005)'!HL8+'Quarter (1999 to 2005)'!HU8</f>
        <v>3274.64</v>
      </c>
      <c r="BG8" s="94">
        <f>'Quarter (2006 to 2010)'!B8+'Quarter (2006 to 2010)'!K8+'Quarter (2006 to 2010)'!T8+'Quarter (2006 to 2010)'!AC8</f>
        <v>26836.05</v>
      </c>
      <c r="BH8" s="95">
        <f>'Quarter (2006 to 2010)'!C8+'Quarter (2006 to 2010)'!L8+'Quarter (2006 to 2010)'!U8+'Quarter (2006 to 2010)'!AD8</f>
        <v>3798.91</v>
      </c>
      <c r="BI8" s="95">
        <f>'Quarter (2006 to 2010)'!D8+'Quarter (2006 to 2010)'!M8+'Quarter (2006 to 2010)'!V8+'Quarter (2006 to 2010)'!AE8</f>
        <v>7124.84</v>
      </c>
      <c r="BJ8" s="95">
        <f>'Quarter (2006 to 2010)'!E8+'Quarter (2006 to 2010)'!N8+'Quarter (2006 to 2010)'!W8+'Quarter (2006 to 2010)'!AF8</f>
        <v>938.24</v>
      </c>
      <c r="BK8" s="95">
        <f>'Quarter (2006 to 2010)'!F8+'Quarter (2006 to 2010)'!O8+'Quarter (2006 to 2010)'!X8+'Quarter (2006 to 2010)'!AG8</f>
        <v>7983.01</v>
      </c>
      <c r="BL8" s="95">
        <f>'Quarter (2006 to 2010)'!G8+'Quarter (2006 to 2010)'!P8+'Quarter (2006 to 2010)'!Y8+'Quarter (2006 to 2010)'!AH8</f>
        <v>1332.38</v>
      </c>
      <c r="BM8" s="95">
        <f>'Quarter (2006 to 2010)'!H8+'Quarter (2006 to 2010)'!Q8+'Quarter (2006 to 2010)'!Z8+'Quarter (2006 to 2010)'!AI8</f>
        <v>832.05</v>
      </c>
      <c r="BN8" s="95">
        <f>'Quarter (2006 to 2010)'!I8+'Quarter (2006 to 2010)'!R8+'Quarter (2006 to 2010)'!AA8+'Quarter (2006 to 2010)'!AJ8</f>
        <v>670.09</v>
      </c>
      <c r="BO8" s="95">
        <f>'Quarter (2006 to 2010)'!J8+'Quarter (2006 to 2010)'!S8+'Quarter (2006 to 2010)'!AB8+'Quarter (2006 to 2010)'!AK8</f>
        <v>4156.51</v>
      </c>
      <c r="BP8" s="94">
        <f>'Quarter (2006 to 2010)'!AL8+'Quarter (2006 to 2010)'!AU8+'Quarter (2006 to 2010)'!BD8+'Quarter (2006 to 2010)'!BM8</f>
        <v>25109.51</v>
      </c>
      <c r="BQ8" s="95">
        <f>'Quarter (2006 to 2010)'!AM8+'Quarter (2006 to 2010)'!AV8+'Quarter (2006 to 2010)'!BE8+'Quarter (2006 to 2010)'!BN8</f>
        <v>3495.38</v>
      </c>
      <c r="BR8" s="95">
        <f>'Quarter (2006 to 2010)'!AN8+'Quarter (2006 to 2010)'!AW8+'Quarter (2006 to 2010)'!BF8+'Quarter (2006 to 2010)'!BO8</f>
        <v>6571.0899999999992</v>
      </c>
      <c r="BS8" s="95">
        <f>'Quarter (2006 to 2010)'!AO8+'Quarter (2006 to 2010)'!AX8+'Quarter (2006 to 2010)'!BG8+'Quarter (2006 to 2010)'!BP8</f>
        <v>1388.0700000000002</v>
      </c>
      <c r="BT8" s="95">
        <f>'Quarter (2006 to 2010)'!AP8+'Quarter (2006 to 2010)'!AY8+'Quarter (2006 to 2010)'!BH8+'Quarter (2006 to 2010)'!BQ8</f>
        <v>7707.73</v>
      </c>
      <c r="BU8" s="95">
        <f>'Quarter (2006 to 2010)'!AQ8+'Quarter (2006 to 2010)'!AZ8+'Quarter (2006 to 2010)'!BI8+'Quarter (2006 to 2010)'!BR8</f>
        <v>1140.71</v>
      </c>
      <c r="BV8" s="95">
        <f>'Quarter (2006 to 2010)'!AR8+'Quarter (2006 to 2010)'!BA8+'Quarter (2006 to 2010)'!BJ8+'Quarter (2006 to 2010)'!BS8</f>
        <v>866.51</v>
      </c>
      <c r="BW8" s="95">
        <f>'Quarter (2006 to 2010)'!AS8+'Quarter (2006 to 2010)'!BB8+'Quarter (2006 to 2010)'!BK8+'Quarter (2006 to 2010)'!BT8</f>
        <v>551.27</v>
      </c>
      <c r="BX8" s="95">
        <f>'Quarter (2006 to 2010)'!AT8+'Quarter (2006 to 2010)'!BC8+'Quarter (2006 to 2010)'!BL8+'Quarter (2006 to 2010)'!BU8</f>
        <v>3388.75</v>
      </c>
      <c r="BY8" s="94">
        <f>'Quarter (2006 to 2010)'!BV8+'Quarter (2006 to 2010)'!CE8+'Quarter (2006 to 2010)'!CN8+'Quarter (2006 to 2010)'!CW8</f>
        <v>23740.97</v>
      </c>
      <c r="BZ8" s="95">
        <f>'Quarter (2006 to 2010)'!BW8+'Quarter (2006 to 2010)'!CF8+'Quarter (2006 to 2010)'!CO8+'Quarter (2006 to 2010)'!CX8</f>
        <v>3221.2599999999998</v>
      </c>
      <c r="CA8" s="95">
        <f>'Quarter (2006 to 2010)'!BX8+'Quarter (2006 to 2010)'!CG8+'Quarter (2006 to 2010)'!CP8+'Quarter (2006 to 2010)'!CY8</f>
        <v>6583.09</v>
      </c>
      <c r="CB8" s="95">
        <f>'Quarter (2006 to 2010)'!BY8+'Quarter (2006 to 2010)'!CH8+'Quarter (2006 to 2010)'!CQ8+'Quarter (2006 to 2010)'!CZ8</f>
        <v>855.2399999999999</v>
      </c>
      <c r="CC8" s="95">
        <f>'Quarter (2006 to 2010)'!BZ8+'Quarter (2006 to 2010)'!CI8+'Quarter (2006 to 2010)'!CR8+'Quarter (2006 to 2010)'!DA8</f>
        <v>7961.23</v>
      </c>
      <c r="CD8" s="95">
        <f>'Quarter (2006 to 2010)'!CA8+'Quarter (2006 to 2010)'!CJ8+'Quarter (2006 to 2010)'!CS8+'Quarter (2006 to 2010)'!DB8</f>
        <v>1198.22</v>
      </c>
      <c r="CE8" s="95">
        <f>'Quarter (2006 to 2010)'!CB8+'Quarter (2006 to 2010)'!CK8+'Quarter (2006 to 2010)'!CT8+'Quarter (2006 to 2010)'!DC8</f>
        <v>771.64</v>
      </c>
      <c r="CF8" s="95">
        <f>'Quarter (2006 to 2010)'!CC8+'Quarter (2006 to 2010)'!CL8+'Quarter (2006 to 2010)'!CU8+'Quarter (2006 to 2010)'!DD8</f>
        <v>527.64999999999986</v>
      </c>
      <c r="CG8" s="95">
        <f>'Quarter (2006 to 2010)'!CD8+'Quarter (2006 to 2010)'!CM8+'Quarter (2006 to 2010)'!CV8+'Quarter (2006 to 2010)'!DE8</f>
        <v>2622.67</v>
      </c>
      <c r="CH8" s="94">
        <f>'Quarter (2006 to 2010)'!DF8+'Quarter (2006 to 2010)'!DO8+'Quarter (2006 to 2010)'!DX8+'Quarter (2006 to 2010)'!EG8</f>
        <v>22172.39</v>
      </c>
      <c r="CI8" s="95">
        <f>'Quarter (2006 to 2010)'!DG8+'Quarter (2006 to 2010)'!DP8+'Quarter (2006 to 2010)'!DY8+'Quarter (2006 to 2010)'!EH8</f>
        <v>2774.17</v>
      </c>
      <c r="CJ8" s="95">
        <f>'Quarter (2006 to 2010)'!DH8+'Quarter (2006 to 2010)'!DQ8+'Quarter (2006 to 2010)'!DZ8+'Quarter (2006 to 2010)'!EI8</f>
        <v>5822.62</v>
      </c>
      <c r="CK8" s="95">
        <f>'Quarter (2006 to 2010)'!DI8+'Quarter (2006 to 2010)'!DR8+'Quarter (2006 to 2010)'!EA8+'Quarter (2006 to 2010)'!EJ8</f>
        <v>750.67</v>
      </c>
      <c r="CL8" s="95">
        <f>'Quarter (2006 to 2010)'!DJ8+'Quarter (2006 to 2010)'!DS8+'Quarter (2006 to 2010)'!EB8+'Quarter (2006 to 2010)'!EK8</f>
        <v>7532.26</v>
      </c>
      <c r="CM8" s="95">
        <f>'Quarter (2006 to 2010)'!DK8+'Quarter (2006 to 2010)'!DT8+'Quarter (2006 to 2010)'!EC8+'Quarter (2006 to 2010)'!EL8</f>
        <v>1242.8899999999999</v>
      </c>
      <c r="CN8" s="95">
        <f>'Quarter (2006 to 2010)'!DL8+'Quarter (2006 to 2010)'!DU8+'Quarter (2006 to 2010)'!ED8+'Quarter (2006 to 2010)'!EM8</f>
        <v>512.56000000000006</v>
      </c>
      <c r="CO8" s="95">
        <f>'Quarter (2006 to 2010)'!DM8+'Quarter (2006 to 2010)'!DV8+'Quarter (2006 to 2010)'!EE8+'Quarter (2006 to 2010)'!EN8</f>
        <v>668.45</v>
      </c>
      <c r="CP8" s="95">
        <f>'Quarter (2006 to 2010)'!DN8+'Quarter (2006 to 2010)'!DW8+'Quarter (2006 to 2010)'!EF8+'Quarter (2006 to 2010)'!EO8</f>
        <v>2868.78</v>
      </c>
      <c r="CQ8" s="94">
        <f>'Quarter (2006 to 2010)'!EP8+'Quarter (2006 to 2010)'!EY8+'Quarter (2006 to 2010)'!FH8+'Quarter (2006 to 2010)'!FQ8</f>
        <v>23665.09</v>
      </c>
      <c r="CR8" s="95">
        <f>'Quarter (2006 to 2010)'!EQ8+'Quarter (2006 to 2010)'!EZ8+'Quarter (2006 to 2010)'!FI8+'Quarter (2006 to 2010)'!FR8</f>
        <v>2873.62</v>
      </c>
      <c r="CS8" s="95">
        <f>'Quarter (2006 to 2010)'!ER8+'Quarter (2006 to 2010)'!FA8+'Quarter (2006 to 2010)'!FJ8+'Quarter (2006 to 2010)'!FS8</f>
        <v>7648.4800000000005</v>
      </c>
      <c r="CT8" s="95">
        <f>'Quarter (2006 to 2010)'!ES8+'Quarter (2006 to 2010)'!FB8+'Quarter (2006 to 2010)'!FK8+'Quarter (2006 to 2010)'!FT8</f>
        <v>710.65</v>
      </c>
      <c r="CU8" s="95">
        <f>'Quarter (2006 to 2010)'!ET8+'Quarter (2006 to 2010)'!FC8+'Quarter (2006 to 2010)'!FL8+'Quarter (2006 to 2010)'!FU8</f>
        <v>7351.66</v>
      </c>
      <c r="CV8" s="95">
        <f>'Quarter (2006 to 2010)'!EU8+'Quarter (2006 to 2010)'!FD8+'Quarter (2006 to 2010)'!FM8+'Quarter (2006 to 2010)'!FV8</f>
        <v>1019.9799999999999</v>
      </c>
      <c r="CW8" s="95">
        <f>'Quarter (2006 to 2010)'!EV8+'Quarter (2006 to 2010)'!FE8+'Quarter (2006 to 2010)'!FN8+'Quarter (2006 to 2010)'!FW8</f>
        <v>361.51</v>
      </c>
      <c r="CX8" s="95">
        <f>'Quarter (2006 to 2010)'!EW8+'Quarter (2006 to 2010)'!FF8+'Quarter (2006 to 2010)'!FO8+'Quarter (2006 to 2010)'!FX8</f>
        <v>972.27</v>
      </c>
      <c r="CY8" s="95">
        <f>'Quarter (2006 to 2010)'!EX8+'Quarter (2006 to 2010)'!FG8+'Quarter (2006 to 2010)'!FP8+'Quarter (2006 to 2010)'!FY8</f>
        <v>2726.89</v>
      </c>
      <c r="CZ8" s="94">
        <f>'Quarter (2011 to 2012)'!B8+'Quarter (2011 to 2012)'!K8++'Quarter (2011 to 2012)'!T8+'Quarter (2011 to 2012)'!AC8</f>
        <v>22655.58</v>
      </c>
      <c r="DA8" s="95">
        <f>'Quarter (2011 to 2012)'!C8+'Quarter (2011 to 2012)'!L8++'Quarter (2011 to 2012)'!U8+'Quarter (2011 to 2012)'!AD8</f>
        <v>3259.1200000000003</v>
      </c>
      <c r="DB8" s="95">
        <f>'Quarter (2011 to 2012)'!D8+'Quarter (2011 to 2012)'!M8++'Quarter (2011 to 2012)'!V8+'Quarter (2011 to 2012)'!AE8</f>
        <v>7735.9600000000009</v>
      </c>
      <c r="DC8" s="95">
        <f>'Quarter (2011 to 2012)'!E8+'Quarter (2011 to 2012)'!N8++'Quarter (2011 to 2012)'!W8+'Quarter (2011 to 2012)'!AF8</f>
        <v>1245.4100000000001</v>
      </c>
      <c r="DD8" s="95">
        <f>'Quarter (2011 to 2012)'!F8+'Quarter (2011 to 2012)'!O8++'Quarter (2011 to 2012)'!X8+'Quarter (2011 to 2012)'!AG8</f>
        <v>6880.62</v>
      </c>
      <c r="DE8" s="95">
        <f>'Quarter (2011 to 2012)'!G8+'Quarter (2011 to 2012)'!P8++'Quarter (2011 to 2012)'!Y8+'Quarter (2011 to 2012)'!AH8</f>
        <v>808.12</v>
      </c>
      <c r="DF8" s="95">
        <f>'Quarter (2011 to 2012)'!H8+'Quarter (2011 to 2012)'!Q8++'Quarter (2011 to 2012)'!Z8+'Quarter (2011 to 2012)'!AI8</f>
        <v>188.8</v>
      </c>
      <c r="DG8" s="95">
        <f>'Quarter (2011 to 2012)'!I8+'Quarter (2011 to 2012)'!R8++'Quarter (2011 to 2012)'!AA8+'Quarter (2011 to 2012)'!AJ8</f>
        <v>617.52</v>
      </c>
      <c r="DH8" s="95">
        <f>'Quarter (2011 to 2012)'!J8+'Quarter (2011 to 2012)'!S8++'Quarter (2011 to 2012)'!AB8+'Quarter (2011 to 2012)'!AK8</f>
        <v>1920.02</v>
      </c>
      <c r="DI8" s="94">
        <f>'Quarter (2011 to 2012)'!AL8+'Quarter (2011 to 2012)'!AU8+'Quarter (2011 to 2012)'!BD8+'Quarter (2011 to 2012)'!BM8</f>
        <v>26206.68</v>
      </c>
      <c r="DJ8" s="95">
        <f>'Quarter (2011 to 2012)'!AM8+'Quarter (2011 to 2012)'!AV8+'Quarter (2011 to 2012)'!BE8+'Quarter (2011 to 2012)'!BN8</f>
        <v>4184.1499999999996</v>
      </c>
      <c r="DK8" s="95">
        <f>'Quarter (2011 to 2012)'!AN8+'Quarter (2011 to 2012)'!AW8+'Quarter (2011 to 2012)'!BF8+'Quarter (2011 to 2012)'!BO8</f>
        <v>9540.869999999999</v>
      </c>
      <c r="DL8" s="95">
        <f>'Quarter (2011 to 2012)'!AO8+'Quarter (2011 to 2012)'!AX8+'Quarter (2011 to 2012)'!BG8+'Quarter (2011 to 2012)'!BP8</f>
        <v>1365.28</v>
      </c>
      <c r="DM8" s="95">
        <f>'Quarter (2011 to 2012)'!AP8+'Quarter (2011 to 2012)'!AY8+'Quarter (2011 to 2012)'!BH8+'Quarter (2011 to 2012)'!BQ8</f>
        <v>7127.03</v>
      </c>
      <c r="DN8" s="95">
        <f>'Quarter (2011 to 2012)'!AQ8+'Quarter (2011 to 2012)'!AZ8+'Quarter (2011 to 2012)'!BI8+'Quarter (2011 to 2012)'!BR8</f>
        <v>659.7299999999999</v>
      </c>
      <c r="DO8" s="95">
        <f>'Quarter (2011 to 2012)'!AR8+'Quarter (2011 to 2012)'!BA8+'Quarter (2011 to 2012)'!BJ8+'Quarter (2011 to 2012)'!BS8</f>
        <v>293.01</v>
      </c>
      <c r="DP8" s="95">
        <f>'Quarter (2011 to 2012)'!AS8+'Quarter (2011 to 2012)'!BB8+'Quarter (2011 to 2012)'!BK8+'Quarter (2011 to 2012)'!BT8</f>
        <v>702.42000000000007</v>
      </c>
      <c r="DQ8" s="95">
        <f>'Quarter (2011 to 2012)'!AT8+'Quarter (2011 to 2012)'!BC8+'Quarter (2011 to 2012)'!BL8+'Quarter (2011 to 2012)'!BU8</f>
        <v>2334.19</v>
      </c>
      <c r="DR8" s="94">
        <f>'Quarter (2013 to 2018)'!B8+'Quarter (2013 to 2018)'!K8+'Quarter (2013 to 2018)'!T8+'Quarter (2013 to 2018)'!AC8</f>
        <v>28417</v>
      </c>
      <c r="DS8" s="95">
        <f>'Quarter (2013 to 2018)'!C8+'Quarter (2013 to 2018)'!L8+'Quarter (2013 to 2018)'!U8+'Quarter (2013 to 2018)'!AD8</f>
        <v>4442</v>
      </c>
      <c r="DT8" s="95">
        <f>'Quarter (2013 to 2018)'!D8+'Quarter (2013 to 2018)'!M8+'Quarter (2013 to 2018)'!V8+'Quarter (2013 to 2018)'!AE8</f>
        <v>10115</v>
      </c>
      <c r="DU8" s="95">
        <f>'Quarter (2013 to 2018)'!E8+'Quarter (2013 to 2018)'!N8+'Quarter (2013 to 2018)'!W8+'Quarter (2013 to 2018)'!AF8</f>
        <v>856</v>
      </c>
      <c r="DV8" s="95">
        <f>'Quarter (2013 to 2018)'!F8+'Quarter (2013 to 2018)'!O8+'Quarter (2013 to 2018)'!X8+'Quarter (2013 to 2018)'!AG8</f>
        <v>8219</v>
      </c>
      <c r="DW8" s="95">
        <f>'Quarter (2013 to 2018)'!G8+'Quarter (2013 to 2018)'!P8+'Quarter (2013 to 2018)'!Y8+'Quarter (2013 to 2018)'!AH8</f>
        <v>620</v>
      </c>
      <c r="DX8" s="95">
        <f>'Quarter (2013 to 2018)'!H8+'Quarter (2013 to 2018)'!Q8+'Quarter (2013 to 2018)'!Z8+'Quarter (2013 to 2018)'!AI8</f>
        <v>432</v>
      </c>
      <c r="DY8" s="95">
        <f>'Quarter (2013 to 2018)'!I8+'Quarter (2013 to 2018)'!R8+'Quarter (2013 to 2018)'!AA8+'Quarter (2013 to 2018)'!AJ8</f>
        <v>678</v>
      </c>
      <c r="DZ8" s="95">
        <f>'Quarter (2013 to 2018)'!J8+'Quarter (2013 to 2018)'!S8+'Quarter (2013 to 2018)'!AB8+'Quarter (2013 to 2018)'!AK8</f>
        <v>3057</v>
      </c>
      <c r="EA8" s="94">
        <f>'Quarter (2013 to 2018)'!AL8+'Quarter (2013 to 2018)'!AU8+'Quarter (2013 to 2018)'!BD8+'Quarter (2013 to 2018)'!BM8</f>
        <v>29384</v>
      </c>
      <c r="EB8" s="95">
        <f>'Quarter (2013 to 2018)'!AM8+'Quarter (2013 to 2018)'!AV8+'Quarter (2013 to 2018)'!BE8+'Quarter (2013 to 2018)'!BN8</f>
        <v>3526</v>
      </c>
      <c r="EC8" s="95">
        <f>'Quarter (2013 to 2018)'!AN8+'Quarter (2013 to 2018)'!AW8+'Quarter (2013 to 2018)'!BF8+'Quarter (2013 to 2018)'!BO8</f>
        <v>11470</v>
      </c>
      <c r="ED8" s="95">
        <f>'Quarter (2013 to 2018)'!AO8+'Quarter (2013 to 2018)'!AX8+'Quarter (2013 to 2018)'!BG8+'Quarter (2013 to 2018)'!BP8</f>
        <v>1425</v>
      </c>
      <c r="EE8" s="95">
        <f>'Quarter (2013 to 2018)'!AP8+'Quarter (2013 to 2018)'!AY8+'Quarter (2013 to 2018)'!BH8+'Quarter (2013 to 2018)'!BQ8</f>
        <v>8157</v>
      </c>
      <c r="EF8" s="95">
        <f>'Quarter (2013 to 2018)'!AQ8+'Quarter (2013 to 2018)'!AZ8+'Quarter (2013 to 2018)'!BI8+'Quarter (2013 to 2018)'!BR8</f>
        <v>1093</v>
      </c>
      <c r="EG8" s="95">
        <f>'Quarter (2013 to 2018)'!AR8+'Quarter (2013 to 2018)'!BA8+'Quarter (2013 to 2018)'!BJ8+'Quarter (2013 to 2018)'!BS8</f>
        <v>465</v>
      </c>
      <c r="EH8" s="95">
        <f>'Quarter (2013 to 2018)'!AS8+'Quarter (2013 to 2018)'!BB8+'Quarter (2013 to 2018)'!BK8+'Quarter (2013 to 2018)'!BT8</f>
        <v>639</v>
      </c>
      <c r="EI8" s="95">
        <f>'Quarter (2013 to 2018)'!AT8+'Quarter (2013 to 2018)'!BC8+'Quarter (2013 to 2018)'!BL8+'Quarter (2013 to 2018)'!BU8</f>
        <v>2610</v>
      </c>
      <c r="EJ8" s="94">
        <f>'Quarter (2013 to 2018)'!BV8+'Quarter (2013 to 2018)'!CE8+'Quarter (2013 to 2018)'!CN8+'Quarter (2013 to 2018)'!CW8</f>
        <v>32290</v>
      </c>
      <c r="EK8" s="95">
        <f>'Quarter (2013 to 2018)'!BW8+'Quarter (2013 to 2018)'!CF8+'Quarter (2013 to 2018)'!CO8+'Quarter (2013 to 2018)'!CX8</f>
        <v>3905</v>
      </c>
      <c r="EL8" s="95">
        <f>'Quarter (2013 to 2018)'!BX8+'Quarter (2013 to 2018)'!CG8+'Quarter (2013 to 2018)'!CP8+'Quarter (2013 to 2018)'!CY8</f>
        <v>12475</v>
      </c>
      <c r="EM8" s="95">
        <f>'Quarter (2013 to 2018)'!BY8+'Quarter (2013 to 2018)'!CH8+'Quarter (2013 to 2018)'!CQ8+'Quarter (2013 to 2018)'!CZ8</f>
        <v>2403</v>
      </c>
      <c r="EN8" s="95">
        <f>'Quarter (2013 to 2018)'!BZ8+'Quarter (2013 to 2018)'!CI8+'Quarter (2013 to 2018)'!CR8+'Quarter (2013 to 2018)'!DA8</f>
        <v>8235</v>
      </c>
      <c r="EO8" s="95">
        <f>'Quarter (2013 to 2018)'!CA8+'Quarter (2013 to 2018)'!CJ8+'Quarter (2013 to 2018)'!CS8+'Quarter (2013 to 2018)'!DB8</f>
        <v>1062</v>
      </c>
      <c r="EP8" s="95">
        <f>'Quarter (2013 to 2018)'!CB8+'Quarter (2013 to 2018)'!CK8+'Quarter (2013 to 2018)'!CT8+'Quarter (2013 to 2018)'!DC8</f>
        <v>684</v>
      </c>
      <c r="EQ8" s="95">
        <f>'Quarter (2013 to 2018)'!CC8+'Quarter (2013 to 2018)'!CL8+'Quarter (2013 to 2018)'!CU8+'Quarter (2013 to 2018)'!DD8</f>
        <v>890</v>
      </c>
      <c r="ER8" s="95">
        <f>'Quarter (2013 to 2018)'!CD8+'Quarter (2013 to 2018)'!CM8+'Quarter (2013 to 2018)'!CV8+'Quarter (2013 to 2018)'!DE8</f>
        <v>2635</v>
      </c>
      <c r="ES8" s="94">
        <f>'Quarter (2013 to 2018)'!DF8+'Quarter (2013 to 2018)'!DO8+'Quarter (2013 to 2018)'!DX8+'Quarter (2013 to 2018)'!EG8</f>
        <v>35143</v>
      </c>
      <c r="ET8" s="95">
        <f>'Quarter (2013 to 2018)'!DG8+'Quarter (2013 to 2018)'!DP8+'Quarter (2013 to 2018)'!DY8+'Quarter (2013 to 2018)'!EH8</f>
        <v>3900</v>
      </c>
      <c r="EU8" s="95">
        <f>'Quarter (2013 to 2018)'!DH8+'Quarter (2013 to 2018)'!DQ8+'Quarter (2013 to 2018)'!DZ8+'Quarter (2013 to 2018)'!EI8</f>
        <v>14151</v>
      </c>
      <c r="EV8" s="95">
        <f>'Quarter (2013 to 2018)'!DI8+'Quarter (2013 to 2018)'!DR8+'Quarter (2013 to 2018)'!EA8+'Quarter (2013 to 2018)'!EJ8</f>
        <v>2534</v>
      </c>
      <c r="EW8" s="95">
        <f>'Quarter (2013 to 2018)'!DJ8+'Quarter (2013 to 2018)'!DS8+'Quarter (2013 to 2018)'!EB8+'Quarter (2013 to 2018)'!EK8</f>
        <v>8767</v>
      </c>
      <c r="EX8" s="95">
        <f>'Quarter (2013 to 2018)'!DK8+'Quarter (2013 to 2018)'!DT8+'Quarter (2013 to 2018)'!EC8+'Quarter (2013 to 2018)'!EL8</f>
        <v>1283</v>
      </c>
      <c r="EY8" s="95">
        <f>'Quarter (2013 to 2018)'!DL8+'Quarter (2013 to 2018)'!DU8+'Quarter (2013 to 2018)'!ED8+'Quarter (2013 to 2018)'!EM8</f>
        <v>911</v>
      </c>
      <c r="EZ8" s="95">
        <f>'Quarter (2013 to 2018)'!DM8+'Quarter (2013 to 2018)'!DV8+'Quarter (2013 to 2018)'!EE8+'Quarter (2013 to 2018)'!EN8</f>
        <v>830</v>
      </c>
      <c r="FA8" s="95">
        <f>'Quarter (2013 to 2018)'!DN8+'Quarter (2013 to 2018)'!DW8+'Quarter (2013 to 2018)'!EF8+'Quarter (2013 to 2018)'!EO8</f>
        <v>2766</v>
      </c>
      <c r="FB8" s="94">
        <f>'Quarter (2013 to 2018)'!EP8+'Quarter (2013 to 2018)'!EY8+'Quarter (2013 to 2018)'!FH8+'Quarter (2013 to 2018)'!FQ8</f>
        <v>34635</v>
      </c>
      <c r="FC8" s="95">
        <f>'Quarter (2013 to 2018)'!EQ8+'Quarter (2013 to 2018)'!EZ8+'Quarter (2013 to 2018)'!FI8+'Quarter (2013 to 2018)'!FR8</f>
        <v>3279</v>
      </c>
      <c r="FD8" s="95">
        <f>'Quarter (2013 to 2018)'!ER8+'Quarter (2013 to 2018)'!FA8+'Quarter (2013 to 2018)'!FJ8+'Quarter (2013 to 2018)'!FS8</f>
        <v>13774</v>
      </c>
      <c r="FE8" s="95">
        <f>'Quarter (2013 to 2018)'!ES8+'Quarter (2013 to 2018)'!FB8+'Quarter (2013 to 2018)'!FK8+'Quarter (2013 to 2018)'!FT8</f>
        <v>1855</v>
      </c>
      <c r="FF8" s="95">
        <f>'Quarter (2013 to 2018)'!ET8+'Quarter (2013 to 2018)'!FC8+'Quarter (2013 to 2018)'!FL8+'Quarter (2013 to 2018)'!FU8</f>
        <v>9094</v>
      </c>
      <c r="FG8" s="95">
        <f>'Quarter (2013 to 2018)'!EU8+'Quarter (2013 to 2018)'!FD8+'Quarter (2013 to 2018)'!FM8+'Quarter (2013 to 2018)'!FV8</f>
        <v>1023</v>
      </c>
      <c r="FH8" s="95">
        <f>'Quarter (2013 to 2018)'!EV8+'Quarter (2013 to 2018)'!FE8+'Quarter (2013 to 2018)'!FN8+'Quarter (2013 to 2018)'!FW8</f>
        <v>992</v>
      </c>
      <c r="FI8" s="95">
        <f>'Quarter (2013 to 2018)'!EW8+'Quarter (2013 to 2018)'!FF8+'Quarter (2013 to 2018)'!FO8+'Quarter (2013 to 2018)'!FX8</f>
        <v>672</v>
      </c>
      <c r="FJ8" s="95">
        <f>'Quarter (2013 to 2018)'!EX8+'Quarter (2013 to 2018)'!FG8+'Quarter (2013 to 2018)'!FP8+'Quarter (2013 to 2018)'!FY8</f>
        <v>3949</v>
      </c>
      <c r="FK8" s="94">
        <f>'Quarter (2013 to 2018)'!FZ8+'Quarter (2013 to 2018)'!GI8+'Quarter (2013 to 2018)'!GR8+'Quarter (2013 to 2018)'!HA8</f>
        <v>35235.509999999995</v>
      </c>
      <c r="FL8" s="95">
        <f>'Quarter (2013 to 2018)'!GA8+'Quarter (2013 to 2018)'!GJ8+'Quarter (2013 to 2018)'!GS8+'Quarter (2013 to 2018)'!HB8</f>
        <v>3428.88</v>
      </c>
      <c r="FM8" s="95">
        <f>'Quarter (2013 to 2018)'!GB8+'Quarter (2013 to 2018)'!GK8+'Quarter (2013 to 2018)'!GT8+'Quarter (2013 to 2018)'!HC8</f>
        <v>14402.78</v>
      </c>
      <c r="FN8" s="95">
        <f>'Quarter (2013 to 2018)'!GC8+'Quarter (2013 to 2018)'!GL8+'Quarter (2013 to 2018)'!GU8+'Quarter (2013 to 2018)'!HD8</f>
        <v>1867.58</v>
      </c>
      <c r="FO8" s="95">
        <f>'Quarter (2013 to 2018)'!GD8+'Quarter (2013 to 2018)'!GM8+'Quarter (2013 to 2018)'!GV8+'Quarter (2013 to 2018)'!HE8</f>
        <v>9372.14</v>
      </c>
      <c r="FP8" s="95">
        <f>'Quarter (2013 to 2018)'!GE8+'Quarter (2013 to 2018)'!GN8+'Quarter (2013 to 2018)'!GW8+'Quarter (2013 to 2018)'!HF8</f>
        <v>792.56000000000006</v>
      </c>
      <c r="FQ8" s="95">
        <f>'Quarter (2013 to 2018)'!GF8+'Quarter (2013 to 2018)'!GO8+'Quarter (2013 to 2018)'!GX8+'Quarter (2013 to 2018)'!HG8</f>
        <v>1043.9100000000001</v>
      </c>
      <c r="FR8" s="95">
        <f>'Quarter (2013 to 2018)'!GG8+'Quarter (2013 to 2018)'!GP8+'Quarter (2013 to 2018)'!GY8+'Quarter (2013 to 2018)'!HH8</f>
        <v>667.46999999999991</v>
      </c>
      <c r="FS8" s="95">
        <f>'Quarter (2013 to 2018)'!GH8+'Quarter (2013 to 2018)'!GQ8+'Quarter (2013 to 2018)'!GZ8+'Quarter (2013 to 2018)'!HI8</f>
        <v>3660.1800000000003</v>
      </c>
      <c r="FT8" s="94">
        <f>Quarter!B8+Quarter!K8+Quarter!T8+Quarter!AC8</f>
        <v>33050.509999999995</v>
      </c>
      <c r="FU8" s="95">
        <f>Quarter!C8+Quarter!L8+Quarter!U8+Quarter!AD8</f>
        <v>2989.98</v>
      </c>
      <c r="FV8" s="95">
        <f>Quarter!D8+Quarter!M8+Quarter!V8+Quarter!AE8</f>
        <v>13205.07</v>
      </c>
      <c r="FW8" s="95">
        <f>Quarter!E8+Quarter!N8+Quarter!W8+Quarter!AF8</f>
        <v>1915.17</v>
      </c>
      <c r="FX8" s="95">
        <f>Quarter!F8+Quarter!O8+Quarter!X8+Quarter!AG8</f>
        <v>9465.4699999999993</v>
      </c>
      <c r="FY8" s="95">
        <f>Quarter!G8+Quarter!P8+Quarter!Y8+Quarter!AH8</f>
        <v>652.46</v>
      </c>
      <c r="FZ8" s="95">
        <f>Quarter!H8+Quarter!Q8+Quarter!Z8+Quarter!AI8</f>
        <v>882.81</v>
      </c>
      <c r="GA8" s="95">
        <f>Quarter!I8+Quarter!R8+Quarter!AA8+Quarter!AJ8</f>
        <v>617.80000000000007</v>
      </c>
      <c r="GB8" s="95">
        <f>Quarter!J8+Quarter!S8+Quarter!AB8+Quarter!AK8</f>
        <v>3321.75</v>
      </c>
      <c r="GC8" s="94">
        <f>Quarter!AL8+Quarter!AU8+Quarter!BD8+Quarter!BM8</f>
        <v>24867.18</v>
      </c>
      <c r="GD8" s="95">
        <f>Quarter!AM8+Quarter!AV8+Quarter!BE8+Quarter!BN8</f>
        <v>2532.46</v>
      </c>
      <c r="GE8" s="95">
        <f>Quarter!AN8+Quarter!AW8+Quarter!BF8+Quarter!BO8</f>
        <v>10714.130000000001</v>
      </c>
      <c r="GF8" s="95">
        <f>Quarter!AO8+Quarter!AX8+Quarter!BG8+Quarter!BP8</f>
        <v>1312.78</v>
      </c>
      <c r="GG8" s="95">
        <f>Quarter!AP8+Quarter!AY8+Quarter!BH8+Quarter!BQ8</f>
        <v>5525.7999999999993</v>
      </c>
      <c r="GH8" s="95">
        <f>Quarter!AQ8+Quarter!AZ8+Quarter!BI8+Quarter!BR8</f>
        <v>742.02</v>
      </c>
      <c r="GI8" s="95">
        <f>Quarter!AR8+Quarter!BA8+Quarter!BJ8+Quarter!BS8</f>
        <v>477.7</v>
      </c>
      <c r="GJ8" s="95">
        <f>Quarter!AS8+Quarter!BB8+Quarter!BK8+Quarter!BT8</f>
        <v>999.22</v>
      </c>
      <c r="GK8" s="96">
        <f>Quarter!AT8+Quarter!BC8+Quarter!BL8+Quarter!BU8</f>
        <v>2563.1000000000004</v>
      </c>
      <c r="GL8" s="94">
        <f>Quarter!BV8+Quarter!CE8+Quarter!CN8+Quarter!CW8</f>
        <v>25080.29</v>
      </c>
      <c r="GM8" s="95">
        <f>Quarter!BW8+Quarter!CF8+Quarter!CO8+Quarter!CX8</f>
        <v>2589.0499999999997</v>
      </c>
      <c r="GN8" s="95">
        <f>Quarter!BX8+Quarter!CG8+Quarter!CP8+Quarter!CY8</f>
        <v>12124.24</v>
      </c>
      <c r="GO8" s="95">
        <f>Quarter!BY8+Quarter!CH8+Quarter!CQ8+Quarter!CZ8</f>
        <v>1550.26</v>
      </c>
      <c r="GP8" s="95">
        <f>Quarter!BZ8+Quarter!CI8+Quarter!CR8+Quarter!DA8</f>
        <v>4372.0700000000006</v>
      </c>
      <c r="GQ8" s="95">
        <f>Quarter!CA8+Quarter!CJ8+Quarter!CS8+Quarter!DB8</f>
        <v>663.19999999999993</v>
      </c>
      <c r="GR8" s="95">
        <f>Quarter!CB8+Quarter!CK8+Quarter!CT8+Quarter!DC8</f>
        <v>732.33</v>
      </c>
      <c r="GS8" s="95">
        <f>Quarter!CC8+Quarter!CL8+Quarter!CU8+Quarter!DD8</f>
        <v>701.05</v>
      </c>
      <c r="GT8" s="96">
        <f>Quarter!CD8+Quarter!CM8+Quarter!CV8+Quarter!DE8</f>
        <v>2348.0699999999997</v>
      </c>
      <c r="GU8" s="94">
        <f>Quarter!DF8+Quarter!DO8+Quarter!DX8+Quarter!EG8</f>
        <v>28718.070000000003</v>
      </c>
      <c r="GV8" s="95">
        <f>Quarter!DG8+Quarter!DP8+Quarter!DY8+Quarter!EH8</f>
        <v>2693.98</v>
      </c>
      <c r="GW8" s="95">
        <f>Quarter!DH8+Quarter!DQ8+Quarter!DZ8+Quarter!EI8</f>
        <v>12995.739999999998</v>
      </c>
      <c r="GX8" s="95">
        <f>Quarter!DI8+Quarter!DR8+Quarter!EA8+Quarter!EJ8</f>
        <v>928.36999999999989</v>
      </c>
      <c r="GY8" s="95">
        <f>Quarter!DJ8+Quarter!DS8+Quarter!EB8+Quarter!EK8</f>
        <v>7768.1</v>
      </c>
      <c r="GZ8" s="95">
        <f>Quarter!DK8+Quarter!DT8+Quarter!EC8+Quarter!EL8</f>
        <v>513.7299999999999</v>
      </c>
      <c r="HA8" s="95">
        <f>Quarter!DL8+Quarter!DU8+Quarter!ED8+Quarter!EM8</f>
        <v>617.04999999999995</v>
      </c>
      <c r="HB8" s="95">
        <f>Quarter!DM8+Quarter!DV8+Quarter!EE8+Quarter!EN8</f>
        <v>605.33999999999992</v>
      </c>
      <c r="HC8" s="96">
        <f>Quarter!DN8+Quarter!DW8+Quarter!EF8+Quarter!EO8</f>
        <v>2595.7399999999998</v>
      </c>
      <c r="HD8" s="94">
        <f>Quarter!EP8+Quarter!EY8+Quarter!FH8+Quarter!FQ8</f>
        <v>30700.17</v>
      </c>
      <c r="HE8" s="95">
        <f>Quarter!EQ8+Quarter!EZ8+Quarter!FI8+Quarter!FR8</f>
        <v>3211.8100000000004</v>
      </c>
      <c r="HF8" s="95">
        <f>Quarter!ER8+Quarter!FA8+Quarter!FJ8+Quarter!FS8</f>
        <v>12808.630000000001</v>
      </c>
      <c r="HG8" s="95">
        <f>Quarter!ES8+Quarter!FB8+Quarter!FK8+Quarter!FT8</f>
        <v>305.52</v>
      </c>
      <c r="HH8" s="95">
        <f>Quarter!ET8+Quarter!FC8+Quarter!FL8+Quarter!FU8</f>
        <v>9876.2900000000009</v>
      </c>
      <c r="HI8" s="95">
        <f>Quarter!EU8+Quarter!FD8+Quarter!FM8+Quarter!FV8</f>
        <v>460.70000000000005</v>
      </c>
      <c r="HJ8" s="95">
        <f>Quarter!EV8+Quarter!FE8+Quarter!FN8+Quarter!FW8</f>
        <v>488.30999999999995</v>
      </c>
      <c r="HK8" s="95">
        <f>Quarter!EW8+Quarter!FF8+Quarter!FO8+Quarter!FX8</f>
        <v>544.37</v>
      </c>
      <c r="HL8" s="96">
        <f>Quarter!EX8+Quarter!FG8+Quarter!FP8+Quarter!FY8</f>
        <v>3004.52</v>
      </c>
      <c r="HN8" s="146"/>
      <c r="HO8" s="146"/>
    </row>
    <row r="9" spans="1:223" s="97" customFormat="1" ht="20.25" customHeight="1" x14ac:dyDescent="0.35">
      <c r="A9" s="98" t="s">
        <v>194</v>
      </c>
      <c r="B9" s="94">
        <f>SUM('Quarter (1999 to 2005)'!B9,'Quarter (1999 to 2005)'!J9,'Quarter (1999 to 2005)'!R9,'Quarter (1999 to 2005)'!Z9)</f>
        <v>21730</v>
      </c>
      <c r="C9" s="95">
        <f>SUM('Quarter (1999 to 2005)'!C9,'Quarter (1999 to 2005)'!K9,'Quarter (1999 to 2005)'!S9,'Quarter (1999 to 2005)'!AA9)</f>
        <v>6332</v>
      </c>
      <c r="D9" s="95">
        <f>SUM('Quarter (1999 to 2005)'!D9,'Quarter (1999 to 2005)'!L9,'Quarter (1999 to 2005)'!T9,'Quarter (1999 to 2005)'!AB9)</f>
        <v>6667</v>
      </c>
      <c r="E9" s="95">
        <f>SUM('Quarter (1999 to 2005)'!E9,'Quarter (1999 to 2005)'!M9,'Quarter (1999 to 2005)'!U9,'Quarter (1999 to 2005)'!AC9)</f>
        <v>738.99</v>
      </c>
      <c r="F9" s="95">
        <f>SUM('Quarter (1999 to 2005)'!F9,'Quarter (1999 to 2005)'!N9,'Quarter (1999 to 2005)'!V9,'Quarter (1999 to 2005)'!AD9)</f>
        <v>4929.01</v>
      </c>
      <c r="G9" s="95">
        <f>SUM('Quarter (1999 to 2005)'!G9,'Quarter (1999 to 2005)'!O9,'Quarter (1999 to 2005)'!W9,'Quarter (1999 to 2005)'!AE9)</f>
        <v>500</v>
      </c>
      <c r="H9" s="95">
        <f>SUM('Quarter (1999 to 2005)'!H9,'Quarter (1999 to 2005)'!P9,'Quarter (1999 to 2005)'!X9,'Quarter (1999 to 2005)'!AF9)</f>
        <v>253</v>
      </c>
      <c r="I9" s="95">
        <f>SUM('Quarter (1999 to 2005)'!I9,'Quarter (1999 to 2005)'!Q9,'Quarter (1999 to 2005)'!Y9,'Quarter (1999 to 2005)'!AG9)</f>
        <v>2310</v>
      </c>
      <c r="J9" s="94">
        <f>SUM('Quarter (1999 to 2005)'!AH9,'Quarter (1999 to 2005)'!AP9,'Quarter (1999 to 2005)'!AX9,'Quarter (1999 to 2005)'!BF9)</f>
        <v>20676.63</v>
      </c>
      <c r="K9" s="95">
        <f>SUM('Quarter (1999 to 2005)'!AI9,'Quarter (1999 to 2005)'!AQ9,'Quarter (1999 to 2005)'!AY9,'Quarter (1999 to 2005)'!BG9)</f>
        <v>4708</v>
      </c>
      <c r="L9" s="95">
        <f>SUM('Quarter (1999 to 2005)'!AJ9,'Quarter (1999 to 2005)'!AR9,'Quarter (1999 to 2005)'!AZ9,'Quarter (1999 to 2005)'!BH9)</f>
        <v>6416.49</v>
      </c>
      <c r="M9" s="95">
        <f>SUM('Quarter (1999 to 2005)'!AK9,'Quarter (1999 to 2005)'!AS9,'Quarter (1999 to 2005)'!BA9,'Quarter (1999 to 2005)'!BI9)</f>
        <v>487.06</v>
      </c>
      <c r="N9" s="95">
        <f>SUM('Quarter (1999 to 2005)'!AL9,'Quarter (1999 to 2005)'!AT9,'Quarter (1999 to 2005)'!BB9,'Quarter (1999 to 2005)'!BJ9)</f>
        <v>5360.3600000000006</v>
      </c>
      <c r="O9" s="95">
        <f>SUM('Quarter (1999 to 2005)'!AM9,'Quarter (1999 to 2005)'!AU9,'Quarter (1999 to 2005)'!BC9,'Quarter (1999 to 2005)'!BK9)</f>
        <v>710.11</v>
      </c>
      <c r="P9" s="95">
        <f>SUM('Quarter (1999 to 2005)'!AN9,'Quarter (1999 to 2005)'!AV9,'Quarter (1999 to 2005)'!BD9,'Quarter (1999 to 2005)'!BL9)</f>
        <v>199.08</v>
      </c>
      <c r="Q9" s="95">
        <f t="shared" si="0"/>
        <v>2795.5299999999988</v>
      </c>
      <c r="R9" s="94">
        <f>SUM('Quarter (1999 to 2005)'!BN9,'Quarter (1999 to 2005)'!BV9,'Quarter (1999 to 2005)'!CD9,'Quarter (1999 to 2005)'!CL9)</f>
        <v>19087.690000000002</v>
      </c>
      <c r="S9" s="95">
        <f>SUM('Quarter (1999 to 2005)'!BO9,'Quarter (1999 to 2005)'!BW9,'Quarter (1999 to 2005)'!CE9,'Quarter (1999 to 2005)'!CM9)</f>
        <v>4446.7700000000004</v>
      </c>
      <c r="T9" s="95">
        <f>SUM('Quarter (1999 to 2005)'!BP9,'Quarter (1999 to 2005)'!BX9,'Quarter (1999 to 2005)'!CF9,'Quarter (1999 to 2005)'!CN9)</f>
        <v>5287.57</v>
      </c>
      <c r="U9" s="95">
        <f>SUM('Quarter (1999 to 2005)'!BQ9,'Quarter (1999 to 2005)'!BY9,'Quarter (1999 to 2005)'!CG9,'Quarter (1999 to 2005)'!CO9)</f>
        <v>456.15</v>
      </c>
      <c r="V9" s="95">
        <f>SUM('Quarter (1999 to 2005)'!BR9,'Quarter (1999 to 2005)'!BZ9,'Quarter (1999 to 2005)'!CH9,'Quarter (1999 to 2005)'!CP9)</f>
        <v>5440.39</v>
      </c>
      <c r="W9" s="95">
        <f>SUM('Quarter (1999 to 2005)'!BS9,'Quarter (1999 to 2005)'!CA9,'Quarter (1999 to 2005)'!CI9,'Quarter (1999 to 2005)'!CQ9)</f>
        <v>391.26</v>
      </c>
      <c r="X9" s="95">
        <f>SUM('Quarter (1999 to 2005)'!BT9,'Quarter (1999 to 2005)'!CB9,'Quarter (1999 to 2005)'!CJ9,'Quarter (1999 to 2005)'!CR9)</f>
        <v>166.87000000000003</v>
      </c>
      <c r="Y9" s="95">
        <f>SUM('Quarter (1999 to 2005)'!BU9,'Quarter (1999 to 2005)'!CC9,'Quarter (1999 to 2005)'!CK9,'Quarter (1999 to 2005)'!CS9)</f>
        <v>2898.71</v>
      </c>
      <c r="Z9" s="94">
        <f>SUM('Quarter (1999 to 2005)'!CT9,'Quarter (1999 to 2005)'!DB9,'Quarter (1999 to 2005)'!DJ9,'Quarter (1999 to 2005)'!DR9)</f>
        <v>23444.23</v>
      </c>
      <c r="AA9" s="95">
        <f>SUM('Quarter (1999 to 2005)'!CU9,'Quarter (1999 to 2005)'!DC9,'Quarter (1999 to 2005)'!DK9,'Quarter (1999 to 2005)'!DS9)</f>
        <v>5532.42</v>
      </c>
      <c r="AB9" s="95">
        <f>SUM('Quarter (1999 to 2005)'!CV9,'Quarter (1999 to 2005)'!DD9,'Quarter (1999 to 2005)'!DL9,'Quarter (1999 to 2005)'!DT9)</f>
        <v>6352.0899999999992</v>
      </c>
      <c r="AC9" s="95">
        <f>SUM('Quarter (1999 to 2005)'!CW9,'Quarter (1999 to 2005)'!DE9,'Quarter (1999 to 2005)'!DM9,'Quarter (1999 to 2005)'!DU9)</f>
        <v>588.47</v>
      </c>
      <c r="AD9" s="95">
        <f>SUM('Quarter (1999 to 2005)'!CX9,'Quarter (1999 to 2005)'!DF9,'Quarter (1999 to 2005)'!DN9,'Quarter (1999 to 2005)'!DV9)</f>
        <v>5780.4699999999993</v>
      </c>
      <c r="AE9" s="95">
        <f>SUM('Quarter (1999 to 2005)'!CY9,'Quarter (1999 to 2005)'!DG9,'Quarter (1999 to 2005)'!DO9,'Quarter (1999 to 2005)'!DW9)</f>
        <v>825</v>
      </c>
      <c r="AF9" s="95">
        <f>SUM('Quarter (1999 to 2005)'!CZ9,'Quarter (1999 to 2005)'!DH9,'Quarter (1999 to 2005)'!DP9,'Quarter (1999 to 2005)'!DX9)</f>
        <v>401.95</v>
      </c>
      <c r="AG9" s="95">
        <f>SUM('Quarter (1999 to 2005)'!DA9,'Quarter (1999 to 2005)'!DI9,'Quarter (1999 to 2005)'!DQ9,'Quarter (1999 to 2005)'!DY9)</f>
        <v>3963.8199999999997</v>
      </c>
      <c r="AH9" s="94">
        <f>'Quarter (1999 to 2005)'!DZ9+'Quarter (1999 to 2005)'!EH9+'Quarter (1999 to 2005)'!EP9+'Quarter (1999 to 2005)'!EX9</f>
        <v>23322.85</v>
      </c>
      <c r="AI9" s="95">
        <f>'Quarter (1999 to 2005)'!EA9+'Quarter (1999 to 2005)'!EI9+'Quarter (1999 to 2005)'!EQ9+'Quarter (1999 to 2005)'!EY9</f>
        <v>5602.83</v>
      </c>
      <c r="AJ9" s="95">
        <f>'Quarter (1999 to 2005)'!EB9+'Quarter (1999 to 2005)'!EJ9+'Quarter (1999 to 2005)'!ER9+'Quarter (1999 to 2005)'!EZ9</f>
        <v>5527.62</v>
      </c>
      <c r="AK9" s="95">
        <f>'Quarter (1999 to 2005)'!EC9+'Quarter (1999 to 2005)'!EK9+'Quarter (1999 to 2005)'!ES9+'Quarter (1999 to 2005)'!FA9</f>
        <v>587.23</v>
      </c>
      <c r="AL9" s="95">
        <f>'Quarter (1999 to 2005)'!ED9+'Quarter (1999 to 2005)'!EL9+'Quarter (1999 to 2005)'!ET9+'Quarter (1999 to 2005)'!FB9</f>
        <v>6385.01</v>
      </c>
      <c r="AM9" s="95">
        <f>'Quarter (1999 to 2005)'!EE9+'Quarter (1999 to 2005)'!EM9+'Quarter (1999 to 2005)'!EU9+'Quarter (1999 to 2005)'!FC9</f>
        <v>351.22</v>
      </c>
      <c r="AN9" s="95">
        <f>'Quarter (1999 to 2005)'!EF9+'Quarter (1999 to 2005)'!EN9+'Quarter (1999 to 2005)'!EV9+'Quarter (1999 to 2005)'!FD9</f>
        <v>556.16</v>
      </c>
      <c r="AO9" s="95">
        <f>'Quarter (1999 to 2005)'!EG9+'Quarter (1999 to 2005)'!EO9+'Quarter (1999 to 2005)'!EW9+'Quarter (1999 to 2005)'!FE9</f>
        <v>4312.8</v>
      </c>
      <c r="AP9" s="94">
        <f>'Quarter (1999 to 2005)'!FF9+'Quarter (1999 to 2005)'!FN9+'Quarter (1999 to 2005)'!FV9+'Quarter (1999 to 2005)'!GD9</f>
        <v>30494.57</v>
      </c>
      <c r="AQ9" s="95">
        <f>'Quarter (1999 to 2005)'!FG9+'Quarter (1999 to 2005)'!FO9+'Quarter (1999 to 2005)'!FW9+'Quarter (1999 to 2005)'!GE9</f>
        <v>7333.7300000000005</v>
      </c>
      <c r="AR9" s="95">
        <f>'Quarter (1999 to 2005)'!FH9+'Quarter (1999 to 2005)'!FP9+'Quarter (1999 to 2005)'!FX9+'Quarter (1999 to 2005)'!GF9</f>
        <v>6622.9400000000005</v>
      </c>
      <c r="AS9" s="95">
        <f>'Quarter (1999 to 2005)'!FI9+'Quarter (1999 to 2005)'!FQ9+'Quarter (1999 to 2005)'!FY9+'Quarter (1999 to 2005)'!GG9</f>
        <v>983.18000000000006</v>
      </c>
      <c r="AT9" s="95">
        <f>'Quarter (1999 to 2005)'!FJ9+'Quarter (1999 to 2005)'!FR9+'Quarter (1999 to 2005)'!FZ9+'Quarter (1999 to 2005)'!GH9</f>
        <v>8936.36</v>
      </c>
      <c r="AU9" s="95">
        <f>'Quarter (1999 to 2005)'!FK9+'Quarter (1999 to 2005)'!FS9+'Quarter (1999 to 2005)'!GA9+'Quarter (1999 to 2005)'!GI9</f>
        <v>1031.6399999999999</v>
      </c>
      <c r="AV9" s="95">
        <f>'Quarter (1999 to 2005)'!FL9+'Quarter (1999 to 2005)'!FT9+'Quarter (1999 to 2005)'!GB9+'Quarter (1999 to 2005)'!GJ9</f>
        <v>413.31999999999994</v>
      </c>
      <c r="AW9" s="95">
        <f>'Quarter (1999 to 2005)'!FM9+'Quarter (1999 to 2005)'!FU9+'Quarter (1999 to 2005)'!GC9+'Quarter (1999 to 2005)'!GK9</f>
        <v>5173.41</v>
      </c>
      <c r="AX9" s="94">
        <f>+'Quarter (1999 to 2005)'!GL9+'Quarter (1999 to 2005)'!GU9+'Quarter (1999 to 2005)'!HD9+'Quarter (1999 to 2005)'!HM9</f>
        <v>29721.9</v>
      </c>
      <c r="AY9" s="95">
        <f>+'Quarter (1999 to 2005)'!GM9+'Quarter (1999 to 2005)'!GV9+'Quarter (1999 to 2005)'!HE9+'Quarter (1999 to 2005)'!HN9</f>
        <v>6586.3899999999994</v>
      </c>
      <c r="AZ9" s="95">
        <f>+'Quarter (1999 to 2005)'!GN9+'Quarter (1999 to 2005)'!GW9+'Quarter (1999 to 2005)'!HF9+'Quarter (1999 to 2005)'!HO9</f>
        <v>1934.72</v>
      </c>
      <c r="BA9" s="95">
        <f>+'Quarter (1999 to 2005)'!GO9+'Quarter (1999 to 2005)'!GX9+'Quarter (1999 to 2005)'!HG9+'Quarter (1999 to 2005)'!HP9</f>
        <v>4379.03</v>
      </c>
      <c r="BB9" s="95">
        <f>+'Quarter (1999 to 2005)'!GP9+'Quarter (1999 to 2005)'!GY9+'Quarter (1999 to 2005)'!HH9+'Quarter (1999 to 2005)'!HQ9</f>
        <v>1397.22</v>
      </c>
      <c r="BC9" s="95">
        <f>+'Quarter (1999 to 2005)'!GQ9+'Quarter (1999 to 2005)'!GZ9+'Quarter (1999 to 2005)'!HI9+'Quarter (1999 to 2005)'!HR9</f>
        <v>8452.3799999999992</v>
      </c>
      <c r="BD9" s="95">
        <f>+'Quarter (1999 to 2005)'!GR9+'Quarter (1999 to 2005)'!HA9+'Quarter (1999 to 2005)'!HJ9+'Quarter (1999 to 2005)'!HS9</f>
        <v>1298.3800000000001</v>
      </c>
      <c r="BE9" s="95">
        <f>+'Quarter (1999 to 2005)'!GS9+'Quarter (1999 to 2005)'!HB9+'Quarter (1999 to 2005)'!HK9+'Quarter (1999 to 2005)'!HT9</f>
        <v>282.19</v>
      </c>
      <c r="BF9" s="95">
        <f>+'Quarter (1999 to 2005)'!GT9+'Quarter (1999 to 2005)'!HC9+'Quarter (1999 to 2005)'!HL9+'Quarter (1999 to 2005)'!HU9</f>
        <v>5391.6</v>
      </c>
      <c r="BG9" s="94">
        <f>'Quarter (2006 to 2010)'!B9+'Quarter (2006 to 2010)'!K9+'Quarter (2006 to 2010)'!T9+'Quarter (2006 to 2010)'!AC9</f>
        <v>28945.020000000004</v>
      </c>
      <c r="BH9" s="95">
        <f>'Quarter (2006 to 2010)'!C9+'Quarter (2006 to 2010)'!L9+'Quarter (2006 to 2010)'!U9+'Quarter (2006 to 2010)'!AD9</f>
        <v>6933.45</v>
      </c>
      <c r="BI9" s="95">
        <f>'Quarter (2006 to 2010)'!D9+'Quarter (2006 to 2010)'!M9+'Quarter (2006 to 2010)'!V9+'Quarter (2006 to 2010)'!AE9</f>
        <v>1129.69</v>
      </c>
      <c r="BJ9" s="95">
        <f>'Quarter (2006 to 2010)'!E9+'Quarter (2006 to 2010)'!N9+'Quarter (2006 to 2010)'!W9+'Quarter (2006 to 2010)'!AF9</f>
        <v>4689.6499999999996</v>
      </c>
      <c r="BK9" s="95">
        <f>'Quarter (2006 to 2010)'!F9+'Quarter (2006 to 2010)'!O9+'Quarter (2006 to 2010)'!X9+'Quarter (2006 to 2010)'!AG9</f>
        <v>994.95999999999992</v>
      </c>
      <c r="BL9" s="95">
        <f>'Quarter (2006 to 2010)'!G9+'Quarter (2006 to 2010)'!P9+'Quarter (2006 to 2010)'!Y9+'Quarter (2006 to 2010)'!AH9</f>
        <v>8368</v>
      </c>
      <c r="BM9" s="95">
        <f>'Quarter (2006 to 2010)'!H9+'Quarter (2006 to 2010)'!Q9+'Quarter (2006 to 2010)'!Z9+'Quarter (2006 to 2010)'!AI9</f>
        <v>1158.55</v>
      </c>
      <c r="BN9" s="95">
        <f>'Quarter (2006 to 2010)'!I9+'Quarter (2006 to 2010)'!R9+'Quarter (2006 to 2010)'!AA9+'Quarter (2006 to 2010)'!AJ9</f>
        <v>313.77</v>
      </c>
      <c r="BO9" s="95">
        <f>'Quarter (2006 to 2010)'!J9+'Quarter (2006 to 2010)'!S9+'Quarter (2006 to 2010)'!AB9+'Quarter (2006 to 2010)'!AK9</f>
        <v>5356.94</v>
      </c>
      <c r="BP9" s="94">
        <f>'Quarter (2006 to 2010)'!AL9+'Quarter (2006 to 2010)'!AU9+'Quarter (2006 to 2010)'!BD9+'Quarter (2006 to 2010)'!BM9</f>
        <v>29983.02</v>
      </c>
      <c r="BQ9" s="95">
        <f>'Quarter (2006 to 2010)'!AM9+'Quarter (2006 to 2010)'!AV9+'Quarter (2006 to 2010)'!BE9+'Quarter (2006 to 2010)'!BN9</f>
        <v>7330.9500000000007</v>
      </c>
      <c r="BR9" s="95">
        <f>'Quarter (2006 to 2010)'!AN9+'Quarter (2006 to 2010)'!AW9+'Quarter (2006 to 2010)'!BF9+'Quarter (2006 to 2010)'!BO9</f>
        <v>1356.8899999999999</v>
      </c>
      <c r="BS9" s="95">
        <f>'Quarter (2006 to 2010)'!AO9+'Quarter (2006 to 2010)'!AX9+'Quarter (2006 to 2010)'!BG9+'Quarter (2006 to 2010)'!BP9</f>
        <v>5160.3599999999997</v>
      </c>
      <c r="BT9" s="95">
        <f>'Quarter (2006 to 2010)'!AP9+'Quarter (2006 to 2010)'!AY9+'Quarter (2006 to 2010)'!BH9+'Quarter (2006 to 2010)'!BQ9</f>
        <v>1220.8800000000001</v>
      </c>
      <c r="BU9" s="95">
        <f>'Quarter (2006 to 2010)'!AQ9+'Quarter (2006 to 2010)'!AZ9+'Quarter (2006 to 2010)'!BI9+'Quarter (2006 to 2010)'!BR9</f>
        <v>7738.77</v>
      </c>
      <c r="BV9" s="95">
        <f>'Quarter (2006 to 2010)'!AR9+'Quarter (2006 to 2010)'!BA9+'Quarter (2006 to 2010)'!BJ9+'Quarter (2006 to 2010)'!BS9</f>
        <v>1557.0100000000002</v>
      </c>
      <c r="BW9" s="95">
        <f>'Quarter (2006 to 2010)'!AS9+'Quarter (2006 to 2010)'!BB9+'Quarter (2006 to 2010)'!BK9+'Quarter (2006 to 2010)'!BT9</f>
        <v>355.99999999999994</v>
      </c>
      <c r="BX9" s="95">
        <f>'Quarter (2006 to 2010)'!AT9+'Quarter (2006 to 2010)'!BC9+'Quarter (2006 to 2010)'!BL9+'Quarter (2006 to 2010)'!BU9</f>
        <v>5262.15</v>
      </c>
      <c r="BY9" s="94">
        <f>'Quarter (2006 to 2010)'!BV9+'Quarter (2006 to 2010)'!CE9+'Quarter (2006 to 2010)'!CN9+'Quarter (2006 to 2010)'!CW9</f>
        <v>28803.22</v>
      </c>
      <c r="BZ9" s="95">
        <f>'Quarter (2006 to 2010)'!BW9+'Quarter (2006 to 2010)'!CF9+'Quarter (2006 to 2010)'!CO9+'Quarter (2006 to 2010)'!CX9</f>
        <v>7016.87</v>
      </c>
      <c r="CA9" s="95">
        <f>'Quarter (2006 to 2010)'!BX9+'Quarter (2006 to 2010)'!CG9+'Quarter (2006 to 2010)'!CP9+'Quarter (2006 to 2010)'!CY9</f>
        <v>2385.2600000000002</v>
      </c>
      <c r="CB9" s="95">
        <f>'Quarter (2006 to 2010)'!BY9+'Quarter (2006 to 2010)'!CH9+'Quarter (2006 to 2010)'!CQ9+'Quarter (2006 to 2010)'!CZ9</f>
        <v>4883.97</v>
      </c>
      <c r="CC9" s="95">
        <f>'Quarter (2006 to 2010)'!BZ9+'Quarter (2006 to 2010)'!CI9+'Quarter (2006 to 2010)'!CR9+'Quarter (2006 to 2010)'!DA9</f>
        <v>1908.3700000000001</v>
      </c>
      <c r="CD9" s="95">
        <f>'Quarter (2006 to 2010)'!CA9+'Quarter (2006 to 2010)'!CJ9+'Quarter (2006 to 2010)'!CS9+'Quarter (2006 to 2010)'!DB9</f>
        <v>7304.07</v>
      </c>
      <c r="CE9" s="95">
        <f>'Quarter (2006 to 2010)'!CB9+'Quarter (2006 to 2010)'!CK9+'Quarter (2006 to 2010)'!CT9+'Quarter (2006 to 2010)'!DC9</f>
        <v>1060</v>
      </c>
      <c r="CF9" s="95">
        <f>'Quarter (2006 to 2010)'!CC9+'Quarter (2006 to 2010)'!CL9+'Quarter (2006 to 2010)'!CU9+'Quarter (2006 to 2010)'!DD9</f>
        <v>212.72</v>
      </c>
      <c r="CG9" s="95">
        <f>'Quarter (2006 to 2010)'!CD9+'Quarter (2006 to 2010)'!CM9+'Quarter (2006 to 2010)'!CV9+'Quarter (2006 to 2010)'!DE9</f>
        <v>4031.93</v>
      </c>
      <c r="CH9" s="94">
        <f>'Quarter (2006 to 2010)'!DF9+'Quarter (2006 to 2010)'!DO9+'Quarter (2006 to 2010)'!DX9+'Quarter (2006 to 2010)'!EG9</f>
        <v>25491.260000000002</v>
      </c>
      <c r="CI9" s="95">
        <f>'Quarter (2006 to 2010)'!DG9+'Quarter (2006 to 2010)'!DP9+'Quarter (2006 to 2010)'!DY9+'Quarter (2006 to 2010)'!EH9</f>
        <v>7810.7900000000009</v>
      </c>
      <c r="CJ9" s="95">
        <f>'Quarter (2006 to 2010)'!DH9+'Quarter (2006 to 2010)'!DQ9+'Quarter (2006 to 2010)'!DZ9+'Quarter (2006 to 2010)'!EI9</f>
        <v>1850.03</v>
      </c>
      <c r="CK9" s="95">
        <f>'Quarter (2006 to 2010)'!DI9+'Quarter (2006 to 2010)'!DR9+'Quarter (2006 to 2010)'!EA9+'Quarter (2006 to 2010)'!EJ9</f>
        <v>4182.8100000000004</v>
      </c>
      <c r="CL9" s="95">
        <f>'Quarter (2006 to 2010)'!DJ9+'Quarter (2006 to 2010)'!DS9+'Quarter (2006 to 2010)'!EB9+'Quarter (2006 to 2010)'!EK9</f>
        <v>1450.9299999999998</v>
      </c>
      <c r="CM9" s="95">
        <f>'Quarter (2006 to 2010)'!DK9+'Quarter (2006 to 2010)'!DT9+'Quarter (2006 to 2010)'!EC9+'Quarter (2006 to 2010)'!EL9</f>
        <v>5547.11</v>
      </c>
      <c r="CN9" s="95">
        <f>'Quarter (2006 to 2010)'!DL9+'Quarter (2006 to 2010)'!DU9+'Quarter (2006 to 2010)'!ED9+'Quarter (2006 to 2010)'!EM9</f>
        <v>658.55000000000007</v>
      </c>
      <c r="CO9" s="95">
        <f>'Quarter (2006 to 2010)'!DM9+'Quarter (2006 to 2010)'!DV9+'Quarter (2006 to 2010)'!EE9+'Quarter (2006 to 2010)'!EN9</f>
        <v>240.71</v>
      </c>
      <c r="CP9" s="95">
        <f>'Quarter (2006 to 2010)'!DN9+'Quarter (2006 to 2010)'!DW9+'Quarter (2006 to 2010)'!EF9+'Quarter (2006 to 2010)'!EO9</f>
        <v>3750.33</v>
      </c>
      <c r="CQ9" s="94">
        <f>'Quarter (2006 to 2010)'!EP9+'Quarter (2006 to 2010)'!EY9+'Quarter (2006 to 2010)'!FH9+'Quarter (2006 to 2010)'!FQ9</f>
        <v>26065.25</v>
      </c>
      <c r="CR9" s="95">
        <f>'Quarter (2006 to 2010)'!EQ9+'Quarter (2006 to 2010)'!EZ9+'Quarter (2006 to 2010)'!FI9+'Quarter (2006 to 2010)'!FR9</f>
        <v>8618.9500000000007</v>
      </c>
      <c r="CS9" s="95">
        <f>'Quarter (2006 to 2010)'!ER9+'Quarter (2006 to 2010)'!FA9+'Quarter (2006 to 2010)'!FJ9+'Quarter (2006 to 2010)'!FS9</f>
        <v>2121.2600000000002</v>
      </c>
      <c r="CT9" s="95">
        <f>'Quarter (2006 to 2010)'!ES9+'Quarter (2006 to 2010)'!FB9+'Quarter (2006 to 2010)'!FK9+'Quarter (2006 to 2010)'!FT9</f>
        <v>4357.93</v>
      </c>
      <c r="CU9" s="95">
        <f>'Quarter (2006 to 2010)'!ET9+'Quarter (2006 to 2010)'!FC9+'Quarter (2006 to 2010)'!FL9+'Quarter (2006 to 2010)'!FU9</f>
        <v>1487.1699999999998</v>
      </c>
      <c r="CV9" s="95">
        <f>'Quarter (2006 to 2010)'!EU9+'Quarter (2006 to 2010)'!FD9+'Quarter (2006 to 2010)'!FM9+'Quarter (2006 to 2010)'!FV9</f>
        <v>4894.9000000000005</v>
      </c>
      <c r="CW9" s="95">
        <f>'Quarter (2006 to 2010)'!EV9+'Quarter (2006 to 2010)'!FE9+'Quarter (2006 to 2010)'!FN9+'Quarter (2006 to 2010)'!FW9</f>
        <v>731.68</v>
      </c>
      <c r="CX9" s="95">
        <f>'Quarter (2006 to 2010)'!EW9+'Quarter (2006 to 2010)'!FF9+'Quarter (2006 to 2010)'!FO9+'Quarter (2006 to 2010)'!FX9</f>
        <v>191.28000000000003</v>
      </c>
      <c r="CY9" s="95">
        <f>'Quarter (2006 to 2010)'!EX9+'Quarter (2006 to 2010)'!FG9+'Quarter (2006 to 2010)'!FP9+'Quarter (2006 to 2010)'!FY9</f>
        <v>3662.08</v>
      </c>
      <c r="CZ9" s="94">
        <f>'Quarter (2011 to 2012)'!B9+'Quarter (2011 to 2012)'!K9++'Quarter (2011 to 2012)'!T9+'Quarter (2011 to 2012)'!AC9</f>
        <v>27800.41</v>
      </c>
      <c r="DA9" s="95">
        <f>'Quarter (2011 to 2012)'!C9+'Quarter (2011 to 2012)'!L9++'Quarter (2011 to 2012)'!U9+'Quarter (2011 to 2012)'!AD9</f>
        <v>9363.0399999999991</v>
      </c>
      <c r="DB9" s="95">
        <f>'Quarter (2011 to 2012)'!D9+'Quarter (2011 to 2012)'!M9++'Quarter (2011 to 2012)'!V9+'Quarter (2011 to 2012)'!AE9</f>
        <v>3127.0499999999997</v>
      </c>
      <c r="DC9" s="95">
        <f>'Quarter (2011 to 2012)'!E9+'Quarter (2011 to 2012)'!N9++'Quarter (2011 to 2012)'!W9+'Quarter (2011 to 2012)'!AF9</f>
        <v>4667.41</v>
      </c>
      <c r="DD9" s="95">
        <f>'Quarter (2011 to 2012)'!F9+'Quarter (2011 to 2012)'!O9++'Quarter (2011 to 2012)'!X9+'Quarter (2011 to 2012)'!AG9</f>
        <v>1210.4100000000001</v>
      </c>
      <c r="DE9" s="95">
        <f>'Quarter (2011 to 2012)'!G9+'Quarter (2011 to 2012)'!P9++'Quarter (2011 to 2012)'!Y9+'Quarter (2011 to 2012)'!AH9</f>
        <v>5139.54</v>
      </c>
      <c r="DF9" s="95">
        <f>'Quarter (2011 to 2012)'!H9+'Quarter (2011 to 2012)'!Q9++'Quarter (2011 to 2012)'!Z9+'Quarter (2011 to 2012)'!AI9</f>
        <v>820.1</v>
      </c>
      <c r="DG9" s="95">
        <f>'Quarter (2011 to 2012)'!I9+'Quarter (2011 to 2012)'!R9++'Quarter (2011 to 2012)'!AA9+'Quarter (2011 to 2012)'!AJ9</f>
        <v>173.45</v>
      </c>
      <c r="DH9" s="95">
        <f>'Quarter (2011 to 2012)'!J9+'Quarter (2011 to 2012)'!S9++'Quarter (2011 to 2012)'!AB9+'Quarter (2011 to 2012)'!AK9</f>
        <v>3299.4199999999996</v>
      </c>
      <c r="DI9" s="94">
        <f>'Quarter (2011 to 2012)'!AL9+'Quarter (2011 to 2012)'!AU9+'Quarter (2011 to 2012)'!BD9+'Quarter (2011 to 2012)'!BM9</f>
        <v>29904.34</v>
      </c>
      <c r="DJ9" s="95">
        <f>'Quarter (2011 to 2012)'!AM9+'Quarter (2011 to 2012)'!AV9+'Quarter (2011 to 2012)'!BE9+'Quarter (2011 to 2012)'!BN9</f>
        <v>11042.41</v>
      </c>
      <c r="DK9" s="95">
        <f>'Quarter (2011 to 2012)'!AN9+'Quarter (2011 to 2012)'!AW9+'Quarter (2011 to 2012)'!BF9+'Quarter (2011 to 2012)'!BO9</f>
        <v>3376.8799999999997</v>
      </c>
      <c r="DL9" s="95">
        <f>'Quarter (2011 to 2012)'!AO9+'Quarter (2011 to 2012)'!AX9+'Quarter (2011 to 2012)'!BG9+'Quarter (2011 to 2012)'!BP9</f>
        <v>4269.83</v>
      </c>
      <c r="DM9" s="95">
        <f>'Quarter (2011 to 2012)'!AP9+'Quarter (2011 to 2012)'!AY9+'Quarter (2011 to 2012)'!BH9+'Quarter (2011 to 2012)'!BQ9</f>
        <v>1320.33</v>
      </c>
      <c r="DN9" s="95">
        <f>'Quarter (2011 to 2012)'!AQ9+'Quarter (2011 to 2012)'!AZ9+'Quarter (2011 to 2012)'!BI9+'Quarter (2011 to 2012)'!BR9</f>
        <v>5639.77</v>
      </c>
      <c r="DO9" s="95">
        <f>'Quarter (2011 to 2012)'!AR9+'Quarter (2011 to 2012)'!BA9+'Quarter (2011 to 2012)'!BJ9+'Quarter (2011 to 2012)'!BS9</f>
        <v>1147.26</v>
      </c>
      <c r="DP9" s="95">
        <f>'Quarter (2011 to 2012)'!AS9+'Quarter (2011 to 2012)'!BB9+'Quarter (2011 to 2012)'!BK9+'Quarter (2011 to 2012)'!BT9</f>
        <v>112.30000000000001</v>
      </c>
      <c r="DQ9" s="95">
        <f>'Quarter (2011 to 2012)'!AT9+'Quarter (2011 to 2012)'!BC9+'Quarter (2011 to 2012)'!BL9+'Quarter (2011 to 2012)'!BU9</f>
        <v>2995.59</v>
      </c>
      <c r="DR9" s="94">
        <f>'Quarter (2013 to 2018)'!B9+'Quarter (2013 to 2018)'!K9+'Quarter (2013 to 2018)'!T9+'Quarter (2013 to 2018)'!AC9</f>
        <v>26910</v>
      </c>
      <c r="DS9" s="95">
        <f>'Quarter (2013 to 2018)'!C9+'Quarter (2013 to 2018)'!L9+'Quarter (2013 to 2018)'!U9+'Quarter (2013 to 2018)'!AD9</f>
        <v>10809</v>
      </c>
      <c r="DT9" s="95">
        <f>'Quarter (2013 to 2018)'!D9+'Quarter (2013 to 2018)'!M9+'Quarter (2013 to 2018)'!V9+'Quarter (2013 to 2018)'!AE9</f>
        <v>2843</v>
      </c>
      <c r="DU9" s="95">
        <f>'Quarter (2013 to 2018)'!E9+'Quarter (2013 to 2018)'!N9+'Quarter (2013 to 2018)'!W9+'Quarter (2013 to 2018)'!AF9</f>
        <v>3310</v>
      </c>
      <c r="DV9" s="95">
        <f>'Quarter (2013 to 2018)'!F9+'Quarter (2013 to 2018)'!O9+'Quarter (2013 to 2018)'!X9+'Quarter (2013 to 2018)'!AG9</f>
        <v>970</v>
      </c>
      <c r="DW9" s="95">
        <f>'Quarter (2013 to 2018)'!G9+'Quarter (2013 to 2018)'!P9+'Quarter (2013 to 2018)'!Y9+'Quarter (2013 to 2018)'!AH9</f>
        <v>4677</v>
      </c>
      <c r="DX9" s="95">
        <f>'Quarter (2013 to 2018)'!H9+'Quarter (2013 to 2018)'!Q9+'Quarter (2013 to 2018)'!Z9+'Quarter (2013 to 2018)'!AI9</f>
        <v>1166</v>
      </c>
      <c r="DY9" s="95">
        <f>'Quarter (2013 to 2018)'!I9+'Quarter (2013 to 2018)'!R9+'Quarter (2013 to 2018)'!AA9+'Quarter (2013 to 2018)'!AJ9</f>
        <v>381</v>
      </c>
      <c r="DZ9" s="95">
        <f>'Quarter (2013 to 2018)'!J9+'Quarter (2013 to 2018)'!S9+'Quarter (2013 to 2018)'!AB9+'Quarter (2013 to 2018)'!AK9</f>
        <v>2756</v>
      </c>
      <c r="EA9" s="94">
        <f>'Quarter (2013 to 2018)'!AL9+'Quarter (2013 to 2018)'!AU9+'Quarter (2013 to 2018)'!BD9+'Quarter (2013 to 2018)'!BM9</f>
        <v>22748</v>
      </c>
      <c r="EB9" s="95">
        <f>'Quarter (2013 to 2018)'!AM9+'Quarter (2013 to 2018)'!AV9+'Quarter (2013 to 2018)'!BE9+'Quarter (2013 to 2018)'!BN9</f>
        <v>8684</v>
      </c>
      <c r="EC9" s="95">
        <f>'Quarter (2013 to 2018)'!AN9+'Quarter (2013 to 2018)'!AW9+'Quarter (2013 to 2018)'!BF9+'Quarter (2013 to 2018)'!BO9</f>
        <v>1942</v>
      </c>
      <c r="ED9" s="95">
        <f>'Quarter (2013 to 2018)'!AO9+'Quarter (2013 to 2018)'!AX9+'Quarter (2013 to 2018)'!BG9+'Quarter (2013 to 2018)'!BP9</f>
        <v>3462</v>
      </c>
      <c r="EE9" s="95">
        <f>'Quarter (2013 to 2018)'!AP9+'Quarter (2013 to 2018)'!AY9+'Quarter (2013 to 2018)'!BH9+'Quarter (2013 to 2018)'!BQ9</f>
        <v>1072</v>
      </c>
      <c r="EF9" s="95">
        <f>'Quarter (2013 to 2018)'!AQ9+'Quarter (2013 to 2018)'!AZ9+'Quarter (2013 to 2018)'!BI9+'Quarter (2013 to 2018)'!BR9</f>
        <v>4147</v>
      </c>
      <c r="EG9" s="95">
        <f>'Quarter (2013 to 2018)'!AR9+'Quarter (2013 to 2018)'!BA9+'Quarter (2013 to 2018)'!BJ9+'Quarter (2013 to 2018)'!BS9</f>
        <v>899</v>
      </c>
      <c r="EH9" s="95">
        <f>'Quarter (2013 to 2018)'!AS9+'Quarter (2013 to 2018)'!BB9+'Quarter (2013 to 2018)'!BK9+'Quarter (2013 to 2018)'!BT9</f>
        <v>164</v>
      </c>
      <c r="EI9" s="95">
        <f>'Quarter (2013 to 2018)'!AT9+'Quarter (2013 to 2018)'!BC9+'Quarter (2013 to 2018)'!BL9+'Quarter (2013 to 2018)'!BU9</f>
        <v>2377</v>
      </c>
      <c r="EJ9" s="94">
        <f>'Quarter (2013 to 2018)'!BV9+'Quarter (2013 to 2018)'!CE9+'Quarter (2013 to 2018)'!CN9+'Quarter (2013 to 2018)'!CW9</f>
        <v>22926</v>
      </c>
      <c r="EK9" s="95">
        <f>'Quarter (2013 to 2018)'!BW9+'Quarter (2013 to 2018)'!CF9+'Quarter (2013 to 2018)'!CO9+'Quarter (2013 to 2018)'!CX9</f>
        <v>10340</v>
      </c>
      <c r="EL9" s="95">
        <f>'Quarter (2013 to 2018)'!BX9+'Quarter (2013 to 2018)'!CG9+'Quarter (2013 to 2018)'!CP9+'Quarter (2013 to 2018)'!CY9</f>
        <v>1794</v>
      </c>
      <c r="EM9" s="95">
        <f>'Quarter (2013 to 2018)'!BY9+'Quarter (2013 to 2018)'!CH9+'Quarter (2013 to 2018)'!CQ9+'Quarter (2013 to 2018)'!CZ9</f>
        <v>2806</v>
      </c>
      <c r="EN9" s="95">
        <f>'Quarter (2013 to 2018)'!BZ9+'Quarter (2013 to 2018)'!CI9+'Quarter (2013 to 2018)'!CR9+'Quarter (2013 to 2018)'!DA9</f>
        <v>1202</v>
      </c>
      <c r="EO9" s="95">
        <f>'Quarter (2013 to 2018)'!CA9+'Quarter (2013 to 2018)'!CJ9+'Quarter (2013 to 2018)'!CS9+'Quarter (2013 to 2018)'!DB9</f>
        <v>3432</v>
      </c>
      <c r="EP9" s="95">
        <f>'Quarter (2013 to 2018)'!CB9+'Quarter (2013 to 2018)'!CK9+'Quarter (2013 to 2018)'!CT9+'Quarter (2013 to 2018)'!DC9</f>
        <v>852</v>
      </c>
      <c r="EQ9" s="95">
        <f>'Quarter (2013 to 2018)'!CC9+'Quarter (2013 to 2018)'!CL9+'Quarter (2013 to 2018)'!CU9+'Quarter (2013 to 2018)'!DD9</f>
        <v>151</v>
      </c>
      <c r="ER9" s="95">
        <f>'Quarter (2013 to 2018)'!CD9+'Quarter (2013 to 2018)'!CM9+'Quarter (2013 to 2018)'!CV9+'Quarter (2013 to 2018)'!DE9</f>
        <v>2351</v>
      </c>
      <c r="ES9" s="94">
        <f>'Quarter (2013 to 2018)'!DF9+'Quarter (2013 to 2018)'!DO9+'Quarter (2013 to 2018)'!DX9+'Quarter (2013 to 2018)'!EG9</f>
        <v>24265</v>
      </c>
      <c r="ET9" s="95">
        <f>'Quarter (2013 to 2018)'!DG9+'Quarter (2013 to 2018)'!DP9+'Quarter (2013 to 2018)'!DY9+'Quarter (2013 to 2018)'!EH9</f>
        <v>11131</v>
      </c>
      <c r="EU9" s="95">
        <f>'Quarter (2013 to 2018)'!DH9+'Quarter (2013 to 2018)'!DQ9+'Quarter (2013 to 2018)'!DZ9+'Quarter (2013 to 2018)'!EI9</f>
        <v>2380</v>
      </c>
      <c r="EV9" s="95">
        <f>'Quarter (2013 to 2018)'!DI9+'Quarter (2013 to 2018)'!DR9+'Quarter (2013 to 2018)'!EA9+'Quarter (2013 to 2018)'!EJ9</f>
        <v>2505</v>
      </c>
      <c r="EW9" s="95">
        <f>'Quarter (2013 to 2018)'!DJ9+'Quarter (2013 to 2018)'!DS9+'Quarter (2013 to 2018)'!EB9+'Quarter (2013 to 2018)'!EK9</f>
        <v>1226</v>
      </c>
      <c r="EX9" s="95">
        <f>'Quarter (2013 to 2018)'!DK9+'Quarter (2013 to 2018)'!DT9+'Quarter (2013 to 2018)'!EC9+'Quarter (2013 to 2018)'!EL9</f>
        <v>3391</v>
      </c>
      <c r="EY9" s="95">
        <f>'Quarter (2013 to 2018)'!DL9+'Quarter (2013 to 2018)'!DU9+'Quarter (2013 to 2018)'!ED9+'Quarter (2013 to 2018)'!EM9</f>
        <v>972</v>
      </c>
      <c r="EZ9" s="95">
        <f>'Quarter (2013 to 2018)'!DM9+'Quarter (2013 to 2018)'!DV9+'Quarter (2013 to 2018)'!EE9+'Quarter (2013 to 2018)'!EN9</f>
        <v>86</v>
      </c>
      <c r="FA9" s="95">
        <f>'Quarter (2013 to 2018)'!DN9+'Quarter (2013 to 2018)'!DW9+'Quarter (2013 to 2018)'!EF9+'Quarter (2013 to 2018)'!EO9</f>
        <v>2574</v>
      </c>
      <c r="FB9" s="94">
        <f>'Quarter (2013 to 2018)'!EP9+'Quarter (2013 to 2018)'!EY9+'Quarter (2013 to 2018)'!FH9+'Quarter (2013 to 2018)'!FQ9</f>
        <v>23129</v>
      </c>
      <c r="FC9" s="95">
        <f>'Quarter (2013 to 2018)'!EQ9+'Quarter (2013 to 2018)'!EZ9+'Quarter (2013 to 2018)'!FI9+'Quarter (2013 to 2018)'!FR9</f>
        <v>10966</v>
      </c>
      <c r="FD9" s="95">
        <f>'Quarter (2013 to 2018)'!ER9+'Quarter (2013 to 2018)'!FA9+'Quarter (2013 to 2018)'!FJ9+'Quarter (2013 to 2018)'!FS9</f>
        <v>1556</v>
      </c>
      <c r="FE9" s="95">
        <f>'Quarter (2013 to 2018)'!ES9+'Quarter (2013 to 2018)'!FB9+'Quarter (2013 to 2018)'!FK9+'Quarter (2013 to 2018)'!FT9</f>
        <v>2319</v>
      </c>
      <c r="FF9" s="95">
        <f>'Quarter (2013 to 2018)'!ET9+'Quarter (2013 to 2018)'!FC9+'Quarter (2013 to 2018)'!FL9+'Quarter (2013 to 2018)'!FU9</f>
        <v>1257</v>
      </c>
      <c r="FG9" s="95">
        <f>'Quarter (2013 to 2018)'!EU9+'Quarter (2013 to 2018)'!FD9+'Quarter (2013 to 2018)'!FM9+'Quarter (2013 to 2018)'!FV9</f>
        <v>3063</v>
      </c>
      <c r="FH9" s="95">
        <f>'Quarter (2013 to 2018)'!EV9+'Quarter (2013 to 2018)'!FE9+'Quarter (2013 to 2018)'!FN9+'Quarter (2013 to 2018)'!FW9</f>
        <v>1050</v>
      </c>
      <c r="FI9" s="95">
        <f>'Quarter (2013 to 2018)'!EW9+'Quarter (2013 to 2018)'!FF9+'Quarter (2013 to 2018)'!FO9+'Quarter (2013 to 2018)'!FX9</f>
        <v>102</v>
      </c>
      <c r="FJ9" s="95">
        <f>'Quarter (2013 to 2018)'!EX9+'Quarter (2013 to 2018)'!FG9+'Quarter (2013 to 2018)'!FP9+'Quarter (2013 to 2018)'!FY9</f>
        <v>2813</v>
      </c>
      <c r="FK9" s="94">
        <f>'Quarter (2013 to 2018)'!FZ9+'Quarter (2013 to 2018)'!GI9+'Quarter (2013 to 2018)'!GR9+'Quarter (2013 to 2018)'!HA9</f>
        <v>22242.57</v>
      </c>
      <c r="FL9" s="95">
        <f>'Quarter (2013 to 2018)'!GA9+'Quarter (2013 to 2018)'!GJ9+'Quarter (2013 to 2018)'!GS9+'Quarter (2013 to 2018)'!HB9</f>
        <v>10291.66</v>
      </c>
      <c r="FM9" s="95">
        <f>'Quarter (2013 to 2018)'!GB9+'Quarter (2013 to 2018)'!GK9+'Quarter (2013 to 2018)'!GT9+'Quarter (2013 to 2018)'!HC9</f>
        <v>1587.54</v>
      </c>
      <c r="FN9" s="95">
        <f>'Quarter (2013 to 2018)'!GC9+'Quarter (2013 to 2018)'!GL9+'Quarter (2013 to 2018)'!GU9+'Quarter (2013 to 2018)'!HD9</f>
        <v>2711.43</v>
      </c>
      <c r="FO9" s="95">
        <f>'Quarter (2013 to 2018)'!GD9+'Quarter (2013 to 2018)'!GM9+'Quarter (2013 to 2018)'!GV9+'Quarter (2013 to 2018)'!HE9</f>
        <v>1572.28</v>
      </c>
      <c r="FP9" s="95">
        <f>'Quarter (2013 to 2018)'!GE9+'Quarter (2013 to 2018)'!GN9+'Quarter (2013 to 2018)'!GW9+'Quarter (2013 to 2018)'!HF9</f>
        <v>2527.3000000000002</v>
      </c>
      <c r="FQ9" s="95">
        <f>'Quarter (2013 to 2018)'!GF9+'Quarter (2013 to 2018)'!GO9+'Quarter (2013 to 2018)'!GX9+'Quarter (2013 to 2018)'!HG9</f>
        <v>859.90000000000009</v>
      </c>
      <c r="FR9" s="95">
        <f>'Quarter (2013 to 2018)'!GG9+'Quarter (2013 to 2018)'!GP9+'Quarter (2013 to 2018)'!GY9+'Quarter (2013 to 2018)'!HH9</f>
        <v>78.34</v>
      </c>
      <c r="FS9" s="95">
        <f>'Quarter (2013 to 2018)'!GH9+'Quarter (2013 to 2018)'!GQ9+'Quarter (2013 to 2018)'!GZ9+'Quarter (2013 to 2018)'!HI9</f>
        <v>2614.1400000000003</v>
      </c>
      <c r="FT9" s="94">
        <f>Quarter!B9+Quarter!K9+Quarter!T9+Quarter!AC9</f>
        <v>20494.169999999998</v>
      </c>
      <c r="FU9" s="95">
        <f>Quarter!C9+Quarter!L9+Quarter!U9+Quarter!AD9</f>
        <v>9433.6299999999992</v>
      </c>
      <c r="FV9" s="95">
        <f>Quarter!D9+Quarter!M9+Quarter!V9+Quarter!AE9</f>
        <v>1565.5700000000002</v>
      </c>
      <c r="FW9" s="95">
        <f>Quarter!E9+Quarter!N9+Quarter!W9+Quarter!AF9</f>
        <v>2666.6400000000003</v>
      </c>
      <c r="FX9" s="95">
        <f>Quarter!F9+Quarter!O9+Quarter!X9+Quarter!AG9</f>
        <v>1414.17</v>
      </c>
      <c r="FY9" s="95">
        <f>Quarter!G9+Quarter!P9+Quarter!Y9+Quarter!AH9</f>
        <v>2162.8000000000002</v>
      </c>
      <c r="FZ9" s="95">
        <f>Quarter!H9+Quarter!Q9+Quarter!Z9+Quarter!AI9</f>
        <v>812.29000000000008</v>
      </c>
      <c r="GA9" s="95">
        <f>Quarter!I9+Quarter!R9+Quarter!AA9+Quarter!AJ9</f>
        <v>15.68</v>
      </c>
      <c r="GB9" s="95">
        <f>Quarter!J9+Quarter!S9+Quarter!AB9+Quarter!AK9</f>
        <v>2423.39</v>
      </c>
      <c r="GC9" s="94">
        <f>Quarter!AL9+Quarter!AU9+Quarter!BD9+Quarter!BM9</f>
        <v>18612.099999999999</v>
      </c>
      <c r="GD9" s="95">
        <f>Quarter!AM9+Quarter!AV9+Quarter!BE9+Quarter!BN9</f>
        <v>7759.85</v>
      </c>
      <c r="GE9" s="95">
        <f>Quarter!AN9+Quarter!AW9+Quarter!BF9+Quarter!BO9</f>
        <v>2235.5499999999997</v>
      </c>
      <c r="GF9" s="95">
        <f>Quarter!AO9+Quarter!AX9+Quarter!BG9+Quarter!BP9</f>
        <v>1909.27</v>
      </c>
      <c r="GG9" s="95">
        <f>Quarter!AP9+Quarter!AY9+Quarter!BH9+Quarter!BQ9</f>
        <v>1193.3700000000001</v>
      </c>
      <c r="GH9" s="95">
        <f>Quarter!AQ9+Quarter!AZ9+Quarter!BI9+Quarter!BR9</f>
        <v>2789.4599999999996</v>
      </c>
      <c r="GI9" s="95">
        <f>Quarter!AR9+Quarter!BA9+Quarter!BJ9+Quarter!BS9</f>
        <v>467.48</v>
      </c>
      <c r="GJ9" s="95">
        <f>Quarter!AS9+Quarter!BB9+Quarter!BK9+Quarter!BT9</f>
        <v>114.32000000000001</v>
      </c>
      <c r="GK9" s="96">
        <f>Quarter!AT9+Quarter!BC9+Quarter!BL9+Quarter!BU9</f>
        <v>2142.81</v>
      </c>
      <c r="GL9" s="94">
        <f>Quarter!BV9+Quarter!CE9+Quarter!CN9+Quarter!CW9</f>
        <v>18250.510000000002</v>
      </c>
      <c r="GM9" s="95">
        <f>Quarter!BW9+Quarter!CF9+Quarter!CO9+Quarter!CX9</f>
        <v>7927.92</v>
      </c>
      <c r="GN9" s="95">
        <f>Quarter!BX9+Quarter!CG9+Quarter!CP9+Quarter!CY9</f>
        <v>1575.3</v>
      </c>
      <c r="GO9" s="95">
        <f>Quarter!BY9+Quarter!CH9+Quarter!CQ9+Quarter!CZ9</f>
        <v>2046.33</v>
      </c>
      <c r="GP9" s="95">
        <f>Quarter!BZ9+Quarter!CI9+Quarter!CR9+Quarter!DA9</f>
        <v>1172.3800000000001</v>
      </c>
      <c r="GQ9" s="95">
        <f>Quarter!CA9+Quarter!CJ9+Quarter!CS9+Quarter!DB9</f>
        <v>2612.41</v>
      </c>
      <c r="GR9" s="95">
        <f>Quarter!CB9+Quarter!CK9+Quarter!CT9+Quarter!DC9</f>
        <v>512.5</v>
      </c>
      <c r="GS9" s="95">
        <f>Quarter!CC9+Quarter!CL9+Quarter!CU9+Quarter!DD9</f>
        <v>34.550000000000004</v>
      </c>
      <c r="GT9" s="96">
        <f>Quarter!CD9+Quarter!CM9+Quarter!CV9+Quarter!DE9</f>
        <v>2369.11</v>
      </c>
      <c r="GU9" s="94">
        <f>Quarter!DF9+Quarter!DO9+Quarter!DX9+Quarter!EG9</f>
        <v>21070.73</v>
      </c>
      <c r="GV9" s="95">
        <f>Quarter!DG9+Quarter!DP9+Quarter!DY9+Quarter!EH9</f>
        <v>9041.25</v>
      </c>
      <c r="GW9" s="95">
        <f>Quarter!DH9+Quarter!DQ9+Quarter!DZ9+Quarter!EI9</f>
        <v>2448.4499999999998</v>
      </c>
      <c r="GX9" s="95">
        <f>Quarter!DI9+Quarter!DR9+Quarter!EA9+Quarter!EJ9</f>
        <v>2582.06</v>
      </c>
      <c r="GY9" s="95">
        <f>Quarter!DJ9+Quarter!DS9+Quarter!EB9+Quarter!EK9</f>
        <v>1124.8800000000001</v>
      </c>
      <c r="GZ9" s="95">
        <f>Quarter!DK9+Quarter!DT9+Quarter!EC9+Quarter!EL9</f>
        <v>2675.93</v>
      </c>
      <c r="HA9" s="95">
        <f>Quarter!DL9+Quarter!DU9+Quarter!ED9+Quarter!EM9</f>
        <v>507.89</v>
      </c>
      <c r="HB9" s="95">
        <f>Quarter!DM9+Quarter!DV9+Quarter!EE9+Quarter!EN9</f>
        <v>257.83</v>
      </c>
      <c r="HC9" s="96">
        <f>Quarter!DN9+Quarter!DW9+Quarter!EF9+Quarter!EO9</f>
        <v>2432.46</v>
      </c>
      <c r="HD9" s="94">
        <f>Quarter!EP9+Quarter!EY9+Quarter!FH9+Quarter!FQ9</f>
        <v>18928.489999999998</v>
      </c>
      <c r="HE9" s="95">
        <f>Quarter!EQ9+Quarter!EZ9+Quarter!FI9+Quarter!FR9</f>
        <v>8813.39</v>
      </c>
      <c r="HF9" s="95">
        <f>Quarter!ER9+Quarter!FA9+Quarter!FJ9+Quarter!FS9</f>
        <v>1170</v>
      </c>
      <c r="HG9" s="95">
        <f>Quarter!ES9+Quarter!FB9+Quarter!FK9+Quarter!FT9</f>
        <v>2218.4499999999998</v>
      </c>
      <c r="HH9" s="95">
        <f>Quarter!ET9+Quarter!FC9+Quarter!FL9+Quarter!FU9</f>
        <v>1447.76</v>
      </c>
      <c r="HI9" s="95">
        <f>Quarter!EU9+Quarter!FD9+Quarter!FM9+Quarter!FV9</f>
        <v>2557.9499999999998</v>
      </c>
      <c r="HJ9" s="95">
        <f>Quarter!EV9+Quarter!FE9+Quarter!FN9+Quarter!FW9</f>
        <v>413.61</v>
      </c>
      <c r="HK9" s="95">
        <f>Quarter!EW9+Quarter!FF9+Quarter!FO9+Quarter!FX9</f>
        <v>68.180000000000007</v>
      </c>
      <c r="HL9" s="96">
        <f>Quarter!EX9+Quarter!FG9+Quarter!FP9+Quarter!FY9</f>
        <v>2239.17</v>
      </c>
      <c r="HO9" s="147"/>
    </row>
    <row r="10" spans="1:223" s="97" customFormat="1" ht="20.25" customHeight="1" x14ac:dyDescent="0.35">
      <c r="A10" s="98" t="s">
        <v>32</v>
      </c>
      <c r="B10" s="94">
        <f>SUM('Quarter (1999 to 2005)'!B10,'Quarter (1999 to 2005)'!J10,'Quarter (1999 to 2005)'!R10,'Quarter (1999 to 2005)'!Z10)</f>
        <v>2330</v>
      </c>
      <c r="C10" s="95">
        <f>SUM('Quarter (1999 to 2005)'!C10,'Quarter (1999 to 2005)'!K10,'Quarter (1999 to 2005)'!S10,'Quarter (1999 to 2005)'!AA10)</f>
        <v>0</v>
      </c>
      <c r="D10" s="95">
        <f>SUM('Quarter (1999 to 2005)'!D10,'Quarter (1999 to 2005)'!L10,'Quarter (1999 to 2005)'!T10,'Quarter (1999 to 2005)'!AB10)</f>
        <v>1151</v>
      </c>
      <c r="E10" s="95">
        <f>SUM('Quarter (1999 to 2005)'!E10,'Quarter (1999 to 2005)'!M10,'Quarter (1999 to 2005)'!U10,'Quarter (1999 to 2005)'!AC10)</f>
        <v>0</v>
      </c>
      <c r="F10" s="95">
        <f>SUM('Quarter (1999 to 2005)'!F10,'Quarter (1999 to 2005)'!N10,'Quarter (1999 to 2005)'!V10,'Quarter (1999 to 2005)'!AD10)</f>
        <v>1179</v>
      </c>
      <c r="G10" s="95">
        <f>SUM('Quarter (1999 to 2005)'!G10,'Quarter (1999 to 2005)'!O10,'Quarter (1999 to 2005)'!W10,'Quarter (1999 to 2005)'!AE10)</f>
        <v>0</v>
      </c>
      <c r="H10" s="95">
        <f>SUM('Quarter (1999 to 2005)'!H10,'Quarter (1999 to 2005)'!P10,'Quarter (1999 to 2005)'!X10,'Quarter (1999 to 2005)'!AF10)</f>
        <v>0</v>
      </c>
      <c r="I10" s="95">
        <f>SUM('Quarter (1999 to 2005)'!I10,'Quarter (1999 to 2005)'!Q10,'Quarter (1999 to 2005)'!Y10,'Quarter (1999 to 2005)'!AG10)</f>
        <v>0</v>
      </c>
      <c r="J10" s="94">
        <f>SUM('Quarter (1999 to 2005)'!AH10,'Quarter (1999 to 2005)'!AP10,'Quarter (1999 to 2005)'!AX10,'Quarter (1999 to 2005)'!BF10)</f>
        <v>2079.06</v>
      </c>
      <c r="K10" s="95">
        <f>SUM('Quarter (1999 to 2005)'!AI10,'Quarter (1999 to 2005)'!AQ10,'Quarter (1999 to 2005)'!AY10,'Quarter (1999 to 2005)'!BG10)</f>
        <v>0</v>
      </c>
      <c r="L10" s="95">
        <f>SUM('Quarter (1999 to 2005)'!AJ10,'Quarter (1999 to 2005)'!AR10,'Quarter (1999 to 2005)'!AZ10,'Quarter (1999 to 2005)'!BH10)</f>
        <v>1140.6699999999998</v>
      </c>
      <c r="M10" s="95">
        <f>SUM('Quarter (1999 to 2005)'!AK10,'Quarter (1999 to 2005)'!AS10,'Quarter (1999 to 2005)'!BA10,'Quarter (1999 to 2005)'!BI10)</f>
        <v>0</v>
      </c>
      <c r="N10" s="95">
        <f>SUM('Quarter (1999 to 2005)'!AL10,'Quarter (1999 to 2005)'!AT10,'Quarter (1999 to 2005)'!BB10,'Quarter (1999 to 2005)'!BJ10)</f>
        <v>938.3900000000001</v>
      </c>
      <c r="O10" s="95">
        <f>SUM('Quarter (1999 to 2005)'!AM10,'Quarter (1999 to 2005)'!AU10,'Quarter (1999 to 2005)'!BC10,'Quarter (1999 to 2005)'!BK10)</f>
        <v>0</v>
      </c>
      <c r="P10" s="95">
        <f>SUM('Quarter (1999 to 2005)'!AN10,'Quarter (1999 to 2005)'!AV10,'Quarter (1999 to 2005)'!BD10,'Quarter (1999 to 2005)'!BL10)</f>
        <v>0</v>
      </c>
      <c r="Q10" s="95">
        <f t="shared" si="0"/>
        <v>0</v>
      </c>
      <c r="R10" s="94">
        <f>SUM('Quarter (1999 to 2005)'!BN10,'Quarter (1999 to 2005)'!BV10,'Quarter (1999 to 2005)'!CD10,'Quarter (1999 to 2005)'!CL10)</f>
        <v>2273.9300000000003</v>
      </c>
      <c r="S10" s="95">
        <f>SUM('Quarter (1999 to 2005)'!BO10,'Quarter (1999 to 2005)'!BW10,'Quarter (1999 to 2005)'!CE10,'Quarter (1999 to 2005)'!CM10)</f>
        <v>0</v>
      </c>
      <c r="T10" s="95">
        <f>SUM('Quarter (1999 to 2005)'!BP10,'Quarter (1999 to 2005)'!BX10,'Quarter (1999 to 2005)'!CF10,'Quarter (1999 to 2005)'!CN10)</f>
        <v>1433.08</v>
      </c>
      <c r="U10" s="95">
        <f>SUM('Quarter (1999 to 2005)'!BQ10,'Quarter (1999 to 2005)'!BY10,'Quarter (1999 to 2005)'!CG10,'Quarter (1999 to 2005)'!CO10)</f>
        <v>0</v>
      </c>
      <c r="V10" s="95">
        <f>SUM('Quarter (1999 to 2005)'!BR10,'Quarter (1999 to 2005)'!BZ10,'Quarter (1999 to 2005)'!CH10,'Quarter (1999 to 2005)'!CP10)</f>
        <v>840.84999999999991</v>
      </c>
      <c r="W10" s="95">
        <f>SUM('Quarter (1999 to 2005)'!BS10,'Quarter (1999 to 2005)'!CA10,'Quarter (1999 to 2005)'!CI10,'Quarter (1999 to 2005)'!CQ10)</f>
        <v>0</v>
      </c>
      <c r="X10" s="95">
        <f>SUM('Quarter (1999 to 2005)'!BT10,'Quarter (1999 to 2005)'!CB10,'Quarter (1999 to 2005)'!CJ10,'Quarter (1999 to 2005)'!CR10)</f>
        <v>0</v>
      </c>
      <c r="Y10" s="95">
        <f>SUM('Quarter (1999 to 2005)'!BU10,'Quarter (1999 to 2005)'!CC10,'Quarter (1999 to 2005)'!CK10,'Quarter (1999 to 2005)'!CS10)</f>
        <v>0</v>
      </c>
      <c r="Z10" s="94">
        <f>SUM('Quarter (1999 to 2005)'!CT10,'Quarter (1999 to 2005)'!DB10,'Quarter (1999 to 2005)'!DJ10,'Quarter (1999 to 2005)'!DR10)</f>
        <v>1913.2399999999998</v>
      </c>
      <c r="AA10" s="95">
        <f>SUM('Quarter (1999 to 2005)'!CU10,'Quarter (1999 to 2005)'!DC10,'Quarter (1999 to 2005)'!DK10,'Quarter (1999 to 2005)'!DS10)</f>
        <v>0</v>
      </c>
      <c r="AB10" s="95">
        <f>SUM('Quarter (1999 to 2005)'!CV10,'Quarter (1999 to 2005)'!DD10,'Quarter (1999 to 2005)'!DL10,'Quarter (1999 to 2005)'!DT10)</f>
        <v>1144.23</v>
      </c>
      <c r="AC10" s="95">
        <f>SUM('Quarter (1999 to 2005)'!CW10,'Quarter (1999 to 2005)'!DE10,'Quarter (1999 to 2005)'!DM10,'Quarter (1999 to 2005)'!DU10)</f>
        <v>0</v>
      </c>
      <c r="AD10" s="95">
        <f>SUM('Quarter (1999 to 2005)'!CX10,'Quarter (1999 to 2005)'!DF10,'Quarter (1999 to 2005)'!DN10,'Quarter (1999 to 2005)'!DV10)</f>
        <v>769</v>
      </c>
      <c r="AE10" s="95">
        <f>SUM('Quarter (1999 to 2005)'!CY10,'Quarter (1999 to 2005)'!DG10,'Quarter (1999 to 2005)'!DO10,'Quarter (1999 to 2005)'!DW10)</f>
        <v>0</v>
      </c>
      <c r="AF10" s="95">
        <f>SUM('Quarter (1999 to 2005)'!CZ10,'Quarter (1999 to 2005)'!DH10,'Quarter (1999 to 2005)'!DP10,'Quarter (1999 to 2005)'!DX10)</f>
        <v>0</v>
      </c>
      <c r="AG10" s="95">
        <f>SUM('Quarter (1999 to 2005)'!DA10,'Quarter (1999 to 2005)'!DI10,'Quarter (1999 to 2005)'!DQ10,'Quarter (1999 to 2005)'!DY10)</f>
        <v>0</v>
      </c>
      <c r="AH10" s="94">
        <f>'Quarter (1999 to 2005)'!DZ10+'Quarter (1999 to 2005)'!EH10+'Quarter (1999 to 2005)'!EP10+'Quarter (1999 to 2005)'!EX10</f>
        <v>1764.04</v>
      </c>
      <c r="AI10" s="95">
        <f>'Quarter (1999 to 2005)'!EA10+'Quarter (1999 to 2005)'!EI10+'Quarter (1999 to 2005)'!EQ10+'Quarter (1999 to 2005)'!EY10</f>
        <v>0</v>
      </c>
      <c r="AJ10" s="95">
        <f>'Quarter (1999 to 2005)'!EB10+'Quarter (1999 to 2005)'!EJ10+'Quarter (1999 to 2005)'!ER10+'Quarter (1999 to 2005)'!EZ10</f>
        <v>896.99</v>
      </c>
      <c r="AK10" s="95">
        <f>'Quarter (1999 to 2005)'!EC10+'Quarter (1999 to 2005)'!EK10+'Quarter (1999 to 2005)'!ES10+'Quarter (1999 to 2005)'!FA10</f>
        <v>0</v>
      </c>
      <c r="AL10" s="95">
        <f>'Quarter (1999 to 2005)'!ED10+'Quarter (1999 to 2005)'!EL10+'Quarter (1999 to 2005)'!ET10+'Quarter (1999 to 2005)'!FB10</f>
        <v>867.05</v>
      </c>
      <c r="AM10" s="95">
        <f>'Quarter (1999 to 2005)'!EE10+'Quarter (1999 to 2005)'!EM10+'Quarter (1999 to 2005)'!EU10+'Quarter (1999 to 2005)'!FC10</f>
        <v>0</v>
      </c>
      <c r="AN10" s="95">
        <f>'Quarter (1999 to 2005)'!EF10+'Quarter (1999 to 2005)'!EN10+'Quarter (1999 to 2005)'!EV10+'Quarter (1999 to 2005)'!FD10</f>
        <v>0</v>
      </c>
      <c r="AO10" s="95">
        <f>'Quarter (1999 to 2005)'!EG10+'Quarter (1999 to 2005)'!EO10+'Quarter (1999 to 2005)'!EW10+'Quarter (1999 to 2005)'!FE10</f>
        <v>0</v>
      </c>
      <c r="AP10" s="94">
        <f>'Quarter (1999 to 2005)'!FF10+'Quarter (1999 to 2005)'!FN10+'Quarter (1999 to 2005)'!FV10+'Quarter (1999 to 2005)'!GD10</f>
        <v>2085.42</v>
      </c>
      <c r="AQ10" s="95">
        <f>'Quarter (1999 to 2005)'!FG10+'Quarter (1999 to 2005)'!FO10+'Quarter (1999 to 2005)'!FW10+'Quarter (1999 to 2005)'!GE10</f>
        <v>0</v>
      </c>
      <c r="AR10" s="95">
        <f>'Quarter (1999 to 2005)'!FH10+'Quarter (1999 to 2005)'!FP10+'Quarter (1999 to 2005)'!FX10+'Quarter (1999 to 2005)'!GF10</f>
        <v>1073.23</v>
      </c>
      <c r="AS10" s="95">
        <f>'Quarter (1999 to 2005)'!FI10+'Quarter (1999 to 2005)'!FQ10+'Quarter (1999 to 2005)'!FY10+'Quarter (1999 to 2005)'!GG10</f>
        <v>0</v>
      </c>
      <c r="AT10" s="95">
        <f>'Quarter (1999 to 2005)'!FJ10+'Quarter (1999 to 2005)'!FR10+'Quarter (1999 to 2005)'!FZ10+'Quarter (1999 to 2005)'!GH10</f>
        <v>1012.1800000000001</v>
      </c>
      <c r="AU10" s="95">
        <f>'Quarter (1999 to 2005)'!FK10+'Quarter (1999 to 2005)'!FS10+'Quarter (1999 to 2005)'!GA10+'Quarter (1999 to 2005)'!GI10</f>
        <v>0</v>
      </c>
      <c r="AV10" s="95">
        <f>'Quarter (1999 to 2005)'!FL10+'Quarter (1999 to 2005)'!FT10+'Quarter (1999 to 2005)'!GB10+'Quarter (1999 to 2005)'!GJ10</f>
        <v>0</v>
      </c>
      <c r="AW10" s="95">
        <f>'Quarter (1999 to 2005)'!FM10+'Quarter (1999 to 2005)'!FU10+'Quarter (1999 to 2005)'!GC10+'Quarter (1999 to 2005)'!GK10</f>
        <v>0</v>
      </c>
      <c r="AX10" s="94">
        <f>+'Quarter (1999 to 2005)'!GL10+'Quarter (1999 to 2005)'!GU10+'Quarter (1999 to 2005)'!HD10+'Quarter (1999 to 2005)'!HM10</f>
        <v>2054.88</v>
      </c>
      <c r="AY10" s="95">
        <f>+'Quarter (1999 to 2005)'!GM10+'Quarter (1999 to 2005)'!GV10+'Quarter (1999 to 2005)'!HE10+'Quarter (1999 to 2005)'!HN10</f>
        <v>0</v>
      </c>
      <c r="AZ10" s="95">
        <f>+'Quarter (1999 to 2005)'!GN10+'Quarter (1999 to 2005)'!GW10+'Quarter (1999 to 2005)'!HF10+'Quarter (1999 to 2005)'!HO10</f>
        <v>0</v>
      </c>
      <c r="BA10" s="95">
        <f>+'Quarter (1999 to 2005)'!GO10+'Quarter (1999 to 2005)'!GX10+'Quarter (1999 to 2005)'!HG10+'Quarter (1999 to 2005)'!HP10</f>
        <v>889.19</v>
      </c>
      <c r="BB10" s="95">
        <f>+'Quarter (1999 to 2005)'!GP10+'Quarter (1999 to 2005)'!GY10+'Quarter (1999 to 2005)'!HH10+'Quarter (1999 to 2005)'!HQ10</f>
        <v>0</v>
      </c>
      <c r="BC10" s="95">
        <f>+'Quarter (1999 to 2005)'!GQ10+'Quarter (1999 to 2005)'!GZ10+'Quarter (1999 to 2005)'!HI10+'Quarter (1999 to 2005)'!HR10</f>
        <v>1165.69</v>
      </c>
      <c r="BD10" s="95">
        <f>+'Quarter (1999 to 2005)'!GR10+'Quarter (1999 to 2005)'!HA10+'Quarter (1999 to 2005)'!HJ10+'Quarter (1999 to 2005)'!HS10</f>
        <v>0</v>
      </c>
      <c r="BE10" s="95">
        <f>+'Quarter (1999 to 2005)'!GS10+'Quarter (1999 to 2005)'!HB10+'Quarter (1999 to 2005)'!HK10+'Quarter (1999 to 2005)'!HT10</f>
        <v>0</v>
      </c>
      <c r="BF10" s="95">
        <f>+'Quarter (1999 to 2005)'!GT10+'Quarter (1999 to 2005)'!HC10+'Quarter (1999 to 2005)'!HL10+'Quarter (1999 to 2005)'!HU10</f>
        <v>0</v>
      </c>
      <c r="BG10" s="94">
        <f>'Quarter (2006 to 2010)'!B10+'Quarter (2006 to 2010)'!K10+'Quarter (2006 to 2010)'!T10+'Quarter (2006 to 2010)'!AC10</f>
        <v>2347.9600000000005</v>
      </c>
      <c r="BH10" s="95">
        <f>'Quarter (2006 to 2010)'!C10+'Quarter (2006 to 2010)'!L10+'Quarter (2006 to 2010)'!U10+'Quarter (2006 to 2010)'!AD10</f>
        <v>0</v>
      </c>
      <c r="BI10" s="95">
        <f>'Quarter (2006 to 2010)'!D10+'Quarter (2006 to 2010)'!M10+'Quarter (2006 to 2010)'!V10+'Quarter (2006 to 2010)'!AE10</f>
        <v>0</v>
      </c>
      <c r="BJ10" s="95">
        <f>'Quarter (2006 to 2010)'!E10+'Quarter (2006 to 2010)'!N10+'Quarter (2006 to 2010)'!W10+'Quarter (2006 to 2010)'!AF10</f>
        <v>1035.25</v>
      </c>
      <c r="BK10" s="95">
        <f>'Quarter (2006 to 2010)'!F10+'Quarter (2006 to 2010)'!O10+'Quarter (2006 to 2010)'!X10+'Quarter (2006 to 2010)'!AG10</f>
        <v>0</v>
      </c>
      <c r="BL10" s="95">
        <f>'Quarter (2006 to 2010)'!G10+'Quarter (2006 to 2010)'!P10+'Quarter (2006 to 2010)'!Y10+'Quarter (2006 to 2010)'!AH10</f>
        <v>1312.73</v>
      </c>
      <c r="BM10" s="95">
        <f>'Quarter (2006 to 2010)'!H10+'Quarter (2006 to 2010)'!Q10+'Quarter (2006 to 2010)'!Z10+'Quarter (2006 to 2010)'!AI10</f>
        <v>0</v>
      </c>
      <c r="BN10" s="95">
        <f>'Quarter (2006 to 2010)'!I10+'Quarter (2006 to 2010)'!R10+'Quarter (2006 to 2010)'!AA10+'Quarter (2006 to 2010)'!AJ10</f>
        <v>0</v>
      </c>
      <c r="BO10" s="95">
        <f>'Quarter (2006 to 2010)'!J10+'Quarter (2006 to 2010)'!S10+'Quarter (2006 to 2010)'!AB10+'Quarter (2006 to 2010)'!AK10</f>
        <v>0</v>
      </c>
      <c r="BP10" s="94">
        <f>'Quarter (2006 to 2010)'!AL10+'Quarter (2006 to 2010)'!AU10+'Quarter (2006 to 2010)'!BD10+'Quarter (2006 to 2010)'!BM10</f>
        <v>2371.39</v>
      </c>
      <c r="BQ10" s="95">
        <f>'Quarter (2006 to 2010)'!AM10+'Quarter (2006 to 2010)'!AV10+'Quarter (2006 to 2010)'!BE10+'Quarter (2006 to 2010)'!BN10</f>
        <v>0</v>
      </c>
      <c r="BR10" s="95">
        <f>'Quarter (2006 to 2010)'!AN10+'Quarter (2006 to 2010)'!AW10+'Quarter (2006 to 2010)'!BF10+'Quarter (2006 to 2010)'!BO10</f>
        <v>0</v>
      </c>
      <c r="BS10" s="95">
        <f>'Quarter (2006 to 2010)'!AO10+'Quarter (2006 to 2010)'!AX10+'Quarter (2006 to 2010)'!BG10+'Quarter (2006 to 2010)'!BP10</f>
        <v>900.69999999999993</v>
      </c>
      <c r="BT10" s="95">
        <f>'Quarter (2006 to 2010)'!AP10+'Quarter (2006 to 2010)'!AY10+'Quarter (2006 to 2010)'!BH10+'Quarter (2006 to 2010)'!BQ10</f>
        <v>0</v>
      </c>
      <c r="BU10" s="95">
        <f>'Quarter (2006 to 2010)'!AQ10+'Quarter (2006 to 2010)'!AZ10+'Quarter (2006 to 2010)'!BI10+'Quarter (2006 to 2010)'!BR10</f>
        <v>1470.71</v>
      </c>
      <c r="BV10" s="95">
        <f>'Quarter (2006 to 2010)'!AR10+'Quarter (2006 to 2010)'!BA10+'Quarter (2006 to 2010)'!BJ10+'Quarter (2006 to 2010)'!BS10</f>
        <v>0</v>
      </c>
      <c r="BW10" s="95">
        <f>'Quarter (2006 to 2010)'!AS10+'Quarter (2006 to 2010)'!BB10+'Quarter (2006 to 2010)'!BK10+'Quarter (2006 to 2010)'!BT10</f>
        <v>0</v>
      </c>
      <c r="BX10" s="95">
        <f>'Quarter (2006 to 2010)'!AT10+'Quarter (2006 to 2010)'!BC10+'Quarter (2006 to 2010)'!BL10+'Quarter (2006 to 2010)'!BU10</f>
        <v>0</v>
      </c>
      <c r="BY10" s="94">
        <f>'Quarter (2006 to 2010)'!BV10+'Quarter (2006 to 2010)'!CE10+'Quarter (2006 to 2010)'!CN10+'Quarter (2006 to 2010)'!CW10</f>
        <v>3472.4300000000003</v>
      </c>
      <c r="BZ10" s="95">
        <f>'Quarter (2006 to 2010)'!BW10+'Quarter (2006 to 2010)'!CF10+'Quarter (2006 to 2010)'!CO10+'Quarter (2006 to 2010)'!CX10</f>
        <v>0</v>
      </c>
      <c r="CA10" s="95">
        <f>'Quarter (2006 to 2010)'!BX10+'Quarter (2006 to 2010)'!CG10+'Quarter (2006 to 2010)'!CP10+'Quarter (2006 to 2010)'!CY10</f>
        <v>0</v>
      </c>
      <c r="CB10" s="95">
        <f>'Quarter (2006 to 2010)'!BY10+'Quarter (2006 to 2010)'!CH10+'Quarter (2006 to 2010)'!CQ10+'Quarter (2006 to 2010)'!CZ10</f>
        <v>1025.1399999999999</v>
      </c>
      <c r="CC10" s="95">
        <f>'Quarter (2006 to 2010)'!BZ10+'Quarter (2006 to 2010)'!CI10+'Quarter (2006 to 2010)'!CR10+'Quarter (2006 to 2010)'!DA10</f>
        <v>0</v>
      </c>
      <c r="CD10" s="95">
        <f>'Quarter (2006 to 2010)'!CA10+'Quarter (2006 to 2010)'!CJ10+'Quarter (2006 to 2010)'!CS10+'Quarter (2006 to 2010)'!DB10</f>
        <v>2447.3000000000002</v>
      </c>
      <c r="CE10" s="95">
        <f>'Quarter (2006 to 2010)'!CB10+'Quarter (2006 to 2010)'!CK10+'Quarter (2006 to 2010)'!CT10+'Quarter (2006 to 2010)'!DC10</f>
        <v>0</v>
      </c>
      <c r="CF10" s="95">
        <f>'Quarter (2006 to 2010)'!CC10+'Quarter (2006 to 2010)'!CL10+'Quarter (2006 to 2010)'!CU10+'Quarter (2006 to 2010)'!DD10</f>
        <v>0</v>
      </c>
      <c r="CG10" s="95">
        <f>'Quarter (2006 to 2010)'!CD10+'Quarter (2006 to 2010)'!CM10+'Quarter (2006 to 2010)'!CV10+'Quarter (2006 to 2010)'!DE10</f>
        <v>0</v>
      </c>
      <c r="CH10" s="94">
        <f>'Quarter (2006 to 2010)'!DF10+'Quarter (2006 to 2010)'!DO10+'Quarter (2006 to 2010)'!DX10+'Quarter (2006 to 2010)'!EG10</f>
        <v>3305.88</v>
      </c>
      <c r="CI10" s="95">
        <f>'Quarter (2006 to 2010)'!DG10+'Quarter (2006 to 2010)'!DP10+'Quarter (2006 to 2010)'!DY10+'Quarter (2006 to 2010)'!EH10</f>
        <v>0</v>
      </c>
      <c r="CJ10" s="95">
        <f>'Quarter (2006 to 2010)'!DH10+'Quarter (2006 to 2010)'!DQ10+'Quarter (2006 to 2010)'!DZ10+'Quarter (2006 to 2010)'!EI10</f>
        <v>0</v>
      </c>
      <c r="CK10" s="95">
        <f>'Quarter (2006 to 2010)'!DI10+'Quarter (2006 to 2010)'!DR10+'Quarter (2006 to 2010)'!EA10+'Quarter (2006 to 2010)'!EJ10</f>
        <v>1046.52</v>
      </c>
      <c r="CL10" s="95">
        <f>'Quarter (2006 to 2010)'!DJ10+'Quarter (2006 to 2010)'!DS10+'Quarter (2006 to 2010)'!EB10+'Quarter (2006 to 2010)'!EK10</f>
        <v>0</v>
      </c>
      <c r="CM10" s="95">
        <f>'Quarter (2006 to 2010)'!DK10+'Quarter (2006 to 2010)'!DT10+'Quarter (2006 to 2010)'!EC10+'Quarter (2006 to 2010)'!EL10</f>
        <v>2259.36</v>
      </c>
      <c r="CN10" s="95">
        <f>'Quarter (2006 to 2010)'!DL10+'Quarter (2006 to 2010)'!DU10+'Quarter (2006 to 2010)'!ED10+'Quarter (2006 to 2010)'!EM10</f>
        <v>0</v>
      </c>
      <c r="CO10" s="95">
        <f>'Quarter (2006 to 2010)'!DM10+'Quarter (2006 to 2010)'!DV10+'Quarter (2006 to 2010)'!EE10+'Quarter (2006 to 2010)'!EN10</f>
        <v>0</v>
      </c>
      <c r="CP10" s="95">
        <f>'Quarter (2006 to 2010)'!DN10+'Quarter (2006 to 2010)'!DW10+'Quarter (2006 to 2010)'!EF10+'Quarter (2006 to 2010)'!EO10</f>
        <v>0</v>
      </c>
      <c r="CQ10" s="94">
        <f>'Quarter (2006 to 2010)'!EP10+'Quarter (2006 to 2010)'!EY10+'Quarter (2006 to 2010)'!FH10+'Quarter (2006 to 2010)'!FQ10</f>
        <v>2807.24</v>
      </c>
      <c r="CR10" s="95">
        <f>'Quarter (2006 to 2010)'!EQ10+'Quarter (2006 to 2010)'!EZ10+'Quarter (2006 to 2010)'!FI10+'Quarter (2006 to 2010)'!FR10</f>
        <v>0</v>
      </c>
      <c r="CS10" s="95">
        <f>'Quarter (2006 to 2010)'!ER10+'Quarter (2006 to 2010)'!FA10+'Quarter (2006 to 2010)'!FJ10+'Quarter (2006 to 2010)'!FS10</f>
        <v>0</v>
      </c>
      <c r="CT10" s="95">
        <f>'Quarter (2006 to 2010)'!ES10+'Quarter (2006 to 2010)'!FB10+'Quarter (2006 to 2010)'!FK10+'Quarter (2006 to 2010)'!FT10</f>
        <v>962.49</v>
      </c>
      <c r="CU10" s="95">
        <f>'Quarter (2006 to 2010)'!ET10+'Quarter (2006 to 2010)'!FC10+'Quarter (2006 to 2010)'!FL10+'Quarter (2006 to 2010)'!FU10</f>
        <v>0</v>
      </c>
      <c r="CV10" s="95">
        <f>'Quarter (2006 to 2010)'!EU10+'Quarter (2006 to 2010)'!FD10+'Quarter (2006 to 2010)'!FM10+'Quarter (2006 to 2010)'!FV10</f>
        <v>1844.76</v>
      </c>
      <c r="CW10" s="95">
        <f>'Quarter (2006 to 2010)'!EV10+'Quarter (2006 to 2010)'!FE10+'Quarter (2006 to 2010)'!FN10+'Quarter (2006 to 2010)'!FW10</f>
        <v>0</v>
      </c>
      <c r="CX10" s="95">
        <f>'Quarter (2006 to 2010)'!EW10+'Quarter (2006 to 2010)'!FF10+'Quarter (2006 to 2010)'!FO10+'Quarter (2006 to 2010)'!FX10</f>
        <v>0</v>
      </c>
      <c r="CY10" s="95">
        <f>'Quarter (2006 to 2010)'!EX10+'Quarter (2006 to 2010)'!FG10+'Quarter (2006 to 2010)'!FP10+'Quarter (2006 to 2010)'!FY10</f>
        <v>0</v>
      </c>
      <c r="CZ10" s="94">
        <f>'Quarter (2011 to 2012)'!B10+'Quarter (2011 to 2012)'!K10++'Quarter (2011 to 2012)'!T10+'Quarter (2011 to 2012)'!AC10</f>
        <v>3129.58</v>
      </c>
      <c r="DA10" s="95">
        <f>'Quarter (2011 to 2012)'!C10+'Quarter (2011 to 2012)'!L10++'Quarter (2011 to 2012)'!U10+'Quarter (2011 to 2012)'!AD10</f>
        <v>0</v>
      </c>
      <c r="DB10" s="95">
        <f>'Quarter (2011 to 2012)'!D10+'Quarter (2011 to 2012)'!M10++'Quarter (2011 to 2012)'!V10+'Quarter (2011 to 2012)'!AE10</f>
        <v>0</v>
      </c>
      <c r="DC10" s="95">
        <f>'Quarter (2011 to 2012)'!E10+'Quarter (2011 to 2012)'!N10++'Quarter (2011 to 2012)'!W10+'Quarter (2011 to 2012)'!AF10</f>
        <v>990.32999999999993</v>
      </c>
      <c r="DD10" s="95">
        <f>'Quarter (2011 to 2012)'!F10+'Quarter (2011 to 2012)'!O10++'Quarter (2011 to 2012)'!X10+'Quarter (2011 to 2012)'!AG10</f>
        <v>0</v>
      </c>
      <c r="DE10" s="95">
        <f>'Quarter (2011 to 2012)'!G10+'Quarter (2011 to 2012)'!P10++'Quarter (2011 to 2012)'!Y10+'Quarter (2011 to 2012)'!AH10</f>
        <v>2139.2400000000002</v>
      </c>
      <c r="DF10" s="95">
        <f>'Quarter (2011 to 2012)'!H10+'Quarter (2011 to 2012)'!Q10++'Quarter (2011 to 2012)'!Z10+'Quarter (2011 to 2012)'!AI10</f>
        <v>0</v>
      </c>
      <c r="DG10" s="95">
        <f>'Quarter (2011 to 2012)'!I10+'Quarter (2011 to 2012)'!R10++'Quarter (2011 to 2012)'!AA10+'Quarter (2011 to 2012)'!AJ10</f>
        <v>0</v>
      </c>
      <c r="DH10" s="95">
        <f>'Quarter (2011 to 2012)'!J10+'Quarter (2011 to 2012)'!S10++'Quarter (2011 to 2012)'!AB10+'Quarter (2011 to 2012)'!AK10</f>
        <v>0</v>
      </c>
      <c r="DI10" s="94">
        <f>'Quarter (2011 to 2012)'!AL10+'Quarter (2011 to 2012)'!AU10+'Quarter (2011 to 2012)'!BD10+'Quarter (2011 to 2012)'!BM10</f>
        <v>2663.3</v>
      </c>
      <c r="DJ10" s="95">
        <f>'Quarter (2011 to 2012)'!AM10+'Quarter (2011 to 2012)'!AV10+'Quarter (2011 to 2012)'!BE10+'Quarter (2011 to 2012)'!BN10</f>
        <v>0</v>
      </c>
      <c r="DK10" s="95">
        <f>'Quarter (2011 to 2012)'!AN10+'Quarter (2011 to 2012)'!AW10+'Quarter (2011 to 2012)'!BF10+'Quarter (2011 to 2012)'!BO10</f>
        <v>0</v>
      </c>
      <c r="DL10" s="95">
        <f>'Quarter (2011 to 2012)'!AO10+'Quarter (2011 to 2012)'!AX10+'Quarter (2011 to 2012)'!BG10+'Quarter (2011 to 2012)'!BP10</f>
        <v>1123.3600000000001</v>
      </c>
      <c r="DM10" s="95">
        <f>'Quarter (2011 to 2012)'!AP10+'Quarter (2011 to 2012)'!AY10+'Quarter (2011 to 2012)'!BH10+'Quarter (2011 to 2012)'!BQ10</f>
        <v>0</v>
      </c>
      <c r="DN10" s="95">
        <f>'Quarter (2011 to 2012)'!AQ10+'Quarter (2011 to 2012)'!AZ10+'Quarter (2011 to 2012)'!BI10+'Quarter (2011 to 2012)'!BR10</f>
        <v>1539.9399999999998</v>
      </c>
      <c r="DO10" s="95">
        <f>'Quarter (2011 to 2012)'!AR10+'Quarter (2011 to 2012)'!BA10+'Quarter (2011 to 2012)'!BJ10+'Quarter (2011 to 2012)'!BS10</f>
        <v>0</v>
      </c>
      <c r="DP10" s="95">
        <f>'Quarter (2011 to 2012)'!AS10+'Quarter (2011 to 2012)'!BB10+'Quarter (2011 to 2012)'!BK10+'Quarter (2011 to 2012)'!BT10</f>
        <v>0</v>
      </c>
      <c r="DQ10" s="95">
        <f>'Quarter (2011 to 2012)'!AT10+'Quarter (2011 to 2012)'!BC10+'Quarter (2011 to 2012)'!BL10+'Quarter (2011 to 2012)'!BU10</f>
        <v>0</v>
      </c>
      <c r="DR10" s="94">
        <f>'Quarter (2013 to 2018)'!B10+'Quarter (2013 to 2018)'!K10+'Quarter (2013 to 2018)'!T10+'Quarter (2013 to 2018)'!AC10</f>
        <v>2720</v>
      </c>
      <c r="DS10" s="95">
        <f>'Quarter (2013 to 2018)'!C10+'Quarter (2013 to 2018)'!L10+'Quarter (2013 to 2018)'!U10+'Quarter (2013 to 2018)'!AD10</f>
        <v>0</v>
      </c>
      <c r="DT10" s="95">
        <f>'Quarter (2013 to 2018)'!D10+'Quarter (2013 to 2018)'!M10+'Quarter (2013 to 2018)'!V10+'Quarter (2013 to 2018)'!AE10</f>
        <v>0</v>
      </c>
      <c r="DU10" s="95">
        <f>'Quarter (2013 to 2018)'!E10+'Quarter (2013 to 2018)'!N10+'Quarter (2013 to 2018)'!W10+'Quarter (2013 to 2018)'!AF10</f>
        <v>1337</v>
      </c>
      <c r="DV10" s="95">
        <f>'Quarter (2013 to 2018)'!F10+'Quarter (2013 to 2018)'!O10+'Quarter (2013 to 2018)'!X10+'Quarter (2013 to 2018)'!AG10</f>
        <v>0</v>
      </c>
      <c r="DW10" s="95">
        <f>'Quarter (2013 to 2018)'!G10+'Quarter (2013 to 2018)'!P10+'Quarter (2013 to 2018)'!Y10+'Quarter (2013 to 2018)'!AH10</f>
        <v>1382</v>
      </c>
      <c r="DX10" s="95">
        <f>'Quarter (2013 to 2018)'!H10+'Quarter (2013 to 2018)'!Q10+'Quarter (2013 to 2018)'!Z10+'Quarter (2013 to 2018)'!AI10</f>
        <v>0</v>
      </c>
      <c r="DY10" s="95">
        <f>'Quarter (2013 to 2018)'!I10+'Quarter (2013 to 2018)'!R10+'Quarter (2013 to 2018)'!AA10+'Quarter (2013 to 2018)'!AJ10</f>
        <v>0</v>
      </c>
      <c r="DZ10" s="95">
        <f>'Quarter (2013 to 2018)'!J10+'Quarter (2013 to 2018)'!S10+'Quarter (2013 to 2018)'!AB10+'Quarter (2013 to 2018)'!AK10</f>
        <v>0</v>
      </c>
      <c r="EA10" s="94">
        <f>'Quarter (2013 to 2018)'!AL10+'Quarter (2013 to 2018)'!AU10+'Quarter (2013 to 2018)'!BD10+'Quarter (2013 to 2018)'!BM10</f>
        <v>2824</v>
      </c>
      <c r="EB10" s="95">
        <f>'Quarter (2013 to 2018)'!AM10+'Quarter (2013 to 2018)'!AV10+'Quarter (2013 to 2018)'!BE10+'Quarter (2013 to 2018)'!BN10</f>
        <v>0</v>
      </c>
      <c r="EC10" s="95">
        <f>'Quarter (2013 to 2018)'!AN10+'Quarter (2013 to 2018)'!AW10+'Quarter (2013 to 2018)'!BF10+'Quarter (2013 to 2018)'!BO10</f>
        <v>0</v>
      </c>
      <c r="ED10" s="95">
        <f>'Quarter (2013 to 2018)'!AO10+'Quarter (2013 to 2018)'!AX10+'Quarter (2013 to 2018)'!BG10+'Quarter (2013 to 2018)'!BP10</f>
        <v>1676</v>
      </c>
      <c r="EE10" s="95">
        <f>'Quarter (2013 to 2018)'!AP10+'Quarter (2013 to 2018)'!AY10+'Quarter (2013 to 2018)'!BH10+'Quarter (2013 to 2018)'!BQ10</f>
        <v>0</v>
      </c>
      <c r="EF10" s="95">
        <f>'Quarter (2013 to 2018)'!AQ10+'Quarter (2013 to 2018)'!AZ10+'Quarter (2013 to 2018)'!BI10+'Quarter (2013 to 2018)'!BR10</f>
        <v>1148</v>
      </c>
      <c r="EG10" s="95">
        <f>'Quarter (2013 to 2018)'!AR10+'Quarter (2013 to 2018)'!BA10+'Quarter (2013 to 2018)'!BJ10+'Quarter (2013 to 2018)'!BS10</f>
        <v>0</v>
      </c>
      <c r="EH10" s="95">
        <f>'Quarter (2013 to 2018)'!AS10+'Quarter (2013 to 2018)'!BB10+'Quarter (2013 to 2018)'!BK10+'Quarter (2013 to 2018)'!BT10</f>
        <v>0</v>
      </c>
      <c r="EI10" s="95">
        <f>'Quarter (2013 to 2018)'!AT10+'Quarter (2013 to 2018)'!BC10+'Quarter (2013 to 2018)'!BL10+'Quarter (2013 to 2018)'!BU10</f>
        <v>0</v>
      </c>
      <c r="EJ10" s="94">
        <f>'Quarter (2013 to 2018)'!BV10+'Quarter (2013 to 2018)'!CE10+'Quarter (2013 to 2018)'!CN10+'Quarter (2013 to 2018)'!CW10</f>
        <v>2509</v>
      </c>
      <c r="EK10" s="95">
        <f>'Quarter (2013 to 2018)'!BW10+'Quarter (2013 to 2018)'!CF10+'Quarter (2013 to 2018)'!CO10+'Quarter (2013 to 2018)'!CX10</f>
        <v>0</v>
      </c>
      <c r="EL10" s="95">
        <f>'Quarter (2013 to 2018)'!BX10+'Quarter (2013 to 2018)'!CG10+'Quarter (2013 to 2018)'!CP10+'Quarter (2013 to 2018)'!CY10</f>
        <v>0</v>
      </c>
      <c r="EM10" s="95">
        <f>'Quarter (2013 to 2018)'!BY10+'Quarter (2013 to 2018)'!CH10+'Quarter (2013 to 2018)'!CQ10+'Quarter (2013 to 2018)'!CZ10</f>
        <v>1675</v>
      </c>
      <c r="EN10" s="95">
        <f>'Quarter (2013 to 2018)'!BZ10+'Quarter (2013 to 2018)'!CI10+'Quarter (2013 to 2018)'!CR10+'Quarter (2013 to 2018)'!DA10</f>
        <v>0</v>
      </c>
      <c r="EO10" s="95">
        <f>'Quarter (2013 to 2018)'!CA10+'Quarter (2013 to 2018)'!CJ10+'Quarter (2013 to 2018)'!CS10+'Quarter (2013 to 2018)'!DB10</f>
        <v>835</v>
      </c>
      <c r="EP10" s="95">
        <f>'Quarter (2013 to 2018)'!CB10+'Quarter (2013 to 2018)'!CK10+'Quarter (2013 to 2018)'!CT10+'Quarter (2013 to 2018)'!DC10</f>
        <v>0</v>
      </c>
      <c r="EQ10" s="95">
        <f>'Quarter (2013 to 2018)'!CC10+'Quarter (2013 to 2018)'!CL10+'Quarter (2013 to 2018)'!CU10+'Quarter (2013 to 2018)'!DD10</f>
        <v>0</v>
      </c>
      <c r="ER10" s="95">
        <f>'Quarter (2013 to 2018)'!CD10+'Quarter (2013 to 2018)'!CM10+'Quarter (2013 to 2018)'!CV10+'Quarter (2013 to 2018)'!DE10</f>
        <v>0</v>
      </c>
      <c r="ES10" s="94">
        <f>'Quarter (2013 to 2018)'!DF10+'Quarter (2013 to 2018)'!DO10+'Quarter (2013 to 2018)'!DX10+'Quarter (2013 to 2018)'!EG10</f>
        <v>2660</v>
      </c>
      <c r="ET10" s="95">
        <f>'Quarter (2013 to 2018)'!DG10+'Quarter (2013 to 2018)'!DP10+'Quarter (2013 to 2018)'!DY10+'Quarter (2013 to 2018)'!EH10</f>
        <v>0</v>
      </c>
      <c r="EU10" s="95">
        <f>'Quarter (2013 to 2018)'!DH10+'Quarter (2013 to 2018)'!DQ10+'Quarter (2013 to 2018)'!DZ10+'Quarter (2013 to 2018)'!EI10</f>
        <v>0</v>
      </c>
      <c r="EV10" s="95">
        <f>'Quarter (2013 to 2018)'!DI10+'Quarter (2013 to 2018)'!DR10+'Quarter (2013 to 2018)'!EA10+'Quarter (2013 to 2018)'!EJ10</f>
        <v>1771</v>
      </c>
      <c r="EW10" s="95">
        <f>'Quarter (2013 to 2018)'!DJ10+'Quarter (2013 to 2018)'!DS10+'Quarter (2013 to 2018)'!EB10+'Quarter (2013 to 2018)'!EK10</f>
        <v>0</v>
      </c>
      <c r="EX10" s="95">
        <f>'Quarter (2013 to 2018)'!DK10+'Quarter (2013 to 2018)'!DT10+'Quarter (2013 to 2018)'!EC10+'Quarter (2013 to 2018)'!EL10</f>
        <v>888</v>
      </c>
      <c r="EY10" s="95">
        <f>'Quarter (2013 to 2018)'!DL10+'Quarter (2013 to 2018)'!DU10+'Quarter (2013 to 2018)'!ED10+'Quarter (2013 to 2018)'!EM10</f>
        <v>0</v>
      </c>
      <c r="EZ10" s="95">
        <f>'Quarter (2013 to 2018)'!DM10+'Quarter (2013 to 2018)'!DV10+'Quarter (2013 to 2018)'!EE10+'Quarter (2013 to 2018)'!EN10</f>
        <v>0</v>
      </c>
      <c r="FA10" s="95">
        <f>'Quarter (2013 to 2018)'!DN10+'Quarter (2013 to 2018)'!DW10+'Quarter (2013 to 2018)'!EF10+'Quarter (2013 to 2018)'!EO10</f>
        <v>0</v>
      </c>
      <c r="FB10" s="94">
        <f>'Quarter (2013 to 2018)'!EP10+'Quarter (2013 to 2018)'!EY10+'Quarter (2013 to 2018)'!FH10+'Quarter (2013 to 2018)'!FQ10</f>
        <v>2451</v>
      </c>
      <c r="FC10" s="95">
        <f>'Quarter (2013 to 2018)'!EQ10+'Quarter (2013 to 2018)'!EZ10+'Quarter (2013 to 2018)'!FI10+'Quarter (2013 to 2018)'!FR10</f>
        <v>0</v>
      </c>
      <c r="FD10" s="95">
        <f>'Quarter (2013 to 2018)'!ER10+'Quarter (2013 to 2018)'!FA10+'Quarter (2013 to 2018)'!FJ10+'Quarter (2013 to 2018)'!FS10</f>
        <v>0</v>
      </c>
      <c r="FE10" s="95">
        <f>'Quarter (2013 to 2018)'!ES10+'Quarter (2013 to 2018)'!FB10+'Quarter (2013 to 2018)'!FK10+'Quarter (2013 to 2018)'!FT10</f>
        <v>1667</v>
      </c>
      <c r="FF10" s="95">
        <f>'Quarter (2013 to 2018)'!ET10+'Quarter (2013 to 2018)'!FC10+'Quarter (2013 to 2018)'!FL10+'Quarter (2013 to 2018)'!FU10</f>
        <v>0</v>
      </c>
      <c r="FG10" s="95">
        <f>'Quarter (2013 to 2018)'!EU10+'Quarter (2013 to 2018)'!FD10+'Quarter (2013 to 2018)'!FM10+'Quarter (2013 to 2018)'!FV10</f>
        <v>784</v>
      </c>
      <c r="FH10" s="95">
        <f>'Quarter (2013 to 2018)'!EV10+'Quarter (2013 to 2018)'!FE10+'Quarter (2013 to 2018)'!FN10+'Quarter (2013 to 2018)'!FW10</f>
        <v>0</v>
      </c>
      <c r="FI10" s="95">
        <f>'Quarter (2013 to 2018)'!EW10+'Quarter (2013 to 2018)'!FF10+'Quarter (2013 to 2018)'!FO10+'Quarter (2013 to 2018)'!FX10</f>
        <v>0</v>
      </c>
      <c r="FJ10" s="95">
        <f>'Quarter (2013 to 2018)'!EX10+'Quarter (2013 to 2018)'!FG10+'Quarter (2013 to 2018)'!FP10+'Quarter (2013 to 2018)'!FY10</f>
        <v>0</v>
      </c>
      <c r="FK10" s="94">
        <f>'Quarter (2013 to 2018)'!FZ10+'Quarter (2013 to 2018)'!GI10+'Quarter (2013 to 2018)'!GR10+'Quarter (2013 to 2018)'!HA10</f>
        <v>2448.0100000000002</v>
      </c>
      <c r="FL10" s="95">
        <f>'Quarter (2013 to 2018)'!GA10+'Quarter (2013 to 2018)'!GJ10+'Quarter (2013 to 2018)'!GS10+'Quarter (2013 to 2018)'!HB10</f>
        <v>0</v>
      </c>
      <c r="FM10" s="95">
        <f>'Quarter (2013 to 2018)'!GB10+'Quarter (2013 to 2018)'!GK10+'Quarter (2013 to 2018)'!GT10+'Quarter (2013 to 2018)'!HC10</f>
        <v>0</v>
      </c>
      <c r="FN10" s="95">
        <f>'Quarter (2013 to 2018)'!GC10+'Quarter (2013 to 2018)'!GL10+'Quarter (2013 to 2018)'!GU10+'Quarter (2013 to 2018)'!HD10</f>
        <v>1630.4699999999998</v>
      </c>
      <c r="FO10" s="95">
        <f>'Quarter (2013 to 2018)'!GD10+'Quarter (2013 to 2018)'!GM10+'Quarter (2013 to 2018)'!GV10+'Quarter (2013 to 2018)'!HE10</f>
        <v>0</v>
      </c>
      <c r="FP10" s="95">
        <f>'Quarter (2013 to 2018)'!GE10+'Quarter (2013 to 2018)'!GN10+'Quarter (2013 to 2018)'!GW10+'Quarter (2013 to 2018)'!HF10</f>
        <v>817.54</v>
      </c>
      <c r="FQ10" s="95">
        <f>'Quarter (2013 to 2018)'!GF10+'Quarter (2013 to 2018)'!GO10+'Quarter (2013 to 2018)'!GX10+'Quarter (2013 to 2018)'!HG10</f>
        <v>0</v>
      </c>
      <c r="FR10" s="95">
        <f>'Quarter (2013 to 2018)'!GG10+'Quarter (2013 to 2018)'!GP10+'Quarter (2013 to 2018)'!GY10+'Quarter (2013 to 2018)'!HH10</f>
        <v>0</v>
      </c>
      <c r="FS10" s="95">
        <f>'Quarter (2013 to 2018)'!GH10+'Quarter (2013 to 2018)'!GQ10+'Quarter (2013 to 2018)'!GZ10+'Quarter (2013 to 2018)'!HI10</f>
        <v>0</v>
      </c>
      <c r="FT10" s="94">
        <f>Quarter!B10+Quarter!K10+Quarter!T10+Quarter!AC10</f>
        <v>2277.4499999999998</v>
      </c>
      <c r="FU10" s="95">
        <f>Quarter!C10+Quarter!L10+Quarter!U10+Quarter!AD10</f>
        <v>0</v>
      </c>
      <c r="FV10" s="95">
        <f>Quarter!D10+Quarter!M10+Quarter!V10+Quarter!AE10</f>
        <v>0</v>
      </c>
      <c r="FW10" s="95">
        <f>Quarter!E10+Quarter!N10+Quarter!W10+Quarter!AF10</f>
        <v>1586.1699999999998</v>
      </c>
      <c r="FX10" s="95">
        <f>Quarter!F10+Quarter!O10+Quarter!X10+Quarter!AG10</f>
        <v>0</v>
      </c>
      <c r="FY10" s="95">
        <f>Quarter!G10+Quarter!P10+Quarter!Y10+Quarter!AH10</f>
        <v>691.29000000000008</v>
      </c>
      <c r="FZ10" s="95">
        <f>Quarter!H10+Quarter!Q10+Quarter!Z10+Quarter!AI10</f>
        <v>0</v>
      </c>
      <c r="GA10" s="95">
        <f>Quarter!I10+Quarter!R10+Quarter!AA10+Quarter!AJ10</f>
        <v>0</v>
      </c>
      <c r="GB10" s="95">
        <f>Quarter!J10+Quarter!S10+Quarter!AB10+Quarter!AK10</f>
        <v>0</v>
      </c>
      <c r="GC10" s="94">
        <f>Quarter!AL10+Quarter!AU10+Quarter!BD10+Quarter!BM10</f>
        <v>1873.3100000000002</v>
      </c>
      <c r="GD10" s="95">
        <f>Quarter!AM10+Quarter!AV10+Quarter!BE10+Quarter!BN10</f>
        <v>0</v>
      </c>
      <c r="GE10" s="95">
        <f>Quarter!AN10+Quarter!AW10+Quarter!BF10+Quarter!BO10</f>
        <v>0</v>
      </c>
      <c r="GF10" s="95">
        <f>Quarter!AO10+Quarter!AX10+Quarter!BG10+Quarter!BP10</f>
        <v>1327</v>
      </c>
      <c r="GG10" s="95">
        <f>Quarter!AP10+Quarter!AY10+Quarter!BH10+Quarter!BQ10</f>
        <v>0</v>
      </c>
      <c r="GH10" s="95">
        <f>Quarter!AQ10+Quarter!AZ10+Quarter!BI10+Quarter!BR10</f>
        <v>546.29999999999995</v>
      </c>
      <c r="GI10" s="95">
        <f>Quarter!AR10+Quarter!BA10+Quarter!BJ10+Quarter!BS10</f>
        <v>0</v>
      </c>
      <c r="GJ10" s="95">
        <f>Quarter!AS10+Quarter!BB10+Quarter!BK10+Quarter!BT10</f>
        <v>0</v>
      </c>
      <c r="GK10" s="96">
        <f>Quarter!AT10+Quarter!BC10+Quarter!BL10+Quarter!BU10</f>
        <v>0</v>
      </c>
      <c r="GL10" s="94">
        <f>Quarter!BV10+Quarter!CE10+Quarter!CN10+Quarter!CW10</f>
        <v>1928.81</v>
      </c>
      <c r="GM10" s="95">
        <f>Quarter!BW10+Quarter!CF10+Quarter!CO10+Quarter!CX10</f>
        <v>0</v>
      </c>
      <c r="GN10" s="95">
        <f>Quarter!BX10+Quarter!CG10+Quarter!CP10+Quarter!CY10</f>
        <v>0</v>
      </c>
      <c r="GO10" s="95">
        <f>Quarter!BY10+Quarter!CH10+Quarter!CQ10+Quarter!CZ10</f>
        <v>1331.83</v>
      </c>
      <c r="GP10" s="95">
        <f>Quarter!BZ10+Quarter!CI10+Quarter!CR10+Quarter!DA10</f>
        <v>0</v>
      </c>
      <c r="GQ10" s="95">
        <f>Quarter!CA10+Quarter!CJ10+Quarter!CS10+Quarter!DB10</f>
        <v>596.97</v>
      </c>
      <c r="GR10" s="95">
        <f>Quarter!CB10+Quarter!CK10+Quarter!CT10+Quarter!DC10</f>
        <v>0</v>
      </c>
      <c r="GS10" s="95">
        <f>Quarter!CC10+Quarter!CL10+Quarter!CU10+Quarter!DD10</f>
        <v>0</v>
      </c>
      <c r="GT10" s="96">
        <f>Quarter!CD10+Quarter!CM10+Quarter!CV10+Quarter!DE10</f>
        <v>0</v>
      </c>
      <c r="GU10" s="94">
        <f>Quarter!DF10+Quarter!DO10+Quarter!DX10+Quarter!EG10</f>
        <v>1955.27</v>
      </c>
      <c r="GV10" s="95">
        <f>Quarter!DG10+Quarter!DP10+Quarter!DY10+Quarter!EH10</f>
        <v>0</v>
      </c>
      <c r="GW10" s="95">
        <f>Quarter!DH10+Quarter!DQ10+Quarter!DZ10+Quarter!EI10</f>
        <v>0</v>
      </c>
      <c r="GX10" s="95">
        <f>Quarter!DI10+Quarter!DR10+Quarter!EA10+Quarter!EJ10</f>
        <v>1289.3499999999999</v>
      </c>
      <c r="GY10" s="95">
        <f>Quarter!DJ10+Quarter!DS10+Quarter!EB10+Quarter!EK10</f>
        <v>0</v>
      </c>
      <c r="GZ10" s="95">
        <f>Quarter!DK10+Quarter!DT10+Quarter!EC10+Quarter!EL10</f>
        <v>665.92000000000007</v>
      </c>
      <c r="HA10" s="95">
        <f>Quarter!DL10+Quarter!DU10+Quarter!ED10+Quarter!EM10</f>
        <v>0</v>
      </c>
      <c r="HB10" s="95">
        <f>Quarter!DM10+Quarter!DV10+Quarter!EE10+Quarter!EN10</f>
        <v>0</v>
      </c>
      <c r="HC10" s="96">
        <f>Quarter!DN10+Quarter!DW10+Quarter!EF10+Quarter!EO10</f>
        <v>0</v>
      </c>
      <c r="HD10" s="94">
        <f>Quarter!EP10+Quarter!EY10+Quarter!FH10+Quarter!FQ10</f>
        <v>1943.0600000000002</v>
      </c>
      <c r="HE10" s="95">
        <f>Quarter!EQ10+Quarter!EZ10+Quarter!FI10+Quarter!FR10</f>
        <v>0</v>
      </c>
      <c r="HF10" s="95">
        <f>Quarter!ER10+Quarter!FA10+Quarter!FJ10+Quarter!FS10</f>
        <v>0</v>
      </c>
      <c r="HG10" s="95">
        <f>Quarter!ES10+Quarter!FB10+Quarter!FK10+Quarter!FT10</f>
        <v>1352.62</v>
      </c>
      <c r="HH10" s="95">
        <f>Quarter!ET10+Quarter!FC10+Quarter!FL10+Quarter!FU10</f>
        <v>0</v>
      </c>
      <c r="HI10" s="95">
        <f>Quarter!EU10+Quarter!FD10+Quarter!FM10+Quarter!FV10</f>
        <v>590.45999999999992</v>
      </c>
      <c r="HJ10" s="95">
        <f>Quarter!EV10+Quarter!FE10+Quarter!FN10+Quarter!FW10</f>
        <v>0</v>
      </c>
      <c r="HK10" s="95">
        <f>Quarter!EW10+Quarter!FF10+Quarter!FO10+Quarter!FX10</f>
        <v>0</v>
      </c>
      <c r="HL10" s="96">
        <f>Quarter!EX10+Quarter!FG10+Quarter!FP10+Quarter!FY10</f>
        <v>0</v>
      </c>
    </row>
    <row r="11" spans="1:223" s="97" customFormat="1" ht="20.25" customHeight="1" x14ac:dyDescent="0.35">
      <c r="A11" s="98" t="s">
        <v>195</v>
      </c>
      <c r="B11" s="99">
        <f>SUM('Quarter (1999 to 2005)'!B11,'Quarter (1999 to 2005)'!J11,'Quarter (1999 to 2005)'!R11,'Quarter (1999 to 2005)'!Z11)</f>
        <v>577</v>
      </c>
      <c r="C11" s="100">
        <f>SUM('Quarter (1999 to 2005)'!C11,'Quarter (1999 to 2005)'!K11,'Quarter (1999 to 2005)'!S11,'Quarter (1999 to 2005)'!AA11)</f>
        <v>125.00000000000003</v>
      </c>
      <c r="D11" s="100">
        <f>SUM('Quarter (1999 to 2005)'!D11,'Quarter (1999 to 2005)'!L11,'Quarter (1999 to 2005)'!T11,'Quarter (1999 to 2005)'!AB11)</f>
        <v>231</v>
      </c>
      <c r="E11" s="100">
        <f>SUM('Quarter (1999 to 2005)'!E11,'Quarter (1999 to 2005)'!M11,'Quarter (1999 to 2005)'!U11,'Quarter (1999 to 2005)'!AC11)</f>
        <v>173.01</v>
      </c>
      <c r="F11" s="100">
        <f>SUM('Quarter (1999 to 2005)'!F11,'Quarter (1999 to 2005)'!N11,'Quarter (1999 to 2005)'!V11,'Quarter (1999 to 2005)'!AD11)</f>
        <v>65.000000000000028</v>
      </c>
      <c r="G11" s="100">
        <f>SUM('Quarter (1999 to 2005)'!G11,'Quarter (1999 to 2005)'!O11,'Quarter (1999 to 2005)'!W11,'Quarter (1999 to 2005)'!AE11)</f>
        <v>-19</v>
      </c>
      <c r="H11" s="100">
        <f>SUM('Quarter (1999 to 2005)'!H11,'Quarter (1999 to 2005)'!P11,'Quarter (1999 to 2005)'!X11,'Quarter (1999 to 2005)'!AF11)</f>
        <v>-82</v>
      </c>
      <c r="I11" s="100">
        <f>SUM('Quarter (1999 to 2005)'!I11,'Quarter (1999 to 2005)'!Q11,'Quarter (1999 to 2005)'!Y11,'Quarter (1999 to 2005)'!AG11)</f>
        <v>83.999999999999986</v>
      </c>
      <c r="J11" s="99">
        <f>SUM('Quarter (1999 to 2005)'!AH11,'Quarter (1999 to 2005)'!AP11,'Quarter (1999 to 2005)'!AX11,'Quarter (1999 to 2005)'!BF11)</f>
        <v>-331.09000000000003</v>
      </c>
      <c r="K11" s="100">
        <f>SUM('Quarter (1999 to 2005)'!AI11,'Quarter (1999 to 2005)'!AQ11,'Quarter (1999 to 2005)'!AY11,'Quarter (1999 to 2005)'!BG11)</f>
        <v>260.28000000000003</v>
      </c>
      <c r="L11" s="100">
        <f>SUM('Quarter (1999 to 2005)'!AJ11,'Quarter (1999 to 2005)'!AR11,'Quarter (1999 to 2005)'!AZ11,'Quarter (1999 to 2005)'!BH11)</f>
        <v>-53.590000000000032</v>
      </c>
      <c r="M11" s="100">
        <f>SUM('Quarter (1999 to 2005)'!AK11,'Quarter (1999 to 2005)'!AS11,'Quarter (1999 to 2005)'!BA11,'Quarter (1999 to 2005)'!BI11)</f>
        <v>-24.89</v>
      </c>
      <c r="N11" s="100">
        <f>SUM('Quarter (1999 to 2005)'!AL11,'Quarter (1999 to 2005)'!AT11,'Quarter (1999 to 2005)'!BB11,'Quarter (1999 to 2005)'!BJ11)</f>
        <v>265.92999999999995</v>
      </c>
      <c r="O11" s="100">
        <f>SUM('Quarter (1999 to 2005)'!AM11,'Quarter (1999 to 2005)'!AU11,'Quarter (1999 to 2005)'!BC11,'Quarter (1999 to 2005)'!BK11)</f>
        <v>-15.450000000000003</v>
      </c>
      <c r="P11" s="100">
        <f>SUM('Quarter (1999 to 2005)'!AN11,'Quarter (1999 to 2005)'!AV11,'Quarter (1999 to 2005)'!BD11,'Quarter (1999 to 2005)'!BL11)</f>
        <v>-70.490000000000009</v>
      </c>
      <c r="Q11" s="100">
        <f t="shared" si="0"/>
        <v>-692.88</v>
      </c>
      <c r="R11" s="99">
        <f>SUM('Quarter (1999 to 2005)'!BN11,'Quarter (1999 to 2005)'!BV11,'Quarter (1999 to 2005)'!CD11,'Quarter (1999 to 2005)'!CL11)</f>
        <v>-598.35000000000014</v>
      </c>
      <c r="S11" s="100">
        <f>SUM('Quarter (1999 to 2005)'!BO11,'Quarter (1999 to 2005)'!BW11,'Quarter (1999 to 2005)'!CE11,'Quarter (1999 to 2005)'!CM11)</f>
        <v>-377.14000000000004</v>
      </c>
      <c r="T11" s="100">
        <f>SUM('Quarter (1999 to 2005)'!BP11,'Quarter (1999 to 2005)'!BX11,'Quarter (1999 to 2005)'!CF11,'Quarter (1999 to 2005)'!CN11)</f>
        <v>48.629999999999995</v>
      </c>
      <c r="U11" s="100">
        <f>SUM('Quarter (1999 to 2005)'!BQ11,'Quarter (1999 to 2005)'!BY11,'Quarter (1999 to 2005)'!CG11,'Quarter (1999 to 2005)'!CO11)</f>
        <v>-291.45</v>
      </c>
      <c r="V11" s="100">
        <f>SUM('Quarter (1999 to 2005)'!BR11,'Quarter (1999 to 2005)'!BZ11,'Quarter (1999 to 2005)'!CH11,'Quarter (1999 to 2005)'!CP11)</f>
        <v>86.310000000000016</v>
      </c>
      <c r="W11" s="100">
        <f>SUM('Quarter (1999 to 2005)'!BS11,'Quarter (1999 to 2005)'!CA11,'Quarter (1999 to 2005)'!CI11,'Quarter (1999 to 2005)'!CQ11)</f>
        <v>-41.249999999999986</v>
      </c>
      <c r="X11" s="100">
        <f>SUM('Quarter (1999 to 2005)'!BT11,'Quarter (1999 to 2005)'!CB11,'Quarter (1999 to 2005)'!CJ11,'Quarter (1999 to 2005)'!CR11)</f>
        <v>121.94</v>
      </c>
      <c r="Y11" s="100">
        <f>SUM('Quarter (1999 to 2005)'!BU11,'Quarter (1999 to 2005)'!CC11,'Quarter (1999 to 2005)'!CK11,'Quarter (1999 to 2005)'!CS11)</f>
        <v>-145.38999999999999</v>
      </c>
      <c r="Z11" s="99">
        <f>SUM('Quarter (1999 to 2005)'!CT11,'Quarter (1999 to 2005)'!DB11,'Quarter (1999 to 2005)'!DJ11,'Quarter (1999 to 2005)'!DR11)</f>
        <v>1224.69</v>
      </c>
      <c r="AA11" s="100">
        <f>SUM('Quarter (1999 to 2005)'!CU11,'Quarter (1999 to 2005)'!DC11,'Quarter (1999 to 2005)'!DK11,'Quarter (1999 to 2005)'!DS11)</f>
        <v>272.59999999999997</v>
      </c>
      <c r="AB11" s="100">
        <f>SUM('Quarter (1999 to 2005)'!CV11,'Quarter (1999 to 2005)'!DD11,'Quarter (1999 to 2005)'!DL11,'Quarter (1999 to 2005)'!DT11)</f>
        <v>193.63</v>
      </c>
      <c r="AC11" s="100">
        <f>SUM('Quarter (1999 to 2005)'!CW11,'Quarter (1999 to 2005)'!DE11,'Quarter (1999 to 2005)'!DM11,'Quarter (1999 to 2005)'!DU11)</f>
        <v>268.91000000000003</v>
      </c>
      <c r="AD11" s="100">
        <f>SUM('Quarter (1999 to 2005)'!CX11,'Quarter (1999 to 2005)'!DF11,'Quarter (1999 to 2005)'!DN11,'Quarter (1999 to 2005)'!DV11)</f>
        <v>-32.260000000000019</v>
      </c>
      <c r="AE11" s="100">
        <f>SUM('Quarter (1999 to 2005)'!CY11,'Quarter (1999 to 2005)'!DG11,'Quarter (1999 to 2005)'!DO11,'Quarter (1999 to 2005)'!DW11)</f>
        <v>65.349999999999994</v>
      </c>
      <c r="AF11" s="100">
        <f>SUM('Quarter (1999 to 2005)'!CZ11,'Quarter (1999 to 2005)'!DH11,'Quarter (1999 to 2005)'!DP11,'Quarter (1999 to 2005)'!DX11)</f>
        <v>-7.5799999999999983</v>
      </c>
      <c r="AG11" s="100">
        <f>SUM('Quarter (1999 to 2005)'!DA11,'Quarter (1999 to 2005)'!DI11,'Quarter (1999 to 2005)'!DQ11,'Quarter (1999 to 2005)'!DY11)</f>
        <v>465.63</v>
      </c>
      <c r="AH11" s="99">
        <f>'Quarter (1999 to 2005)'!DZ11+'Quarter (1999 to 2005)'!EH11+'Quarter (1999 to 2005)'!EP11+'Quarter (1999 to 2005)'!EX11</f>
        <v>-261.79000000000002</v>
      </c>
      <c r="AI11" s="100">
        <f>'Quarter (1999 to 2005)'!EA11+'Quarter (1999 to 2005)'!EI11+'Quarter (1999 to 2005)'!EQ11+'Quarter (1999 to 2005)'!EY11</f>
        <v>-87.96</v>
      </c>
      <c r="AJ11" s="100">
        <f>'Quarter (1999 to 2005)'!EB11+'Quarter (1999 to 2005)'!EJ11+'Quarter (1999 to 2005)'!ER11+'Quarter (1999 to 2005)'!EZ11</f>
        <v>-26.770000000000003</v>
      </c>
      <c r="AK11" s="100">
        <f>'Quarter (1999 to 2005)'!EC11+'Quarter (1999 to 2005)'!EK11+'Quarter (1999 to 2005)'!ES11+'Quarter (1999 to 2005)'!FA11</f>
        <v>-100.24999999999999</v>
      </c>
      <c r="AL11" s="100">
        <f>'Quarter (1999 to 2005)'!ED11+'Quarter (1999 to 2005)'!EL11+'Quarter (1999 to 2005)'!ET11+'Quarter (1999 to 2005)'!FB11</f>
        <v>-3.0200000000000031</v>
      </c>
      <c r="AM11" s="100">
        <f>'Quarter (1999 to 2005)'!EE11+'Quarter (1999 to 2005)'!EM11+'Quarter (1999 to 2005)'!EU11+'Quarter (1999 to 2005)'!FC11</f>
        <v>27.729999999999997</v>
      </c>
      <c r="AN11" s="100">
        <f>'Quarter (1999 to 2005)'!EF11+'Quarter (1999 to 2005)'!EN11+'Quarter (1999 to 2005)'!EV11+'Quarter (1999 to 2005)'!FD11</f>
        <v>36.090000000000003</v>
      </c>
      <c r="AO11" s="100">
        <f>'Quarter (1999 to 2005)'!EG11+'Quarter (1999 to 2005)'!EO11+'Quarter (1999 to 2005)'!EW11+'Quarter (1999 to 2005)'!FE11</f>
        <v>-107.63</v>
      </c>
      <c r="AP11" s="99">
        <f>'Quarter (1999 to 2005)'!FF11+'Quarter (1999 to 2005)'!FN11+'Quarter (1999 to 2005)'!FV11+'Quarter (1999 to 2005)'!GD11</f>
        <v>-288.69</v>
      </c>
      <c r="AQ11" s="100">
        <f>'Quarter (1999 to 2005)'!FG11+'Quarter (1999 to 2005)'!FO11+'Quarter (1999 to 2005)'!FW11+'Quarter (1999 to 2005)'!GE11</f>
        <v>-40.109999999999985</v>
      </c>
      <c r="AR11" s="100">
        <f>'Quarter (1999 to 2005)'!FH11+'Quarter (1999 to 2005)'!FP11+'Quarter (1999 to 2005)'!FX11+'Quarter (1999 to 2005)'!GF11</f>
        <v>-267.66999999999996</v>
      </c>
      <c r="AS11" s="100">
        <f>'Quarter (1999 to 2005)'!FI11+'Quarter (1999 to 2005)'!FQ11+'Quarter (1999 to 2005)'!FY11+'Quarter (1999 to 2005)'!GG11</f>
        <v>-111.75</v>
      </c>
      <c r="AT11" s="100">
        <f>'Quarter (1999 to 2005)'!FJ11+'Quarter (1999 to 2005)'!FR11+'Quarter (1999 to 2005)'!FZ11+'Quarter (1999 to 2005)'!GH11</f>
        <v>-46.210000000000008</v>
      </c>
      <c r="AU11" s="100">
        <f>'Quarter (1999 to 2005)'!FK11+'Quarter (1999 to 2005)'!FS11+'Quarter (1999 to 2005)'!GA11+'Quarter (1999 to 2005)'!GI11</f>
        <v>-33.9</v>
      </c>
      <c r="AV11" s="100">
        <f>'Quarter (1999 to 2005)'!FL11+'Quarter (1999 to 2005)'!FT11+'Quarter (1999 to 2005)'!GB11+'Quarter (1999 to 2005)'!GJ11</f>
        <v>-58.05</v>
      </c>
      <c r="AW11" s="100">
        <f>'Quarter (1999 to 2005)'!FM11+'Quarter (1999 to 2005)'!FU11+'Quarter (1999 to 2005)'!GC11+'Quarter (1999 to 2005)'!GK11</f>
        <v>269.03000000000003</v>
      </c>
      <c r="AX11" s="99">
        <f>+'Quarter (1999 to 2005)'!GL11+'Quarter (1999 to 2005)'!GU11+'Quarter (1999 to 2005)'!HD11+'Quarter (1999 to 2005)'!HM11</f>
        <v>1937.1</v>
      </c>
      <c r="AY11" s="100">
        <f>+'Quarter (1999 to 2005)'!GM11+'Quarter (1999 to 2005)'!GV11+'Quarter (1999 to 2005)'!HE11+'Quarter (1999 to 2005)'!HN11</f>
        <v>409.85000000000008</v>
      </c>
      <c r="AZ11" s="100">
        <f>+'Quarter (1999 to 2005)'!GN11+'Quarter (1999 to 2005)'!GW11+'Quarter (1999 to 2005)'!HF11+'Quarter (1999 to 2005)'!HO11</f>
        <v>-1.539999999999992</v>
      </c>
      <c r="BA11" s="100">
        <f>+'Quarter (1999 to 2005)'!GO11+'Quarter (1999 to 2005)'!GX11+'Quarter (1999 to 2005)'!HG11+'Quarter (1999 to 2005)'!HP11</f>
        <v>390.40000000000003</v>
      </c>
      <c r="BB11" s="100">
        <f>+'Quarter (1999 to 2005)'!GP11+'Quarter (1999 to 2005)'!GY11+'Quarter (1999 to 2005)'!HH11+'Quarter (1999 to 2005)'!HQ11</f>
        <v>96.320000000000007</v>
      </c>
      <c r="BC11" s="100">
        <f>+'Quarter (1999 to 2005)'!GQ11+'Quarter (1999 to 2005)'!GZ11+'Quarter (1999 to 2005)'!HI11+'Quarter (1999 to 2005)'!HR11</f>
        <v>265.52999999999997</v>
      </c>
      <c r="BD11" s="100">
        <f>+'Quarter (1999 to 2005)'!GR11+'Quarter (1999 to 2005)'!HA11+'Quarter (1999 to 2005)'!HJ11+'Quarter (1999 to 2005)'!HS11</f>
        <v>121.86</v>
      </c>
      <c r="BE11" s="100">
        <f>+'Quarter (1999 to 2005)'!GS11+'Quarter (1999 to 2005)'!HB11+'Quarter (1999 to 2005)'!HK11+'Quarter (1999 to 2005)'!HT11</f>
        <v>44.099999999999994</v>
      </c>
      <c r="BF11" s="100">
        <f>+'Quarter (1999 to 2005)'!GT11+'Quarter (1999 to 2005)'!HC11+'Quarter (1999 to 2005)'!HL11+'Quarter (1999 to 2005)'!HU11</f>
        <v>610.58999999999992</v>
      </c>
      <c r="BG11" s="99">
        <f>'Quarter (2006 to 2010)'!B11+'Quarter (2006 to 2010)'!K11+'Quarter (2006 to 2010)'!T11+'Quarter (2006 to 2010)'!AC11</f>
        <v>-856.18999999999994</v>
      </c>
      <c r="BH11" s="100">
        <f>'Quarter (2006 to 2010)'!C11+'Quarter (2006 to 2010)'!L11+'Quarter (2006 to 2010)'!U11+'Quarter (2006 to 2010)'!AD11</f>
        <v>-28.730000000000004</v>
      </c>
      <c r="BI11" s="100">
        <f>'Quarter (2006 to 2010)'!D11+'Quarter (2006 to 2010)'!M11+'Quarter (2006 to 2010)'!V11+'Quarter (2006 to 2010)'!AE11</f>
        <v>-201.49</v>
      </c>
      <c r="BJ11" s="100">
        <f>'Quarter (2006 to 2010)'!E11+'Quarter (2006 to 2010)'!N11+'Quarter (2006 to 2010)'!W11+'Quarter (2006 to 2010)'!AF11</f>
        <v>-82.149999999999991</v>
      </c>
      <c r="BK11" s="100">
        <f>'Quarter (2006 to 2010)'!F11+'Quarter (2006 to 2010)'!O11+'Quarter (2006 to 2010)'!X11+'Quarter (2006 to 2010)'!AG11</f>
        <v>-255.8</v>
      </c>
      <c r="BL11" s="100">
        <f>'Quarter (2006 to 2010)'!G11+'Quarter (2006 to 2010)'!P11+'Quarter (2006 to 2010)'!Y11+'Quarter (2006 to 2010)'!AH11</f>
        <v>-146.38</v>
      </c>
      <c r="BM11" s="100">
        <f>'Quarter (2006 to 2010)'!H11+'Quarter (2006 to 2010)'!Q11+'Quarter (2006 to 2010)'!Z11+'Quarter (2006 to 2010)'!AI11</f>
        <v>-41.68</v>
      </c>
      <c r="BN11" s="100">
        <f>'Quarter (2006 to 2010)'!I11+'Quarter (2006 to 2010)'!R11+'Quarter (2006 to 2010)'!AA11+'Quarter (2006 to 2010)'!AJ11</f>
        <v>-104.89</v>
      </c>
      <c r="BO11" s="100">
        <f>'Quarter (2006 to 2010)'!J11+'Quarter (2006 to 2010)'!S11+'Quarter (2006 to 2010)'!AB11+'Quarter (2006 to 2010)'!AK11</f>
        <v>4.9299999999999962</v>
      </c>
      <c r="BP11" s="99">
        <f>'Quarter (2006 to 2010)'!AL11+'Quarter (2006 to 2010)'!AU11+'Quarter (2006 to 2010)'!BD11+'Quarter (2006 to 2010)'!BM11</f>
        <v>1072.8600000000001</v>
      </c>
      <c r="BQ11" s="100">
        <f>'Quarter (2006 to 2010)'!AM11+'Quarter (2006 to 2010)'!AV11+'Quarter (2006 to 2010)'!BE11+'Quarter (2006 to 2010)'!BN11</f>
        <v>105.73</v>
      </c>
      <c r="BR11" s="100">
        <f>'Quarter (2006 to 2010)'!AN11+'Quarter (2006 to 2010)'!AW11+'Quarter (2006 to 2010)'!BF11+'Quarter (2006 to 2010)'!BO11</f>
        <v>194.83</v>
      </c>
      <c r="BS11" s="100">
        <f>'Quarter (2006 to 2010)'!AO11+'Quarter (2006 to 2010)'!AX11+'Quarter (2006 to 2010)'!BG11+'Quarter (2006 to 2010)'!BP11</f>
        <v>267.05</v>
      </c>
      <c r="BT11" s="100">
        <f>'Quarter (2006 to 2010)'!AP11+'Quarter (2006 to 2010)'!AY11+'Quarter (2006 to 2010)'!BH11+'Quarter (2006 to 2010)'!BQ11</f>
        <v>181.80000000000004</v>
      </c>
      <c r="BU11" s="100">
        <f>'Quarter (2006 to 2010)'!AQ11+'Quarter (2006 to 2010)'!AZ11+'Quarter (2006 to 2010)'!BI11+'Quarter (2006 to 2010)'!BR11</f>
        <v>137.15</v>
      </c>
      <c r="BV11" s="100">
        <f>'Quarter (2006 to 2010)'!AR11+'Quarter (2006 to 2010)'!BA11+'Quarter (2006 to 2010)'!BJ11+'Quarter (2006 to 2010)'!BS11</f>
        <v>123.35000000000001</v>
      </c>
      <c r="BW11" s="100">
        <f>'Quarter (2006 to 2010)'!AS11+'Quarter (2006 to 2010)'!BB11+'Quarter (2006 to 2010)'!BK11+'Quarter (2006 to 2010)'!BT11</f>
        <v>33.369999999999997</v>
      </c>
      <c r="BX11" s="100">
        <f>'Quarter (2006 to 2010)'!AT11+'Quarter (2006 to 2010)'!BC11+'Quarter (2006 to 2010)'!BL11+'Quarter (2006 to 2010)'!BU11</f>
        <v>29.599999999999994</v>
      </c>
      <c r="BY11" s="99">
        <f>'Quarter (2006 to 2010)'!BV11+'Quarter (2006 to 2010)'!CE11+'Quarter (2006 to 2010)'!CN11+'Quarter (2006 to 2010)'!CW11</f>
        <v>50.710000000000036</v>
      </c>
      <c r="BZ11" s="100">
        <f>'Quarter (2006 to 2010)'!BW11+'Quarter (2006 to 2010)'!CF11+'Quarter (2006 to 2010)'!CO11+'Quarter (2006 to 2010)'!CX11</f>
        <v>5.1400000000000006</v>
      </c>
      <c r="CA11" s="100">
        <f>'Quarter (2006 to 2010)'!BX11+'Quarter (2006 to 2010)'!CG11+'Quarter (2006 to 2010)'!CP11+'Quarter (2006 to 2010)'!CY11</f>
        <v>-114.83</v>
      </c>
      <c r="CB11" s="100">
        <f>'Quarter (2006 to 2010)'!BY11+'Quarter (2006 to 2010)'!CH11+'Quarter (2006 to 2010)'!CQ11+'Quarter (2006 to 2010)'!CZ11</f>
        <v>109.67000000000002</v>
      </c>
      <c r="CC11" s="100">
        <f>'Quarter (2006 to 2010)'!BZ11+'Quarter (2006 to 2010)'!CI11+'Quarter (2006 to 2010)'!CR11+'Quarter (2006 to 2010)'!DA11</f>
        <v>-153.51</v>
      </c>
      <c r="CD11" s="100">
        <f>'Quarter (2006 to 2010)'!CA11+'Quarter (2006 to 2010)'!CJ11+'Quarter (2006 to 2010)'!CS11+'Quarter (2006 to 2010)'!DB11</f>
        <v>150.44</v>
      </c>
      <c r="CE11" s="100">
        <f>'Quarter (2006 to 2010)'!CB11+'Quarter (2006 to 2010)'!CK11+'Quarter (2006 to 2010)'!CT11+'Quarter (2006 to 2010)'!DC11</f>
        <v>70.099999999999994</v>
      </c>
      <c r="CF11" s="100">
        <f>'Quarter (2006 to 2010)'!CC11+'Quarter (2006 to 2010)'!CL11+'Quarter (2006 to 2010)'!CU11+'Quarter (2006 to 2010)'!DD11</f>
        <v>5.1999999999999984</v>
      </c>
      <c r="CG11" s="100">
        <f>'Quarter (2006 to 2010)'!CD11+'Quarter (2006 to 2010)'!CM11+'Quarter (2006 to 2010)'!CV11+'Quarter (2006 to 2010)'!DE11</f>
        <v>-21.470000000000013</v>
      </c>
      <c r="CH11" s="99">
        <f>'Quarter (2006 to 2010)'!DF11+'Quarter (2006 to 2010)'!DO11+'Quarter (2006 to 2010)'!DX11+'Quarter (2006 to 2010)'!EG11</f>
        <v>319.82000000000005</v>
      </c>
      <c r="CI11" s="100">
        <f>'Quarter (2006 to 2010)'!DG11+'Quarter (2006 to 2010)'!DP11+'Quarter (2006 to 2010)'!DY11+'Quarter (2006 to 2010)'!EH11</f>
        <v>29.619999999999994</v>
      </c>
      <c r="CJ11" s="100">
        <f>'Quarter (2006 to 2010)'!DH11+'Quarter (2006 to 2010)'!DQ11+'Quarter (2006 to 2010)'!DZ11+'Quarter (2006 to 2010)'!EI11</f>
        <v>172.53</v>
      </c>
      <c r="CK11" s="100">
        <f>'Quarter (2006 to 2010)'!DI11+'Quarter (2006 to 2010)'!DR11+'Quarter (2006 to 2010)'!EA11+'Quarter (2006 to 2010)'!EJ11</f>
        <v>-15.359999999999985</v>
      </c>
      <c r="CL11" s="100">
        <f>'Quarter (2006 to 2010)'!DJ11+'Quarter (2006 to 2010)'!DS11+'Quarter (2006 to 2010)'!EB11+'Quarter (2006 to 2010)'!EK11</f>
        <v>-6.5500000000000114</v>
      </c>
      <c r="CM11" s="100">
        <f>'Quarter (2006 to 2010)'!DK11+'Quarter (2006 to 2010)'!DT11+'Quarter (2006 to 2010)'!EC11+'Quarter (2006 to 2010)'!EL11</f>
        <v>82.289999999999992</v>
      </c>
      <c r="CN11" s="100">
        <f>'Quarter (2006 to 2010)'!DL11+'Quarter (2006 to 2010)'!DU11+'Quarter (2006 to 2010)'!ED11+'Quarter (2006 to 2010)'!EM11</f>
        <v>13.979999999999999</v>
      </c>
      <c r="CO11" s="100">
        <f>'Quarter (2006 to 2010)'!DM11+'Quarter (2006 to 2010)'!DV11+'Quarter (2006 to 2010)'!EE11+'Quarter (2006 to 2010)'!EN11</f>
        <v>3.7300000000000031</v>
      </c>
      <c r="CP11" s="100">
        <f>'Quarter (2006 to 2010)'!DN11+'Quarter (2006 to 2010)'!DW11+'Quarter (2006 to 2010)'!EF11+'Quarter (2006 to 2010)'!EO11</f>
        <v>39.580000000000013</v>
      </c>
      <c r="CQ11" s="99">
        <f>'Quarter (2006 to 2010)'!EP11+'Quarter (2006 to 2010)'!EY11+'Quarter (2006 to 2010)'!FH11+'Quarter (2006 to 2010)'!FQ11</f>
        <v>594.67000000000007</v>
      </c>
      <c r="CR11" s="100">
        <f>'Quarter (2006 to 2010)'!EQ11+'Quarter (2006 to 2010)'!EZ11+'Quarter (2006 to 2010)'!FI11+'Quarter (2006 to 2010)'!FR11</f>
        <v>290.55</v>
      </c>
      <c r="CS11" s="100">
        <f>'Quarter (2006 to 2010)'!ER11+'Quarter (2006 to 2010)'!FA11+'Quarter (2006 to 2010)'!FJ11+'Quarter (2006 to 2010)'!FS11</f>
        <v>61.04999999999999</v>
      </c>
      <c r="CT11" s="100">
        <f>'Quarter (2006 to 2010)'!ES11+'Quarter (2006 to 2010)'!FB11+'Quarter (2006 to 2010)'!FK11+'Quarter (2006 to 2010)'!FT11</f>
        <v>94.93</v>
      </c>
      <c r="CU11" s="100">
        <f>'Quarter (2006 to 2010)'!ET11+'Quarter (2006 to 2010)'!FC11+'Quarter (2006 to 2010)'!FL11+'Quarter (2006 to 2010)'!FU11</f>
        <v>116.05</v>
      </c>
      <c r="CV11" s="100">
        <f>'Quarter (2006 to 2010)'!EU11+'Quarter (2006 to 2010)'!FD11+'Quarter (2006 to 2010)'!FM11+'Quarter (2006 to 2010)'!FV11</f>
        <v>115.13</v>
      </c>
      <c r="CW11" s="100">
        <f>'Quarter (2006 to 2010)'!EV11+'Quarter (2006 to 2010)'!FE11+'Quarter (2006 to 2010)'!FN11+'Quarter (2006 to 2010)'!FW11</f>
        <v>-15.21</v>
      </c>
      <c r="CX11" s="100">
        <f>'Quarter (2006 to 2010)'!EW11+'Quarter (2006 to 2010)'!FF11+'Quarter (2006 to 2010)'!FO11+'Quarter (2006 to 2010)'!FX11</f>
        <v>-4.9599999999999991</v>
      </c>
      <c r="CY11" s="100">
        <f>'Quarter (2006 to 2010)'!EX11+'Quarter (2006 to 2010)'!FG11+'Quarter (2006 to 2010)'!FP11+'Quarter (2006 to 2010)'!FY11</f>
        <v>-62.89</v>
      </c>
      <c r="CZ11" s="99">
        <f>'Quarter (2011 to 2012)'!B11+'Quarter (2011 to 2012)'!K11++'Quarter (2011 to 2012)'!T11+'Quarter (2011 to 2012)'!AC11</f>
        <v>188.30999999999995</v>
      </c>
      <c r="DA11" s="100">
        <f>'Quarter (2011 to 2012)'!C11+'Quarter (2011 to 2012)'!L11++'Quarter (2011 to 2012)'!U11+'Quarter (2011 to 2012)'!AD11</f>
        <v>39.019999999999996</v>
      </c>
      <c r="DB11" s="100">
        <f>'Quarter (2011 to 2012)'!D11+'Quarter (2011 to 2012)'!M11++'Quarter (2011 to 2012)'!V11+'Quarter (2011 to 2012)'!AE11</f>
        <v>82.669999999999987</v>
      </c>
      <c r="DC11" s="100">
        <f>'Quarter (2011 to 2012)'!E11+'Quarter (2011 to 2012)'!N11++'Quarter (2011 to 2012)'!W11+'Quarter (2011 to 2012)'!AF11</f>
        <v>42.8</v>
      </c>
      <c r="DD11" s="100">
        <f>'Quarter (2011 to 2012)'!F11+'Quarter (2011 to 2012)'!O11++'Quarter (2011 to 2012)'!X11+'Quarter (2011 to 2012)'!AG11</f>
        <v>-28.240000000000009</v>
      </c>
      <c r="DE11" s="100">
        <f>'Quarter (2011 to 2012)'!G11+'Quarter (2011 to 2012)'!P11++'Quarter (2011 to 2012)'!Y11+'Quarter (2011 to 2012)'!AH11</f>
        <v>-14.54</v>
      </c>
      <c r="DF11" s="100">
        <f>'Quarter (2011 to 2012)'!H11+'Quarter (2011 to 2012)'!Q11++'Quarter (2011 to 2012)'!Z11+'Quarter (2011 to 2012)'!AI11</f>
        <v>-11.04</v>
      </c>
      <c r="DG11" s="100">
        <f>'Quarter (2011 to 2012)'!I11+'Quarter (2011 to 2012)'!R11++'Quarter (2011 to 2012)'!AA11+'Quarter (2011 to 2012)'!AJ11</f>
        <v>-2.3100000000000023</v>
      </c>
      <c r="DH11" s="100">
        <f>'Quarter (2011 to 2012)'!J11+'Quarter (2011 to 2012)'!S11++'Quarter (2011 to 2012)'!AB11+'Quarter (2011 to 2012)'!AK11</f>
        <v>79.97999999999999</v>
      </c>
      <c r="DI11" s="99">
        <f>'Quarter (2011 to 2012)'!AL11+'Quarter (2011 to 2012)'!AU11+'Quarter (2011 to 2012)'!BD11+'Quarter (2011 to 2012)'!BM11</f>
        <v>128.19999999999999</v>
      </c>
      <c r="DJ11" s="100">
        <f>'Quarter (2011 to 2012)'!AM11+'Quarter (2011 to 2012)'!AV11+'Quarter (2011 to 2012)'!BE11+'Quarter (2011 to 2012)'!BN11</f>
        <v>25.789999999999992</v>
      </c>
      <c r="DK11" s="100">
        <f>'Quarter (2011 to 2012)'!AN11+'Quarter (2011 to 2012)'!AW11+'Quarter (2011 to 2012)'!BF11+'Quarter (2011 to 2012)'!BO11</f>
        <v>-132.77000000000001</v>
      </c>
      <c r="DL11" s="100">
        <f>'Quarter (2011 to 2012)'!AO11+'Quarter (2011 to 2012)'!AX11+'Quarter (2011 to 2012)'!BG11+'Quarter (2011 to 2012)'!BP11</f>
        <v>7.2399999999999984</v>
      </c>
      <c r="DM11" s="100">
        <f>'Quarter (2011 to 2012)'!AP11+'Quarter (2011 to 2012)'!AY11+'Quarter (2011 to 2012)'!BH11+'Quarter (2011 to 2012)'!BQ11</f>
        <v>96.010000000000019</v>
      </c>
      <c r="DN11" s="100">
        <f>'Quarter (2011 to 2012)'!AQ11+'Quarter (2011 to 2012)'!AZ11+'Quarter (2011 to 2012)'!BI11+'Quarter (2011 to 2012)'!BR11</f>
        <v>89.81</v>
      </c>
      <c r="DO11" s="100">
        <f>'Quarter (2011 to 2012)'!AR11+'Quarter (2011 to 2012)'!BA11+'Quarter (2011 to 2012)'!BJ11+'Quarter (2011 to 2012)'!BS11</f>
        <v>8.9799999999999969</v>
      </c>
      <c r="DP11" s="100">
        <f>'Quarter (2011 to 2012)'!AS11+'Quarter (2011 to 2012)'!BB11+'Quarter (2011 to 2012)'!BK11+'Quarter (2011 to 2012)'!BT11</f>
        <v>39.53</v>
      </c>
      <c r="DQ11" s="100">
        <f>'Quarter (2011 to 2012)'!AT11+'Quarter (2011 to 2012)'!BC11+'Quarter (2011 to 2012)'!BL11+'Quarter (2011 to 2012)'!BU11</f>
        <v>-6.3799999999999955</v>
      </c>
      <c r="DR11" s="99">
        <f>'Quarter (2013 to 2018)'!B11+'Quarter (2013 to 2018)'!K11+'Quarter (2013 to 2018)'!T11+'Quarter (2013 to 2018)'!AC11</f>
        <v>105</v>
      </c>
      <c r="DS11" s="100">
        <f>'Quarter (2013 to 2018)'!C11+'Quarter (2013 to 2018)'!L11+'Quarter (2013 to 2018)'!U11+'Quarter (2013 to 2018)'!AD11</f>
        <v>-356</v>
      </c>
      <c r="DT11" s="100">
        <f>'Quarter (2013 to 2018)'!D11+'Quarter (2013 to 2018)'!M11+'Quarter (2013 to 2018)'!V11+'Quarter (2013 to 2018)'!AE11</f>
        <v>46</v>
      </c>
      <c r="DU11" s="100">
        <f>'Quarter (2013 to 2018)'!E11+'Quarter (2013 to 2018)'!N11+'Quarter (2013 to 2018)'!W11+'Quarter (2013 to 2018)'!AF11</f>
        <v>90</v>
      </c>
      <c r="DV11" s="100">
        <f>'Quarter (2013 to 2018)'!F11+'Quarter (2013 to 2018)'!O11+'Quarter (2013 to 2018)'!X11+'Quarter (2013 to 2018)'!AG11</f>
        <v>-19</v>
      </c>
      <c r="DW11" s="100">
        <f>'Quarter (2013 to 2018)'!G11+'Quarter (2013 to 2018)'!P11+'Quarter (2013 to 2018)'!Y11+'Quarter (2013 to 2018)'!AH11</f>
        <v>93</v>
      </c>
      <c r="DX11" s="100">
        <f>'Quarter (2013 to 2018)'!H11+'Quarter (2013 to 2018)'!Q11+'Quarter (2013 to 2018)'!Z11+'Quarter (2013 to 2018)'!AI11</f>
        <v>11</v>
      </c>
      <c r="DY11" s="100">
        <f>'Quarter (2013 to 2018)'!I11+'Quarter (2013 to 2018)'!R11+'Quarter (2013 to 2018)'!AA11+'Quarter (2013 to 2018)'!AJ11</f>
        <v>51</v>
      </c>
      <c r="DZ11" s="100">
        <f>'Quarter (2013 to 2018)'!J11+'Quarter (2013 to 2018)'!S11+'Quarter (2013 to 2018)'!AB11+'Quarter (2013 to 2018)'!AK11</f>
        <v>189</v>
      </c>
      <c r="EA11" s="99">
        <f>'Quarter (2013 to 2018)'!AL11+'Quarter (2013 to 2018)'!AU11+'Quarter (2013 to 2018)'!BD11+'Quarter (2013 to 2018)'!BM11</f>
        <v>291</v>
      </c>
      <c r="EB11" s="100">
        <f>'Quarter (2013 to 2018)'!AM11+'Quarter (2013 to 2018)'!AV11+'Quarter (2013 to 2018)'!BE11+'Quarter (2013 to 2018)'!BN11</f>
        <v>114</v>
      </c>
      <c r="EC11" s="100">
        <f>'Quarter (2013 to 2018)'!AN11+'Quarter (2013 to 2018)'!AW11+'Quarter (2013 to 2018)'!BF11+'Quarter (2013 to 2018)'!BO11</f>
        <v>-62</v>
      </c>
      <c r="ED11" s="100">
        <f>'Quarter (2013 to 2018)'!AO11+'Quarter (2013 to 2018)'!AX11+'Quarter (2013 to 2018)'!BG11+'Quarter (2013 to 2018)'!BP11</f>
        <v>24</v>
      </c>
      <c r="EE11" s="100">
        <f>'Quarter (2013 to 2018)'!AP11+'Quarter (2013 to 2018)'!AY11+'Quarter (2013 to 2018)'!BH11+'Quarter (2013 to 2018)'!BQ11</f>
        <v>123</v>
      </c>
      <c r="EF11" s="100">
        <f>'Quarter (2013 to 2018)'!AQ11+'Quarter (2013 to 2018)'!AZ11+'Quarter (2013 to 2018)'!BI11+'Quarter (2013 to 2018)'!BR11</f>
        <v>107</v>
      </c>
      <c r="EG11" s="100">
        <f>'Quarter (2013 to 2018)'!AR11+'Quarter (2013 to 2018)'!BA11+'Quarter (2013 to 2018)'!BJ11+'Quarter (2013 to 2018)'!BS11</f>
        <v>-31</v>
      </c>
      <c r="EH11" s="100">
        <f>'Quarter (2013 to 2018)'!AS11+'Quarter (2013 to 2018)'!BB11+'Quarter (2013 to 2018)'!BK11+'Quarter (2013 to 2018)'!BT11</f>
        <v>-15</v>
      </c>
      <c r="EI11" s="100">
        <f>'Quarter (2013 to 2018)'!AT11+'Quarter (2013 to 2018)'!BC11+'Quarter (2013 to 2018)'!BL11+'Quarter (2013 to 2018)'!BU11</f>
        <v>31</v>
      </c>
      <c r="EJ11" s="99">
        <f>'Quarter (2013 to 2018)'!BV11+'Quarter (2013 to 2018)'!CE11+'Quarter (2013 to 2018)'!CN11+'Quarter (2013 to 2018)'!CW11</f>
        <v>-743</v>
      </c>
      <c r="EK11" s="100">
        <f>'Quarter (2013 to 2018)'!BW11+'Quarter (2013 to 2018)'!CF11+'Quarter (2013 to 2018)'!CO11+'Quarter (2013 to 2018)'!CX11</f>
        <v>-137</v>
      </c>
      <c r="EL11" s="100">
        <f>'Quarter (2013 to 2018)'!BX11+'Quarter (2013 to 2018)'!CG11+'Quarter (2013 to 2018)'!CP11+'Quarter (2013 to 2018)'!CY11</f>
        <v>-95</v>
      </c>
      <c r="EM11" s="100">
        <f>'Quarter (2013 to 2018)'!BY11+'Quarter (2013 to 2018)'!CH11+'Quarter (2013 to 2018)'!CQ11+'Quarter (2013 to 2018)'!CZ11</f>
        <v>-106</v>
      </c>
      <c r="EN11" s="100">
        <f>'Quarter (2013 to 2018)'!BZ11+'Quarter (2013 to 2018)'!CI11+'Quarter (2013 to 2018)'!CR11+'Quarter (2013 to 2018)'!DA11</f>
        <v>-201</v>
      </c>
      <c r="EO11" s="100">
        <f>'Quarter (2013 to 2018)'!CA11+'Quarter (2013 to 2018)'!CJ11+'Quarter (2013 to 2018)'!CS11+'Quarter (2013 to 2018)'!DB11</f>
        <v>-83</v>
      </c>
      <c r="EP11" s="100">
        <f>'Quarter (2013 to 2018)'!CB11+'Quarter (2013 to 2018)'!CK11+'Quarter (2013 to 2018)'!CT11+'Quarter (2013 to 2018)'!DC11</f>
        <v>13</v>
      </c>
      <c r="EQ11" s="100">
        <f>'Quarter (2013 to 2018)'!CC11+'Quarter (2013 to 2018)'!CL11+'Quarter (2013 to 2018)'!CU11+'Quarter (2013 to 2018)'!DD11</f>
        <v>-47</v>
      </c>
      <c r="ER11" s="100">
        <f>'Quarter (2013 to 2018)'!CD11+'Quarter (2013 to 2018)'!CM11+'Quarter (2013 to 2018)'!CV11+'Quarter (2013 to 2018)'!DE11</f>
        <v>-90</v>
      </c>
      <c r="ES11" s="99">
        <f>'Quarter (2013 to 2018)'!DF11+'Quarter (2013 to 2018)'!DO11+'Quarter (2013 to 2018)'!DX11+'Quarter (2013 to 2018)'!EG11</f>
        <v>73</v>
      </c>
      <c r="ET11" s="100">
        <f>'Quarter (2013 to 2018)'!DG11+'Quarter (2013 to 2018)'!DP11+'Quarter (2013 to 2018)'!DY11+'Quarter (2013 to 2018)'!EH11</f>
        <v>6</v>
      </c>
      <c r="EU11" s="100">
        <f>'Quarter (2013 to 2018)'!DH11+'Quarter (2013 to 2018)'!DQ11+'Quarter (2013 to 2018)'!DZ11+'Quarter (2013 to 2018)'!EI11</f>
        <v>-208</v>
      </c>
      <c r="EV11" s="100">
        <f>'Quarter (2013 to 2018)'!DI11+'Quarter (2013 to 2018)'!DR11+'Quarter (2013 to 2018)'!EA11+'Quarter (2013 to 2018)'!EJ11</f>
        <v>34</v>
      </c>
      <c r="EW11" s="100">
        <f>'Quarter (2013 to 2018)'!DJ11+'Quarter (2013 to 2018)'!DS11+'Quarter (2013 to 2018)'!EB11+'Quarter (2013 to 2018)'!EK11</f>
        <v>45</v>
      </c>
      <c r="EX11" s="100">
        <f>'Quarter (2013 to 2018)'!DK11+'Quarter (2013 to 2018)'!DT11+'Quarter (2013 to 2018)'!EC11+'Quarter (2013 to 2018)'!EL11</f>
        <v>70</v>
      </c>
      <c r="EY11" s="100">
        <f>'Quarter (2013 to 2018)'!DL11+'Quarter (2013 to 2018)'!DU11+'Quarter (2013 to 2018)'!ED11+'Quarter (2013 to 2018)'!EM11</f>
        <v>9</v>
      </c>
      <c r="EZ11" s="100">
        <f>'Quarter (2013 to 2018)'!DM11+'Quarter (2013 to 2018)'!DV11+'Quarter (2013 to 2018)'!EE11+'Quarter (2013 to 2018)'!EN11</f>
        <v>22</v>
      </c>
      <c r="FA11" s="100">
        <f>'Quarter (2013 to 2018)'!DN11+'Quarter (2013 to 2018)'!DW11+'Quarter (2013 to 2018)'!EF11+'Quarter (2013 to 2018)'!EO11</f>
        <v>96</v>
      </c>
      <c r="FB11" s="99">
        <f>'Quarter (2013 to 2018)'!EP11+'Quarter (2013 to 2018)'!EY11+'Quarter (2013 to 2018)'!FH11+'Quarter (2013 to 2018)'!FQ11</f>
        <v>-139</v>
      </c>
      <c r="FC11" s="100">
        <f>'Quarter (2013 to 2018)'!EQ11+'Quarter (2013 to 2018)'!EZ11+'Quarter (2013 to 2018)'!FI11+'Quarter (2013 to 2018)'!FR11</f>
        <v>-49</v>
      </c>
      <c r="FD11" s="100">
        <f>'Quarter (2013 to 2018)'!ER11+'Quarter (2013 to 2018)'!FA11+'Quarter (2013 to 2018)'!FJ11+'Quarter (2013 to 2018)'!FS11</f>
        <v>37</v>
      </c>
      <c r="FE11" s="100">
        <f>'Quarter (2013 to 2018)'!ES11+'Quarter (2013 to 2018)'!FB11+'Quarter (2013 to 2018)'!FK11+'Quarter (2013 to 2018)'!FT11</f>
        <v>-50</v>
      </c>
      <c r="FF11" s="100">
        <f>'Quarter (2013 to 2018)'!ET11+'Quarter (2013 to 2018)'!FC11+'Quarter (2013 to 2018)'!FL11+'Quarter (2013 to 2018)'!FU11</f>
        <v>-15</v>
      </c>
      <c r="FG11" s="100">
        <f>'Quarter (2013 to 2018)'!EU11+'Quarter (2013 to 2018)'!FD11+'Quarter (2013 to 2018)'!FM11+'Quarter (2013 to 2018)'!FV11</f>
        <v>-13</v>
      </c>
      <c r="FH11" s="100">
        <f>'Quarter (2013 to 2018)'!EV11+'Quarter (2013 to 2018)'!FE11+'Quarter (2013 to 2018)'!FN11+'Quarter (2013 to 2018)'!FW11</f>
        <v>-19</v>
      </c>
      <c r="FI11" s="100">
        <f>'Quarter (2013 to 2018)'!EW11+'Quarter (2013 to 2018)'!FF11+'Quarter (2013 to 2018)'!FO11+'Quarter (2013 to 2018)'!FX11</f>
        <v>60</v>
      </c>
      <c r="FJ11" s="100">
        <f>'Quarter (2013 to 2018)'!EX11+'Quarter (2013 to 2018)'!FG11+'Quarter (2013 to 2018)'!FP11+'Quarter (2013 to 2018)'!FY11</f>
        <v>-88</v>
      </c>
      <c r="FK11" s="99">
        <f>'Quarter (2013 to 2018)'!FZ11+'Quarter (2013 to 2018)'!GI11+'Quarter (2013 to 2018)'!GR11+'Quarter (2013 to 2018)'!HA11</f>
        <v>285.24</v>
      </c>
      <c r="FL11" s="100">
        <f>'Quarter (2013 to 2018)'!GA11+'Quarter (2013 to 2018)'!GJ11+'Quarter (2013 to 2018)'!GS11+'Quarter (2013 to 2018)'!HB11</f>
        <v>-41.390000000000015</v>
      </c>
      <c r="FM11" s="100">
        <f>'Quarter (2013 to 2018)'!GB11+'Quarter (2013 to 2018)'!GK11+'Quarter (2013 to 2018)'!GT11+'Quarter (2013 to 2018)'!HC11</f>
        <v>25.230000000000015</v>
      </c>
      <c r="FN11" s="100">
        <f>'Quarter (2013 to 2018)'!GC11+'Quarter (2013 to 2018)'!GL11+'Quarter (2013 to 2018)'!GU11+'Quarter (2013 to 2018)'!HD11</f>
        <v>2.3200000000000003</v>
      </c>
      <c r="FO11" s="100">
        <f>'Quarter (2013 to 2018)'!GD11+'Quarter (2013 to 2018)'!GM11+'Quarter (2013 to 2018)'!GV11+'Quarter (2013 to 2018)'!HE11</f>
        <v>201.65000000000003</v>
      </c>
      <c r="FP11" s="100">
        <f>'Quarter (2013 to 2018)'!GE11+'Quarter (2013 to 2018)'!GN11+'Quarter (2013 to 2018)'!GW11+'Quarter (2013 to 2018)'!HF11</f>
        <v>42.3</v>
      </c>
      <c r="FQ11" s="100">
        <f>'Quarter (2013 to 2018)'!GF11+'Quarter (2013 to 2018)'!GO11+'Quarter (2013 to 2018)'!GX11+'Quarter (2013 to 2018)'!HG11</f>
        <v>10.780000000000001</v>
      </c>
      <c r="FR11" s="100">
        <f>'Quarter (2013 to 2018)'!GG11+'Quarter (2013 to 2018)'!GP11+'Quarter (2013 to 2018)'!GY11+'Quarter (2013 to 2018)'!HH11</f>
        <v>-1.9499999999999957</v>
      </c>
      <c r="FS11" s="100">
        <f>'Quarter (2013 to 2018)'!GH11+'Quarter (2013 to 2018)'!GQ11+'Quarter (2013 to 2018)'!GZ11+'Quarter (2013 to 2018)'!HI11</f>
        <v>46.320000000000007</v>
      </c>
      <c r="FT11" s="99">
        <f>Quarter!B11+Quarter!K11+Quarter!T11+Quarter!AC11</f>
        <v>-691.59</v>
      </c>
      <c r="FU11" s="100">
        <f>Quarter!C11+Quarter!L11+Quarter!U11+Quarter!AD11</f>
        <v>134.09</v>
      </c>
      <c r="FV11" s="100">
        <f>Quarter!D11+Quarter!M11+Quarter!V11+Quarter!AE11</f>
        <v>-266.92</v>
      </c>
      <c r="FW11" s="100">
        <f>Quarter!E11+Quarter!N11+Quarter!W11+Quarter!AF11</f>
        <v>41.019999999999996</v>
      </c>
      <c r="FX11" s="100">
        <f>Quarter!F11+Quarter!O11+Quarter!X11+Quarter!AG11</f>
        <v>-220.04000000000002</v>
      </c>
      <c r="FY11" s="100">
        <f>Quarter!G11+Quarter!P11+Quarter!Y11+Quarter!AH11</f>
        <v>-27.55</v>
      </c>
      <c r="FZ11" s="100">
        <f>Quarter!H11+Quarter!Q11+Quarter!Z11+Quarter!AI11</f>
        <v>8.1800000000000068</v>
      </c>
      <c r="GA11" s="95">
        <f>Quarter!I11+Quarter!R11+Quarter!AA11+Quarter!AJ11</f>
        <v>0.10999999999999588</v>
      </c>
      <c r="GB11" s="100">
        <f>Quarter!J11+Quarter!S11+Quarter!AB11+Quarter!AK11</f>
        <v>-360.46999999999997</v>
      </c>
      <c r="GC11" s="99">
        <f>Quarter!AL11+Quarter!AU11+Quarter!BD11+Quarter!BM11</f>
        <v>-580.45999999999992</v>
      </c>
      <c r="GD11" s="100">
        <f>Quarter!AM11+Quarter!AV11+Quarter!BE11+Quarter!BN11</f>
        <v>-252.34</v>
      </c>
      <c r="GE11" s="100">
        <f>Quarter!AN11+Quarter!AW11+Quarter!BF11+Quarter!BO11</f>
        <v>-181.67</v>
      </c>
      <c r="GF11" s="100">
        <f>Quarter!AO11+Quarter!AX11+Quarter!BG11+Quarter!BP11</f>
        <v>39.360000000000007</v>
      </c>
      <c r="GG11" s="100">
        <f>Quarter!AP11+Quarter!AY11+Quarter!BH11+Quarter!BQ11</f>
        <v>-196.10000000000002</v>
      </c>
      <c r="GH11" s="100">
        <f>Quarter!AQ11+Quarter!AZ11+Quarter!BI11+Quarter!BR11</f>
        <v>9.2599999999999874</v>
      </c>
      <c r="GI11" s="100">
        <f>Quarter!AR11+Quarter!BA11+Quarter!BJ11+Quarter!BS11</f>
        <v>-16.47</v>
      </c>
      <c r="GJ11" s="100">
        <f>Quarter!AS11+Quarter!BB11+Quarter!BK11+Quarter!BT11</f>
        <v>-48.700000000000017</v>
      </c>
      <c r="GK11" s="101">
        <f>Quarter!AT11+Quarter!BC11+Quarter!BL11+Quarter!BU11</f>
        <v>66.190000000000012</v>
      </c>
      <c r="GL11" s="99">
        <f>Quarter!BV11+Quarter!CE11+Quarter!CN11+Quarter!CW11</f>
        <v>1690.8899999999999</v>
      </c>
      <c r="GM11" s="100">
        <f>Quarter!BW11+Quarter!CF11+Quarter!CO11+Quarter!CX11</f>
        <v>151.18999999999994</v>
      </c>
      <c r="GN11" s="100">
        <f>Quarter!BX11+Quarter!CG11+Quarter!CP11+Quarter!CY11</f>
        <v>819.43999999999994</v>
      </c>
      <c r="GO11" s="100">
        <f>Quarter!BY11+Quarter!CH11+Quarter!CQ11+Quarter!CZ11</f>
        <v>-55.949999999999996</v>
      </c>
      <c r="GP11" s="100">
        <f>Quarter!BZ11+Quarter!CI11+Quarter!CR11+Quarter!DA11</f>
        <v>609.71</v>
      </c>
      <c r="GQ11" s="100">
        <f>Quarter!CA11+Quarter!CJ11+Quarter!CS11+Quarter!DB11</f>
        <v>-5.0200000000000005</v>
      </c>
      <c r="GR11" s="100">
        <f>Quarter!CB11+Quarter!CK11+Quarter!CT11+Quarter!DC11</f>
        <v>3.2600000000000033</v>
      </c>
      <c r="GS11" s="100">
        <f>Quarter!CC11+Quarter!CL11+Quarter!CU11+Quarter!DD11</f>
        <v>47.730000000000004</v>
      </c>
      <c r="GT11" s="101">
        <f>Quarter!CD11+Quarter!CM11+Quarter!CV11+Quarter!DE11</f>
        <v>120.52</v>
      </c>
      <c r="GU11" s="99">
        <f>Quarter!DF11+Quarter!DO11+Quarter!DX11+Quarter!EG11</f>
        <v>223.4</v>
      </c>
      <c r="GV11" s="100">
        <f>Quarter!DG11+Quarter!DP11+Quarter!DY11+Quarter!EH11</f>
        <v>202.85</v>
      </c>
      <c r="GW11" s="100">
        <f>Quarter!DH11+Quarter!DQ11+Quarter!DZ11+Quarter!EI11</f>
        <v>-5.5400000000000205</v>
      </c>
      <c r="GX11" s="100">
        <f>Quarter!DI11+Quarter!DR11+Quarter!EA11+Quarter!EJ11</f>
        <v>40.150000000000006</v>
      </c>
      <c r="GY11" s="100">
        <f>Quarter!DJ11+Quarter!DS11+Quarter!EB11+Quarter!EK11</f>
        <v>-1.4400000000000119</v>
      </c>
      <c r="GZ11" s="100">
        <f>Quarter!DK11+Quarter!DT11+Quarter!EC11+Quarter!EL11</f>
        <v>-38.83</v>
      </c>
      <c r="HA11" s="100">
        <f>Quarter!DL11+Quarter!DU11+Quarter!ED11+Quarter!EM11</f>
        <v>8.6600000000000037</v>
      </c>
      <c r="HB11" s="100">
        <f>Quarter!DM11+Quarter!DV11+Quarter!EE11+Quarter!EN11</f>
        <v>69.36</v>
      </c>
      <c r="HC11" s="101">
        <f>Quarter!DN11+Quarter!DW11+Quarter!EF11+Quarter!EO11</f>
        <v>-51.82</v>
      </c>
      <c r="HD11" s="99">
        <f>Quarter!EP11+Quarter!EY11+Quarter!FH11+Quarter!FQ11</f>
        <v>-11.220000000000056</v>
      </c>
      <c r="HE11" s="100">
        <f>Quarter!EQ11+Quarter!EZ11+Quarter!FI11+Quarter!FR11</f>
        <v>-36.370000000000005</v>
      </c>
      <c r="HF11" s="100">
        <f>Quarter!ER11+Quarter!FA11+Quarter!FJ11+Quarter!FS11</f>
        <v>125.33</v>
      </c>
      <c r="HG11" s="100">
        <f>Quarter!ES11+Quarter!FB11+Quarter!FK11+Quarter!FT11</f>
        <v>-7.0600000000000023</v>
      </c>
      <c r="HH11" s="100">
        <f>Quarter!ET11+Quarter!FC11+Quarter!FL11+Quarter!FU11</f>
        <v>-177.97</v>
      </c>
      <c r="HI11" s="100">
        <f>Quarter!EU11+Quarter!FD11+Quarter!FM11+Quarter!FV11</f>
        <v>39.830000000000005</v>
      </c>
      <c r="HJ11" s="100">
        <f>Quarter!EV11+Quarter!FE11+Quarter!FN11+Quarter!FW11</f>
        <v>11.300000000000004</v>
      </c>
      <c r="HK11" s="100">
        <f>Quarter!EW11+Quarter!FF11+Quarter!FO11+Quarter!FX11</f>
        <v>-28.31</v>
      </c>
      <c r="HL11" s="101">
        <f>Quarter!EX11+Quarter!FG11+Quarter!FP11+Quarter!FY11</f>
        <v>62.01</v>
      </c>
    </row>
    <row r="12" spans="1:223" s="97" customFormat="1" ht="20.25" customHeight="1" x14ac:dyDescent="0.35">
      <c r="A12" s="98" t="s">
        <v>196</v>
      </c>
      <c r="B12" s="94">
        <f>SUM('Quarter (1999 to 2005)'!B12,'Quarter (1999 to 2005)'!J12,'Quarter (1999 to 2005)'!R12,'Quarter (1999 to 2005)'!Z12)</f>
        <v>-2105</v>
      </c>
      <c r="C12" s="95">
        <f>SUM('Quarter (1999 to 2005)'!C12,'Quarter (1999 to 2005)'!K12,'Quarter (1999 to 2005)'!S12,'Quarter (1999 to 2005)'!AA12)</f>
        <v>143</v>
      </c>
      <c r="D12" s="95">
        <f>SUM('Quarter (1999 to 2005)'!D12,'Quarter (1999 to 2005)'!L12,'Quarter (1999 to 2005)'!T12,'Quarter (1999 to 2005)'!AB12)</f>
        <v>-690</v>
      </c>
      <c r="E12" s="95">
        <f>SUM('Quarter (1999 to 2005)'!E12,'Quarter (1999 to 2005)'!M12,'Quarter (1999 to 2005)'!U12,'Quarter (1999 to 2005)'!AC12)</f>
        <v>273.99</v>
      </c>
      <c r="F12" s="95">
        <f>SUM('Quarter (1999 to 2005)'!F12,'Quarter (1999 to 2005)'!N12,'Quarter (1999 to 2005)'!V12,'Quarter (1999 to 2005)'!AD12)</f>
        <v>-1683</v>
      </c>
      <c r="G12" s="95">
        <f>SUM('Quarter (1999 to 2005)'!G12,'Quarter (1999 to 2005)'!O12,'Quarter (1999 to 2005)'!W12,'Quarter (1999 to 2005)'!AE12)</f>
        <v>-728</v>
      </c>
      <c r="H12" s="95">
        <f>SUM('Quarter (1999 to 2005)'!H12,'Quarter (1999 to 2005)'!P12,'Quarter (1999 to 2005)'!X12,'Quarter (1999 to 2005)'!AF12)</f>
        <v>43.99</v>
      </c>
      <c r="I12" s="95">
        <f>SUM('Quarter (1999 to 2005)'!I12,'Quarter (1999 to 2005)'!Q12,'Quarter (1999 to 2005)'!Y12,'Quarter (1999 to 2005)'!AG12)</f>
        <v>535</v>
      </c>
      <c r="J12" s="94">
        <f>SUM('Quarter (1999 to 2005)'!AH12,'Quarter (1999 to 2005)'!AP12,'Quarter (1999 to 2005)'!AX12,'Quarter (1999 to 2005)'!BF12)</f>
        <v>-3493.23</v>
      </c>
      <c r="K12" s="95">
        <f>SUM('Quarter (1999 to 2005)'!AI12,'Quarter (1999 to 2005)'!AQ12,'Quarter (1999 to 2005)'!AY12,'Quarter (1999 to 2005)'!BG12)</f>
        <v>625</v>
      </c>
      <c r="L12" s="95">
        <f>SUM('Quarter (1999 to 2005)'!AJ12,'Quarter (1999 to 2005)'!AR12,'Quarter (1999 to 2005)'!AZ12,'Quarter (1999 to 2005)'!BH12)</f>
        <v>-783</v>
      </c>
      <c r="M12" s="95">
        <f>SUM('Quarter (1999 to 2005)'!AK12,'Quarter (1999 to 2005)'!AS12,'Quarter (1999 to 2005)'!BA12,'Quarter (1999 to 2005)'!BI12)</f>
        <v>429</v>
      </c>
      <c r="N12" s="95">
        <f>SUM('Quarter (1999 to 2005)'!AL12,'Quarter (1999 to 2005)'!AT12,'Quarter (1999 to 2005)'!BB12,'Quarter (1999 to 2005)'!BJ12)</f>
        <v>-2773</v>
      </c>
      <c r="O12" s="95">
        <f>SUM('Quarter (1999 to 2005)'!AM12,'Quarter (1999 to 2005)'!AU12,'Quarter (1999 to 2005)'!BC12,'Quarter (1999 to 2005)'!BK12)</f>
        <v>-757.23</v>
      </c>
      <c r="P12" s="95">
        <f>SUM('Quarter (1999 to 2005)'!AN12,'Quarter (1999 to 2005)'!AV12,'Quarter (1999 to 2005)'!BD12,'Quarter (1999 to 2005)'!BL12)</f>
        <v>587</v>
      </c>
      <c r="Q12" s="95">
        <f t="shared" si="0"/>
        <v>-821</v>
      </c>
      <c r="R12" s="94">
        <f>SUM('Quarter (1999 to 2005)'!BN12,'Quarter (1999 to 2005)'!BV12,'Quarter (1999 to 2005)'!CD12,'Quarter (1999 to 2005)'!CL12)</f>
        <v>-4327.6000000000004</v>
      </c>
      <c r="S12" s="95">
        <f>SUM('Quarter (1999 to 2005)'!BO12,'Quarter (1999 to 2005)'!BW12,'Quarter (1999 to 2005)'!CE12,'Quarter (1999 to 2005)'!CM12)</f>
        <v>1062</v>
      </c>
      <c r="T12" s="95">
        <f>SUM('Quarter (1999 to 2005)'!BP12,'Quarter (1999 to 2005)'!BX12,'Quarter (1999 to 2005)'!CF12,'Quarter (1999 to 2005)'!CN12)</f>
        <v>-1247.05</v>
      </c>
      <c r="U12" s="95">
        <f>SUM('Quarter (1999 to 2005)'!BQ12,'Quarter (1999 to 2005)'!BY12,'Quarter (1999 to 2005)'!CG12,'Quarter (1999 to 2005)'!CO12)</f>
        <v>8.8300000000000125</v>
      </c>
      <c r="V12" s="95">
        <f>SUM('Quarter (1999 to 2005)'!BR12,'Quarter (1999 to 2005)'!BZ12,'Quarter (1999 to 2005)'!CH12,'Quarter (1999 to 2005)'!CP12)</f>
        <v>-3173.8500000000004</v>
      </c>
      <c r="W12" s="95">
        <f>SUM('Quarter (1999 to 2005)'!BS12,'Quarter (1999 to 2005)'!CA12,'Quarter (1999 to 2005)'!CI12,'Quarter (1999 to 2005)'!CQ12)</f>
        <v>-673.45</v>
      </c>
      <c r="X12" s="95">
        <f>SUM('Quarter (1999 to 2005)'!BT12,'Quarter (1999 to 2005)'!CB12,'Quarter (1999 to 2005)'!CJ12,'Quarter (1999 to 2005)'!CR12)</f>
        <v>260.7</v>
      </c>
      <c r="Y12" s="95">
        <f>SUM('Quarter (1999 to 2005)'!BU12,'Quarter (1999 to 2005)'!CC12,'Quarter (1999 to 2005)'!CK12,'Quarter (1999 to 2005)'!CS12)</f>
        <v>-564.79</v>
      </c>
      <c r="Z12" s="94">
        <f>SUM('Quarter (1999 to 2005)'!CT12,'Quarter (1999 to 2005)'!DB12,'Quarter (1999 to 2005)'!DJ12,'Quarter (1999 to 2005)'!DR12)</f>
        <v>-1739.1599999999999</v>
      </c>
      <c r="AA12" s="95">
        <f>SUM('Quarter (1999 to 2005)'!CU12,'Quarter (1999 to 2005)'!DC12,'Quarter (1999 to 2005)'!DK12,'Quarter (1999 to 2005)'!DS12)</f>
        <v>498.51</v>
      </c>
      <c r="AB12" s="95">
        <f>SUM('Quarter (1999 to 2005)'!CV12,'Quarter (1999 to 2005)'!DD12,'Quarter (1999 to 2005)'!DL12,'Quarter (1999 to 2005)'!DT12)</f>
        <v>-721.80000000000007</v>
      </c>
      <c r="AC12" s="95">
        <f>SUM('Quarter (1999 to 2005)'!CW12,'Quarter (1999 to 2005)'!DE12,'Quarter (1999 to 2005)'!DM12,'Quarter (1999 to 2005)'!DU12)</f>
        <v>-1972.37</v>
      </c>
      <c r="AD12" s="95">
        <f>SUM('Quarter (1999 to 2005)'!CX12,'Quarter (1999 to 2005)'!DF12,'Quarter (1999 to 2005)'!DN12,'Quarter (1999 to 2005)'!DV12)</f>
        <v>235.32</v>
      </c>
      <c r="AE12" s="95">
        <f>SUM('Quarter (1999 to 2005)'!CY12,'Quarter (1999 to 2005)'!DG12,'Quarter (1999 to 2005)'!DO12,'Quarter (1999 to 2005)'!DW12)</f>
        <v>-782.59</v>
      </c>
      <c r="AF12" s="95">
        <f>SUM('Quarter (1999 to 2005)'!CZ12,'Quarter (1999 to 2005)'!DH12,'Quarter (1999 to 2005)'!DP12,'Quarter (1999 to 2005)'!DX12)</f>
        <v>149.75</v>
      </c>
      <c r="AG12" s="95">
        <f>SUM('Quarter (1999 to 2005)'!DA12,'Quarter (1999 to 2005)'!DI12,'Quarter (1999 to 2005)'!DQ12,'Quarter (1999 to 2005)'!DY12)</f>
        <v>854</v>
      </c>
      <c r="AH12" s="94">
        <f>'Quarter (1999 to 2005)'!DZ12+'Quarter (1999 to 2005)'!EH12+'Quarter (1999 to 2005)'!EP12+'Quarter (1999 to 2005)'!EX12</f>
        <v>-1651.7399999999998</v>
      </c>
      <c r="AI12" s="95">
        <f>'Quarter (1999 to 2005)'!EA12+'Quarter (1999 to 2005)'!EI12+'Quarter (1999 to 2005)'!EQ12+'Quarter (1999 to 2005)'!EY12</f>
        <v>453.62</v>
      </c>
      <c r="AJ12" s="95">
        <f>'Quarter (1999 to 2005)'!EB12+'Quarter (1999 to 2005)'!EJ12+'Quarter (1999 to 2005)'!ER12+'Quarter (1999 to 2005)'!EZ12</f>
        <v>-624.51</v>
      </c>
      <c r="AK12" s="95">
        <f>'Quarter (1999 to 2005)'!EC12+'Quarter (1999 to 2005)'!EK12+'Quarter (1999 to 2005)'!ES12+'Quarter (1999 to 2005)'!FA12</f>
        <v>-1347.25</v>
      </c>
      <c r="AL12" s="95">
        <f>'Quarter (1999 to 2005)'!ED12+'Quarter (1999 to 2005)'!EL12+'Quarter (1999 to 2005)'!ET12+'Quarter (1999 to 2005)'!FB12</f>
        <v>136.18</v>
      </c>
      <c r="AM12" s="95">
        <f>'Quarter (1999 to 2005)'!EE12+'Quarter (1999 to 2005)'!EM12+'Quarter (1999 to 2005)'!EU12+'Quarter (1999 to 2005)'!FC12</f>
        <v>-1161.8599999999999</v>
      </c>
      <c r="AN12" s="95">
        <f>'Quarter (1999 to 2005)'!EF12+'Quarter (1999 to 2005)'!EN12+'Quarter (1999 to 2005)'!EV12+'Quarter (1999 to 2005)'!FD12</f>
        <v>150.79</v>
      </c>
      <c r="AO12" s="95">
        <f>'Quarter (1999 to 2005)'!EG12+'Quarter (1999 to 2005)'!EO12+'Quarter (1999 to 2005)'!EW12+'Quarter (1999 to 2005)'!FE12</f>
        <v>741.28000000000009</v>
      </c>
      <c r="AP12" s="94">
        <f>'Quarter (1999 to 2005)'!FF12+'Quarter (1999 to 2005)'!FN12+'Quarter (1999 to 2005)'!FV12+'Quarter (1999 to 2005)'!GD12</f>
        <v>-202.7</v>
      </c>
      <c r="AQ12" s="95">
        <f>'Quarter (1999 to 2005)'!FG12+'Quarter (1999 to 2005)'!FO12+'Quarter (1999 to 2005)'!FW12+'Quarter (1999 to 2005)'!GE12</f>
        <v>-10.63</v>
      </c>
      <c r="AR12" s="95">
        <f>'Quarter (1999 to 2005)'!FH12+'Quarter (1999 to 2005)'!FP12+'Quarter (1999 to 2005)'!FX12+'Quarter (1999 to 2005)'!GF12</f>
        <v>-392.68</v>
      </c>
      <c r="AS12" s="95">
        <f>'Quarter (1999 to 2005)'!FI12+'Quarter (1999 to 2005)'!FQ12+'Quarter (1999 to 2005)'!FY12+'Quarter (1999 to 2005)'!GG12</f>
        <v>-344.54999999999995</v>
      </c>
      <c r="AT12" s="95">
        <f>'Quarter (1999 to 2005)'!FJ12+'Quarter (1999 to 2005)'!FR12+'Quarter (1999 to 2005)'!FZ12+'Quarter (1999 to 2005)'!GH12</f>
        <v>-19.43</v>
      </c>
      <c r="AU12" s="95">
        <f>'Quarter (1999 to 2005)'!FK12+'Quarter (1999 to 2005)'!FS12+'Quarter (1999 to 2005)'!GA12+'Quarter (1999 to 2005)'!GI12</f>
        <v>3.64</v>
      </c>
      <c r="AV12" s="95">
        <f>'Quarter (1999 to 2005)'!FL12+'Quarter (1999 to 2005)'!FT12+'Quarter (1999 to 2005)'!GB12+'Quarter (1999 to 2005)'!GJ12</f>
        <v>413.25</v>
      </c>
      <c r="AW12" s="95">
        <f>'Quarter (1999 to 2005)'!FM12+'Quarter (1999 to 2005)'!FU12+'Quarter (1999 to 2005)'!GC12+'Quarter (1999 to 2005)'!GK12</f>
        <v>147.69</v>
      </c>
      <c r="AX12" s="94">
        <f>+'Quarter (1999 to 2005)'!GL12+'Quarter (1999 to 2005)'!GU12+'Quarter (1999 to 2005)'!HD12+'Quarter (1999 to 2005)'!HM12</f>
        <v>-334.34000000000003</v>
      </c>
      <c r="AY12" s="95">
        <f>+'Quarter (1999 to 2005)'!GM12+'Quarter (1999 to 2005)'!GV12+'Quarter (1999 to 2005)'!HE12+'Quarter (1999 to 2005)'!HN12</f>
        <v>-3.8100000000000058</v>
      </c>
      <c r="AZ12" s="95">
        <f>+'Quarter (1999 to 2005)'!GN12+'Quarter (1999 to 2005)'!GW12+'Quarter (1999 to 2005)'!HF12+'Quarter (1999 to 2005)'!HO12</f>
        <v>-38.69</v>
      </c>
      <c r="BA12" s="95">
        <f>+'Quarter (1999 to 2005)'!GO12+'Quarter (1999 to 2005)'!GX12+'Quarter (1999 to 2005)'!HG12+'Quarter (1999 to 2005)'!HP12</f>
        <v>-223.92</v>
      </c>
      <c r="BB12" s="95">
        <f>+'Quarter (1999 to 2005)'!GP12+'Quarter (1999 to 2005)'!GY12+'Quarter (1999 to 2005)'!HH12+'Quarter (1999 to 2005)'!HQ12</f>
        <v>-342.77</v>
      </c>
      <c r="BC12" s="95">
        <f>+'Quarter (1999 to 2005)'!GQ12+'Quarter (1999 to 2005)'!GZ12+'Quarter (1999 to 2005)'!HI12+'Quarter (1999 to 2005)'!HR12</f>
        <v>-92.36999999999999</v>
      </c>
      <c r="BD12" s="95">
        <f>+'Quarter (1999 to 2005)'!GR12+'Quarter (1999 to 2005)'!HA12+'Quarter (1999 to 2005)'!HJ12+'Quarter (1999 to 2005)'!HS12</f>
        <v>-6.1900000000000013</v>
      </c>
      <c r="BE12" s="95">
        <f>+'Quarter (1999 to 2005)'!GS12+'Quarter (1999 to 2005)'!HB12+'Quarter (1999 to 2005)'!HK12+'Quarter (1999 to 2005)'!HT12</f>
        <v>332.55</v>
      </c>
      <c r="BF12" s="95">
        <f>+'Quarter (1999 to 2005)'!GT12+'Quarter (1999 to 2005)'!HC12+'Quarter (1999 to 2005)'!HL12+'Quarter (1999 to 2005)'!HU12</f>
        <v>40.879999999999995</v>
      </c>
      <c r="BG12" s="94">
        <f>'Quarter (2006 to 2010)'!B12+'Quarter (2006 to 2010)'!K12+'Quarter (2006 to 2010)'!T12+'Quarter (2006 to 2010)'!AC12</f>
        <v>-682.85</v>
      </c>
      <c r="BH12" s="95">
        <f>'Quarter (2006 to 2010)'!C12+'Quarter (2006 to 2010)'!L12+'Quarter (2006 to 2010)'!U12+'Quarter (2006 to 2010)'!AD12</f>
        <v>15.39</v>
      </c>
      <c r="BI12" s="95">
        <f>'Quarter (2006 to 2010)'!D12+'Quarter (2006 to 2010)'!M12+'Quarter (2006 to 2010)'!V12+'Quarter (2006 to 2010)'!AE12</f>
        <v>0</v>
      </c>
      <c r="BJ12" s="95">
        <f>'Quarter (2006 to 2010)'!E12+'Quarter (2006 to 2010)'!N12+'Quarter (2006 to 2010)'!W12+'Quarter (2006 to 2010)'!AF12</f>
        <v>-205.45999999999998</v>
      </c>
      <c r="BK12" s="95">
        <f>'Quarter (2006 to 2010)'!F12+'Quarter (2006 to 2010)'!O12+'Quarter (2006 to 2010)'!X12+'Quarter (2006 to 2010)'!AG12</f>
        <v>-404.40999999999997</v>
      </c>
      <c r="BL12" s="95">
        <f>'Quarter (2006 to 2010)'!G12+'Quarter (2006 to 2010)'!P12+'Quarter (2006 to 2010)'!Y12+'Quarter (2006 to 2010)'!AH12</f>
        <v>-573.1</v>
      </c>
      <c r="BM12" s="95">
        <f>'Quarter (2006 to 2010)'!H12+'Quarter (2006 to 2010)'!Q12+'Quarter (2006 to 2010)'!Z12+'Quarter (2006 to 2010)'!AI12</f>
        <v>-26.37</v>
      </c>
      <c r="BN12" s="95">
        <f>'Quarter (2006 to 2010)'!I12+'Quarter (2006 to 2010)'!R12+'Quarter (2006 to 2010)'!AA12+'Quarter (2006 to 2010)'!AJ12</f>
        <v>403.47</v>
      </c>
      <c r="BO12" s="95">
        <f>'Quarter (2006 to 2010)'!J12+'Quarter (2006 to 2010)'!S12+'Quarter (2006 to 2010)'!AB12+'Quarter (2006 to 2010)'!AK12</f>
        <v>107.61</v>
      </c>
      <c r="BP12" s="94">
        <f>'Quarter (2006 to 2010)'!AL12+'Quarter (2006 to 2010)'!AU12+'Quarter (2006 to 2010)'!BD12+'Quarter (2006 to 2010)'!BM12</f>
        <v>-546.82000000000005</v>
      </c>
      <c r="BQ12" s="95">
        <f>'Quarter (2006 to 2010)'!AM12+'Quarter (2006 to 2010)'!AV12+'Quarter (2006 to 2010)'!BE12+'Quarter (2006 to 2010)'!BN12</f>
        <v>59.5</v>
      </c>
      <c r="BR12" s="95">
        <f>'Quarter (2006 to 2010)'!AN12+'Quarter (2006 to 2010)'!AW12+'Quarter (2006 to 2010)'!BF12+'Quarter (2006 to 2010)'!BO12</f>
        <v>-254.13</v>
      </c>
      <c r="BS12" s="95">
        <f>'Quarter (2006 to 2010)'!AO12+'Quarter (2006 to 2010)'!AX12+'Quarter (2006 to 2010)'!BG12+'Quarter (2006 to 2010)'!BP12</f>
        <v>13.729999999999997</v>
      </c>
      <c r="BT12" s="95">
        <f>'Quarter (2006 to 2010)'!AP12+'Quarter (2006 to 2010)'!AY12+'Quarter (2006 to 2010)'!BH12+'Quarter (2006 to 2010)'!BQ12</f>
        <v>-337.77</v>
      </c>
      <c r="BU12" s="95">
        <f>'Quarter (2006 to 2010)'!AQ12+'Quarter (2006 to 2010)'!AZ12+'Quarter (2006 to 2010)'!BI12+'Quarter (2006 to 2010)'!BR12</f>
        <v>-418.77</v>
      </c>
      <c r="BV12" s="95">
        <f>'Quarter (2006 to 2010)'!AR12+'Quarter (2006 to 2010)'!BA12+'Quarter (2006 to 2010)'!BJ12+'Quarter (2006 to 2010)'!BS12</f>
        <v>-32.360000000000014</v>
      </c>
      <c r="BW12" s="95">
        <f>'Quarter (2006 to 2010)'!AS12+'Quarter (2006 to 2010)'!BB12+'Quarter (2006 to 2010)'!BK12+'Quarter (2006 to 2010)'!BT12</f>
        <v>363.31</v>
      </c>
      <c r="BX12" s="95">
        <f>'Quarter (2006 to 2010)'!AT12+'Quarter (2006 to 2010)'!BC12+'Quarter (2006 to 2010)'!BL12+'Quarter (2006 to 2010)'!BU12</f>
        <v>59.64</v>
      </c>
      <c r="BY12" s="94">
        <f>'Quarter (2006 to 2010)'!BV12+'Quarter (2006 to 2010)'!CE12+'Quarter (2006 to 2010)'!CN12+'Quarter (2006 to 2010)'!CW12</f>
        <v>-207.62000000000003</v>
      </c>
      <c r="BZ12" s="95">
        <f>'Quarter (2006 to 2010)'!BW12+'Quarter (2006 to 2010)'!CF12+'Quarter (2006 to 2010)'!CO12+'Quarter (2006 to 2010)'!CX12</f>
        <v>814.88</v>
      </c>
      <c r="CA12" s="95">
        <f>'Quarter (2006 to 2010)'!BX12+'Quarter (2006 to 2010)'!CG12+'Quarter (2006 to 2010)'!CP12+'Quarter (2006 to 2010)'!CY12</f>
        <v>71.94</v>
      </c>
      <c r="CB12" s="95">
        <f>'Quarter (2006 to 2010)'!BY12+'Quarter (2006 to 2010)'!CH12+'Quarter (2006 to 2010)'!CQ12+'Quarter (2006 to 2010)'!CZ12</f>
        <v>-60.459999999999994</v>
      </c>
      <c r="CC12" s="95">
        <f>'Quarter (2006 to 2010)'!BZ12+'Quarter (2006 to 2010)'!CI12+'Quarter (2006 to 2010)'!CR12+'Quarter (2006 to 2010)'!DA12</f>
        <v>-299.53999999999996</v>
      </c>
      <c r="CD12" s="95">
        <f>'Quarter (2006 to 2010)'!CA12+'Quarter (2006 to 2010)'!CJ12+'Quarter (2006 to 2010)'!CS12+'Quarter (2006 to 2010)'!DB12</f>
        <v>-186.21</v>
      </c>
      <c r="CE12" s="95">
        <f>'Quarter (2006 to 2010)'!CB12+'Quarter (2006 to 2010)'!CK12+'Quarter (2006 to 2010)'!CT12+'Quarter (2006 to 2010)'!DC12</f>
        <v>-53.97</v>
      </c>
      <c r="CF12" s="95">
        <f>'Quarter (2006 to 2010)'!CC12+'Quarter (2006 to 2010)'!CL12+'Quarter (2006 to 2010)'!CU12+'Quarter (2006 to 2010)'!DD12</f>
        <v>287.77</v>
      </c>
      <c r="CG12" s="95">
        <f>'Quarter (2006 to 2010)'!CD12+'Quarter (2006 to 2010)'!CM12+'Quarter (2006 to 2010)'!CV12+'Quarter (2006 to 2010)'!DE12</f>
        <v>-782.04</v>
      </c>
      <c r="CH12" s="94">
        <f>'Quarter (2006 to 2010)'!DF12+'Quarter (2006 to 2010)'!DO12+'Quarter (2006 to 2010)'!DX12+'Quarter (2006 to 2010)'!EG12</f>
        <v>-16.050000000000004</v>
      </c>
      <c r="CI12" s="95">
        <f>'Quarter (2006 to 2010)'!DG12+'Quarter (2006 to 2010)'!DP12+'Quarter (2006 to 2010)'!DY12+'Quarter (2006 to 2010)'!EH12</f>
        <v>1418</v>
      </c>
      <c r="CJ12" s="95">
        <f>'Quarter (2006 to 2010)'!DH12+'Quarter (2006 to 2010)'!DQ12+'Quarter (2006 to 2010)'!DZ12+'Quarter (2006 to 2010)'!EI12</f>
        <v>-4.0100000000000007</v>
      </c>
      <c r="CK12" s="95">
        <f>'Quarter (2006 to 2010)'!DI12+'Quarter (2006 to 2010)'!DR12+'Quarter (2006 to 2010)'!EA12+'Quarter (2006 to 2010)'!EJ12</f>
        <v>38.519999999999996</v>
      </c>
      <c r="CL12" s="95">
        <f>'Quarter (2006 to 2010)'!DJ12+'Quarter (2006 to 2010)'!DS12+'Quarter (2006 to 2010)'!EB12+'Quarter (2006 to 2010)'!EK12</f>
        <v>-484.57</v>
      </c>
      <c r="CM12" s="95">
        <f>'Quarter (2006 to 2010)'!DK12+'Quarter (2006 to 2010)'!DT12+'Quarter (2006 to 2010)'!EC12+'Quarter (2006 to 2010)'!EL12</f>
        <v>-74.289999999999992</v>
      </c>
      <c r="CN12" s="95">
        <f>'Quarter (2006 to 2010)'!DL12+'Quarter (2006 to 2010)'!DU12+'Quarter (2006 to 2010)'!ED12+'Quarter (2006 to 2010)'!EM12</f>
        <v>0</v>
      </c>
      <c r="CO12" s="95">
        <f>'Quarter (2006 to 2010)'!DM12+'Quarter (2006 to 2010)'!DV12+'Quarter (2006 to 2010)'!EE12+'Quarter (2006 to 2010)'!EN12</f>
        <v>487.47</v>
      </c>
      <c r="CP12" s="95">
        <f>'Quarter (2006 to 2010)'!DN12+'Quarter (2006 to 2010)'!DW12+'Quarter (2006 to 2010)'!EF12+'Quarter (2006 to 2010)'!EO12</f>
        <v>-1397.19</v>
      </c>
      <c r="CQ12" s="94">
        <f>'Quarter (2006 to 2010)'!EP12+'Quarter (2006 to 2010)'!EY12+'Quarter (2006 to 2010)'!FH12+'Quarter (2006 to 2010)'!FQ12</f>
        <v>-70.94</v>
      </c>
      <c r="CR12" s="95">
        <f>'Quarter (2006 to 2010)'!EQ12+'Quarter (2006 to 2010)'!EZ12+'Quarter (2006 to 2010)'!FI12+'Quarter (2006 to 2010)'!FR12</f>
        <v>1009.1899999999999</v>
      </c>
      <c r="CS12" s="95">
        <f>'Quarter (2006 to 2010)'!ER12+'Quarter (2006 to 2010)'!FA12+'Quarter (2006 to 2010)'!FJ12+'Quarter (2006 to 2010)'!FS12</f>
        <v>-179.5</v>
      </c>
      <c r="CT12" s="95">
        <f>'Quarter (2006 to 2010)'!ES12+'Quarter (2006 to 2010)'!FB12+'Quarter (2006 to 2010)'!FK12+'Quarter (2006 to 2010)'!FT12</f>
        <v>54.809999999999995</v>
      </c>
      <c r="CU12" s="95">
        <f>'Quarter (2006 to 2010)'!ET12+'Quarter (2006 to 2010)'!FC12+'Quarter (2006 to 2010)'!FL12+'Quarter (2006 to 2010)'!FU12</f>
        <v>-647.26</v>
      </c>
      <c r="CV12" s="95">
        <f>'Quarter (2006 to 2010)'!EU12+'Quarter (2006 to 2010)'!FD12+'Quarter (2006 to 2010)'!FM12+'Quarter (2006 to 2010)'!FV12</f>
        <v>-22.509999999999998</v>
      </c>
      <c r="CW12" s="95">
        <f>'Quarter (2006 to 2010)'!EV12+'Quarter (2006 to 2010)'!FE12+'Quarter (2006 to 2010)'!FN12+'Quarter (2006 to 2010)'!FW12</f>
        <v>3.4000000000000004</v>
      </c>
      <c r="CX12" s="95">
        <f>'Quarter (2006 to 2010)'!EW12+'Quarter (2006 to 2010)'!FF12+'Quarter (2006 to 2010)'!FO12+'Quarter (2006 to 2010)'!FX12</f>
        <v>654.73</v>
      </c>
      <c r="CY12" s="95">
        <f>'Quarter (2006 to 2010)'!EX12+'Quarter (2006 to 2010)'!FG12+'Quarter (2006 to 2010)'!FP12+'Quarter (2006 to 2010)'!FY12</f>
        <v>-943.78</v>
      </c>
      <c r="CZ12" s="94">
        <f>'Quarter (2011 to 2012)'!B12+'Quarter (2011 to 2012)'!K12++'Quarter (2011 to 2012)'!T12+'Quarter (2011 to 2012)'!AC12</f>
        <v>-19.300000000000004</v>
      </c>
      <c r="DA12" s="95">
        <f>'Quarter (2011 to 2012)'!C12+'Quarter (2011 to 2012)'!L12++'Quarter (2011 to 2012)'!U12+'Quarter (2011 to 2012)'!AD12</f>
        <v>1123.6399999999999</v>
      </c>
      <c r="DB12" s="95">
        <f>'Quarter (2011 to 2012)'!D12+'Quarter (2011 to 2012)'!M12++'Quarter (2011 to 2012)'!V12+'Quarter (2011 to 2012)'!AE12</f>
        <v>-498.32</v>
      </c>
      <c r="DC12" s="95">
        <f>'Quarter (2011 to 2012)'!E12+'Quarter (2011 to 2012)'!N12++'Quarter (2011 to 2012)'!W12+'Quarter (2011 to 2012)'!AF12</f>
        <v>443.53999999999996</v>
      </c>
      <c r="DD12" s="95">
        <f>'Quarter (2011 to 2012)'!F12+'Quarter (2011 to 2012)'!O12++'Quarter (2011 to 2012)'!X12+'Quarter (2011 to 2012)'!AG12</f>
        <v>-491.03999999999996</v>
      </c>
      <c r="DE12" s="95">
        <f>'Quarter (2011 to 2012)'!G12+'Quarter (2011 to 2012)'!P12++'Quarter (2011 to 2012)'!Y12+'Quarter (2011 to 2012)'!AH12</f>
        <v>-12.16</v>
      </c>
      <c r="DF12" s="95">
        <f>'Quarter (2011 to 2012)'!H12+'Quarter (2011 to 2012)'!Q12++'Quarter (2011 to 2012)'!Z12+'Quarter (2011 to 2012)'!AI12</f>
        <v>52.180000000000007</v>
      </c>
      <c r="DG12" s="95">
        <f>'Quarter (2011 to 2012)'!I12+'Quarter (2011 to 2012)'!R12++'Quarter (2011 to 2012)'!AA12+'Quarter (2011 to 2012)'!AJ12</f>
        <v>441.15</v>
      </c>
      <c r="DH12" s="95">
        <f>'Quarter (2011 to 2012)'!J12+'Quarter (2011 to 2012)'!S12++'Quarter (2011 to 2012)'!AB12+'Quarter (2011 to 2012)'!AK12</f>
        <v>-1078.33</v>
      </c>
      <c r="DI12" s="94">
        <f>'Quarter (2011 to 2012)'!AL12+'Quarter (2011 to 2012)'!AU12+'Quarter (2011 to 2012)'!BD12+'Quarter (2011 to 2012)'!BM12</f>
        <v>-119.83</v>
      </c>
      <c r="DJ12" s="95">
        <f>'Quarter (2011 to 2012)'!AM12+'Quarter (2011 to 2012)'!AV12+'Quarter (2011 to 2012)'!BE12+'Quarter (2011 to 2012)'!BN12</f>
        <v>1400.0800000000002</v>
      </c>
      <c r="DK12" s="95">
        <f>'Quarter (2011 to 2012)'!AN12+'Quarter (2011 to 2012)'!AW12+'Quarter (2011 to 2012)'!BF12+'Quarter (2011 to 2012)'!BO12</f>
        <v>-267.58000000000004</v>
      </c>
      <c r="DL12" s="95">
        <f>'Quarter (2011 to 2012)'!AO12+'Quarter (2011 to 2012)'!AX12+'Quarter (2011 to 2012)'!BG12+'Quarter (2011 to 2012)'!BP12</f>
        <v>216.84</v>
      </c>
      <c r="DM12" s="95">
        <f>'Quarter (2011 to 2012)'!AP12+'Quarter (2011 to 2012)'!AY12+'Quarter (2011 to 2012)'!BH12+'Quarter (2011 to 2012)'!BQ12</f>
        <v>-479.46</v>
      </c>
      <c r="DN12" s="95">
        <f>'Quarter (2011 to 2012)'!AQ12+'Quarter (2011 to 2012)'!AZ12+'Quarter (2011 to 2012)'!BI12+'Quarter (2011 to 2012)'!BR12</f>
        <v>-14.179999999999996</v>
      </c>
      <c r="DO12" s="95">
        <f>'Quarter (2011 to 2012)'!AR12+'Quarter (2011 to 2012)'!BA12+'Quarter (2011 to 2012)'!BJ12+'Quarter (2011 to 2012)'!BS12</f>
        <v>23.2</v>
      </c>
      <c r="DP12" s="95">
        <f>'Quarter (2011 to 2012)'!AS12+'Quarter (2011 to 2012)'!BB12+'Quarter (2011 to 2012)'!BK12+'Quarter (2011 to 2012)'!BT12</f>
        <v>445.65</v>
      </c>
      <c r="DQ12" s="95">
        <f>'Quarter (2011 to 2012)'!AT12+'Quarter (2011 to 2012)'!BC12+'Quarter (2011 to 2012)'!BL12+'Quarter (2011 to 2012)'!BU12</f>
        <v>-1444.39</v>
      </c>
      <c r="DR12" s="94">
        <f>'Quarter (2013 to 2018)'!B12+'Quarter (2013 to 2018)'!K12+'Quarter (2013 to 2018)'!T12+'Quarter (2013 to 2018)'!AC12</f>
        <v>-462</v>
      </c>
      <c r="DS12" s="95">
        <f>'Quarter (2013 to 2018)'!C12+'Quarter (2013 to 2018)'!L12+'Quarter (2013 to 2018)'!U12+'Quarter (2013 to 2018)'!AD12</f>
        <v>1606</v>
      </c>
      <c r="DT12" s="95">
        <f>'Quarter (2013 to 2018)'!D12+'Quarter (2013 to 2018)'!M12+'Quarter (2013 to 2018)'!V12+'Quarter (2013 to 2018)'!AE12</f>
        <v>-252</v>
      </c>
      <c r="DU12" s="95">
        <f>'Quarter (2013 to 2018)'!E12+'Quarter (2013 to 2018)'!N12+'Quarter (2013 to 2018)'!W12+'Quarter (2013 to 2018)'!AF12</f>
        <v>250</v>
      </c>
      <c r="DV12" s="95">
        <f>'Quarter (2013 to 2018)'!F12+'Quarter (2013 to 2018)'!O12+'Quarter (2013 to 2018)'!X12+'Quarter (2013 to 2018)'!AG12</f>
        <v>-519</v>
      </c>
      <c r="DW12" s="95">
        <f>'Quarter (2013 to 2018)'!G12+'Quarter (2013 to 2018)'!P12+'Quarter (2013 to 2018)'!Y12+'Quarter (2013 to 2018)'!AH12</f>
        <v>-402</v>
      </c>
      <c r="DX12" s="95">
        <f>'Quarter (2013 to 2018)'!H12+'Quarter (2013 to 2018)'!Q12+'Quarter (2013 to 2018)'!Z12+'Quarter (2013 to 2018)'!AI12</f>
        <v>23</v>
      </c>
      <c r="DY12" s="95">
        <f>'Quarter (2013 to 2018)'!I12+'Quarter (2013 to 2018)'!R12+'Quarter (2013 to 2018)'!AA12+'Quarter (2013 to 2018)'!AJ12</f>
        <v>447</v>
      </c>
      <c r="DZ12" s="95">
        <f>'Quarter (2013 to 2018)'!J12+'Quarter (2013 to 2018)'!S12+'Quarter (2013 to 2018)'!AB12+'Quarter (2013 to 2018)'!AK12</f>
        <v>-1616</v>
      </c>
      <c r="EA12" s="94">
        <f>'Quarter (2013 to 2018)'!AL12+'Quarter (2013 to 2018)'!AU12+'Quarter (2013 to 2018)'!BD12+'Quarter (2013 to 2018)'!BM12</f>
        <v>-729</v>
      </c>
      <c r="EB12" s="95">
        <f>'Quarter (2013 to 2018)'!AM12+'Quarter (2013 to 2018)'!AV12+'Quarter (2013 to 2018)'!BE12+'Quarter (2013 to 2018)'!BN12</f>
        <v>1661</v>
      </c>
      <c r="EC12" s="95">
        <f>'Quarter (2013 to 2018)'!AN12+'Quarter (2013 to 2018)'!AW12+'Quarter (2013 to 2018)'!BF12+'Quarter (2013 to 2018)'!BO12</f>
        <v>-509</v>
      </c>
      <c r="ED12" s="95">
        <f>'Quarter (2013 to 2018)'!AO12+'Quarter (2013 to 2018)'!AX12+'Quarter (2013 to 2018)'!BG12+'Quarter (2013 to 2018)'!BP12</f>
        <v>489</v>
      </c>
      <c r="EE12" s="95">
        <f>'Quarter (2013 to 2018)'!AP12+'Quarter (2013 to 2018)'!AY12+'Quarter (2013 to 2018)'!BH12+'Quarter (2013 to 2018)'!BQ12</f>
        <v>-641</v>
      </c>
      <c r="EF12" s="95">
        <f>'Quarter (2013 to 2018)'!AQ12+'Quarter (2013 to 2018)'!AZ12+'Quarter (2013 to 2018)'!BI12+'Quarter (2013 to 2018)'!BR12</f>
        <v>-616</v>
      </c>
      <c r="EG12" s="95">
        <f>'Quarter (2013 to 2018)'!AR12+'Quarter (2013 to 2018)'!BA12+'Quarter (2013 to 2018)'!BJ12+'Quarter (2013 to 2018)'!BS12</f>
        <v>23</v>
      </c>
      <c r="EH12" s="95">
        <f>'Quarter (2013 to 2018)'!AS12+'Quarter (2013 to 2018)'!BB12+'Quarter (2013 to 2018)'!BK12+'Quarter (2013 to 2018)'!BT12</f>
        <v>621</v>
      </c>
      <c r="EI12" s="95">
        <f>'Quarter (2013 to 2018)'!AT12+'Quarter (2013 to 2018)'!BC12+'Quarter (2013 to 2018)'!BL12+'Quarter (2013 to 2018)'!BU12</f>
        <v>-1755</v>
      </c>
      <c r="EJ12" s="94">
        <f>'Quarter (2013 to 2018)'!BV12+'Quarter (2013 to 2018)'!CE12+'Quarter (2013 to 2018)'!CN12+'Quarter (2013 to 2018)'!CW12</f>
        <v>-1190</v>
      </c>
      <c r="EK12" s="95">
        <f>'Quarter (2013 to 2018)'!BW12+'Quarter (2013 to 2018)'!CF12+'Quarter (2013 to 2018)'!CO12+'Quarter (2013 to 2018)'!CX12</f>
        <v>1754</v>
      </c>
      <c r="EL12" s="95">
        <f>'Quarter (2013 to 2018)'!BX12+'Quarter (2013 to 2018)'!CG12+'Quarter (2013 to 2018)'!CP12+'Quarter (2013 to 2018)'!CY12</f>
        <v>-422</v>
      </c>
      <c r="EM12" s="95">
        <f>'Quarter (2013 to 2018)'!BY12+'Quarter (2013 to 2018)'!CH12+'Quarter (2013 to 2018)'!CQ12+'Quarter (2013 to 2018)'!CZ12</f>
        <v>297</v>
      </c>
      <c r="EN12" s="95">
        <f>'Quarter (2013 to 2018)'!BZ12+'Quarter (2013 to 2018)'!CI12+'Quarter (2013 to 2018)'!CR12+'Quarter (2013 to 2018)'!DA12</f>
        <v>-483</v>
      </c>
      <c r="EO12" s="95">
        <f>'Quarter (2013 to 2018)'!CA12+'Quarter (2013 to 2018)'!CJ12+'Quarter (2013 to 2018)'!CS12+'Quarter (2013 to 2018)'!DB12</f>
        <v>-1013</v>
      </c>
      <c r="EP12" s="95">
        <f>'Quarter (2013 to 2018)'!CB12+'Quarter (2013 to 2018)'!CK12+'Quarter (2013 to 2018)'!CT12+'Quarter (2013 to 2018)'!DC12</f>
        <v>0</v>
      </c>
      <c r="EQ12" s="95">
        <f>'Quarter (2013 to 2018)'!CC12+'Quarter (2013 to 2018)'!CL12+'Quarter (2013 to 2018)'!CU12+'Quarter (2013 to 2018)'!DD12</f>
        <v>468</v>
      </c>
      <c r="ER12" s="95">
        <f>'Quarter (2013 to 2018)'!CD12+'Quarter (2013 to 2018)'!CM12+'Quarter (2013 to 2018)'!CV12+'Quarter (2013 to 2018)'!DE12</f>
        <v>-1789</v>
      </c>
      <c r="ES12" s="94">
        <f>'Quarter (2013 to 2018)'!DF12+'Quarter (2013 to 2018)'!DO12+'Quarter (2013 to 2018)'!DX12+'Quarter (2013 to 2018)'!EG12</f>
        <v>-1264</v>
      </c>
      <c r="ET12" s="95">
        <f>'Quarter (2013 to 2018)'!DG12+'Quarter (2013 to 2018)'!DP12+'Quarter (2013 to 2018)'!DY12+'Quarter (2013 to 2018)'!EH12</f>
        <v>1850</v>
      </c>
      <c r="EU12" s="95">
        <f>'Quarter (2013 to 2018)'!DH12+'Quarter (2013 to 2018)'!DQ12+'Quarter (2013 to 2018)'!DZ12+'Quarter (2013 to 2018)'!EI12</f>
        <v>-438</v>
      </c>
      <c r="EV12" s="95">
        <f>'Quarter (2013 to 2018)'!DI12+'Quarter (2013 to 2018)'!DR12+'Quarter (2013 to 2018)'!EA12+'Quarter (2013 to 2018)'!EJ12</f>
        <v>-2</v>
      </c>
      <c r="EW12" s="95">
        <f>'Quarter (2013 to 2018)'!DJ12+'Quarter (2013 to 2018)'!DS12+'Quarter (2013 to 2018)'!EB12+'Quarter (2013 to 2018)'!EK12</f>
        <v>-631</v>
      </c>
      <c r="EX12" s="95">
        <f>'Quarter (2013 to 2018)'!DK12+'Quarter (2013 to 2018)'!DT12+'Quarter (2013 to 2018)'!EC12+'Quarter (2013 to 2018)'!EL12</f>
        <v>-629</v>
      </c>
      <c r="EY12" s="95">
        <f>'Quarter (2013 to 2018)'!DL12+'Quarter (2013 to 2018)'!DU12+'Quarter (2013 to 2018)'!ED12+'Quarter (2013 to 2018)'!EM12</f>
        <v>-23</v>
      </c>
      <c r="EZ12" s="95">
        <f>'Quarter (2013 to 2018)'!DM12+'Quarter (2013 to 2018)'!DV12+'Quarter (2013 to 2018)'!EE12+'Quarter (2013 to 2018)'!EN12</f>
        <v>611</v>
      </c>
      <c r="FA12" s="95">
        <f>'Quarter (2013 to 2018)'!DN12+'Quarter (2013 to 2018)'!DW12+'Quarter (2013 to 2018)'!EF12+'Quarter (2013 to 2018)'!EO12</f>
        <v>-2002</v>
      </c>
      <c r="FB12" s="94">
        <f>'Quarter (2013 to 2018)'!EP12+'Quarter (2013 to 2018)'!EY12+'Quarter (2013 to 2018)'!FH12+'Quarter (2013 to 2018)'!FQ12</f>
        <v>-563</v>
      </c>
      <c r="FC12" s="95">
        <f>'Quarter (2013 to 2018)'!EQ12+'Quarter (2013 to 2018)'!EZ12+'Quarter (2013 to 2018)'!FI12+'Quarter (2013 to 2018)'!FR12</f>
        <v>2123</v>
      </c>
      <c r="FD12" s="95">
        <f>'Quarter (2013 to 2018)'!ER12+'Quarter (2013 to 2018)'!FA12+'Quarter (2013 to 2018)'!FJ12+'Quarter (2013 to 2018)'!FS12</f>
        <v>-731</v>
      </c>
      <c r="FE12" s="95">
        <f>'Quarter (2013 to 2018)'!ES12+'Quarter (2013 to 2018)'!FB12+'Quarter (2013 to 2018)'!FK12+'Quarter (2013 to 2018)'!FT12</f>
        <v>644</v>
      </c>
      <c r="FF12" s="95">
        <f>'Quarter (2013 to 2018)'!ET12+'Quarter (2013 to 2018)'!FC12+'Quarter (2013 to 2018)'!FL12+'Quarter (2013 to 2018)'!FU12</f>
        <v>-667</v>
      </c>
      <c r="FG12" s="95">
        <f>'Quarter (2013 to 2018)'!EU12+'Quarter (2013 to 2018)'!FD12+'Quarter (2013 to 2018)'!FM12+'Quarter (2013 to 2018)'!FV12</f>
        <v>-283</v>
      </c>
      <c r="FH12" s="95">
        <f>'Quarter (2013 to 2018)'!EV12+'Quarter (2013 to 2018)'!FE12+'Quarter (2013 to 2018)'!FN12+'Quarter (2013 to 2018)'!FW12</f>
        <v>-83</v>
      </c>
      <c r="FI12" s="95">
        <f>'Quarter (2013 to 2018)'!EW12+'Quarter (2013 to 2018)'!FF12+'Quarter (2013 to 2018)'!FO12+'Quarter (2013 to 2018)'!FX12</f>
        <v>652</v>
      </c>
      <c r="FJ12" s="95">
        <f>'Quarter (2013 to 2018)'!EX12+'Quarter (2013 to 2018)'!FG12+'Quarter (2013 to 2018)'!FP12+'Quarter (2013 to 2018)'!FY12</f>
        <v>-2220</v>
      </c>
      <c r="FK12" s="94">
        <f>'Quarter (2013 to 2018)'!FZ12+'Quarter (2013 to 2018)'!GI12+'Quarter (2013 to 2018)'!GR12+'Quarter (2013 to 2018)'!HA12</f>
        <v>-1363.81</v>
      </c>
      <c r="FL12" s="95">
        <f>'Quarter (2013 to 2018)'!GA12+'Quarter (2013 to 2018)'!GJ12+'Quarter (2013 to 2018)'!GS12+'Quarter (2013 to 2018)'!HB12</f>
        <v>1914.17</v>
      </c>
      <c r="FM12" s="95">
        <f>'Quarter (2013 to 2018)'!GB12+'Quarter (2013 to 2018)'!GK12+'Quarter (2013 to 2018)'!GT12+'Quarter (2013 to 2018)'!HC12</f>
        <v>-790.55</v>
      </c>
      <c r="FN12" s="95">
        <f>'Quarter (2013 to 2018)'!GC12+'Quarter (2013 to 2018)'!GL12+'Quarter (2013 to 2018)'!GU12+'Quarter (2013 to 2018)'!HD12</f>
        <v>392.93</v>
      </c>
      <c r="FO12" s="95">
        <f>'Quarter (2013 to 2018)'!GD12+'Quarter (2013 to 2018)'!GM12+'Quarter (2013 to 2018)'!GV12+'Quarter (2013 to 2018)'!HE12</f>
        <v>-839.78</v>
      </c>
      <c r="FP12" s="95">
        <f>'Quarter (2013 to 2018)'!GE12+'Quarter (2013 to 2018)'!GN12+'Quarter (2013 to 2018)'!GW12+'Quarter (2013 to 2018)'!HF12</f>
        <v>-20.770000000000003</v>
      </c>
      <c r="FQ12" s="95">
        <f>'Quarter (2013 to 2018)'!GF12+'Quarter (2013 to 2018)'!GO12+'Quarter (2013 to 2018)'!GX12+'Quarter (2013 to 2018)'!HG12</f>
        <v>-41.879999999999995</v>
      </c>
      <c r="FR12" s="95">
        <f>'Quarter (2013 to 2018)'!GG12+'Quarter (2013 to 2018)'!GP12+'Quarter (2013 to 2018)'!GY12+'Quarter (2013 to 2018)'!HH12</f>
        <v>782.73</v>
      </c>
      <c r="FS12" s="95">
        <f>'Quarter (2013 to 2018)'!GH12+'Quarter (2013 to 2018)'!GQ12+'Quarter (2013 to 2018)'!GZ12+'Quarter (2013 to 2018)'!HI12</f>
        <v>-2760.67</v>
      </c>
      <c r="FT12" s="94">
        <f>Quarter!B12+Quarter!K12+Quarter!T12+Quarter!AC12</f>
        <v>-1876.0199999999998</v>
      </c>
      <c r="FU12" s="95">
        <f>Quarter!C12+Quarter!L12+Quarter!U12+Quarter!AD12</f>
        <v>1598.68</v>
      </c>
      <c r="FV12" s="95">
        <f>Quarter!D12+Quarter!M12+Quarter!V12+Quarter!AE12</f>
        <v>-883.17000000000007</v>
      </c>
      <c r="FW12" s="95">
        <f>Quarter!E12+Quarter!N12+Quarter!W12+Quarter!AF12</f>
        <v>375.34999999999997</v>
      </c>
      <c r="FX12" s="95">
        <f>Quarter!F12+Quarter!O12+Quarter!X12+Quarter!AG12</f>
        <v>-723.88</v>
      </c>
      <c r="FY12" s="95">
        <f>Quarter!G12+Quarter!P12+Quarter!Y12+Quarter!AH12</f>
        <v>-292.91000000000003</v>
      </c>
      <c r="FZ12" s="95">
        <f>Quarter!H12+Quarter!Q12+Quarter!Z12+Quarter!AI12</f>
        <v>-12.04</v>
      </c>
      <c r="GA12" s="95">
        <f>Quarter!I12+Quarter!R12+Quarter!AA12+Quarter!AJ12</f>
        <v>705.65</v>
      </c>
      <c r="GB12" s="95">
        <f>Quarter!J12+Quarter!S12+Quarter!AB12+Quarter!AK12</f>
        <v>-2643.69</v>
      </c>
      <c r="GC12" s="94">
        <f>Quarter!AL12+Quarter!AU12+Quarter!BD12+Quarter!BM12</f>
        <v>-1547.2</v>
      </c>
      <c r="GD12" s="95">
        <f>Quarter!AM12+Quarter!AV12+Quarter!BE12+Quarter!BN12</f>
        <v>1488.05</v>
      </c>
      <c r="GE12" s="95">
        <f>Quarter!AN12+Quarter!AW12+Quarter!BF12+Quarter!BO12</f>
        <v>-1189.97</v>
      </c>
      <c r="GF12" s="95">
        <f>Quarter!AO12+Quarter!AX12+Quarter!BG12+Quarter!BP12</f>
        <v>831.7</v>
      </c>
      <c r="GG12" s="95">
        <f>Quarter!AP12+Quarter!AY12+Quarter!BH12+Quarter!BQ12</f>
        <v>-980.40999999999985</v>
      </c>
      <c r="GH12" s="95">
        <f>Quarter!AQ12+Quarter!AZ12+Quarter!BI12+Quarter!BR12</f>
        <v>-207.98</v>
      </c>
      <c r="GI12" s="95">
        <f>Quarter!AR12+Quarter!BA12+Quarter!BJ12+Quarter!BS12</f>
        <v>-12.64</v>
      </c>
      <c r="GJ12" s="95">
        <f>Quarter!AS12+Quarter!BB12+Quarter!BK12+Quarter!BT12</f>
        <v>763.17000000000007</v>
      </c>
      <c r="GK12" s="96">
        <f>Quarter!AT12+Quarter!BC12+Quarter!BL12+Quarter!BU12</f>
        <v>-2239.12</v>
      </c>
      <c r="GL12" s="94">
        <f>Quarter!BV12+Quarter!CE12+Quarter!CN12+Quarter!CW12</f>
        <v>-1703.46</v>
      </c>
      <c r="GM12" s="95">
        <f>Quarter!BW12+Quarter!CF12+Quarter!CO12+Quarter!CX12</f>
        <v>1004.68</v>
      </c>
      <c r="GN12" s="95">
        <f>Quarter!BX12+Quarter!CG12+Quarter!CP12+Quarter!CY12</f>
        <v>-1639.45</v>
      </c>
      <c r="GO12" s="95">
        <f>Quarter!BY12+Quarter!CH12+Quarter!CQ12+Quarter!CZ12</f>
        <v>1048.79</v>
      </c>
      <c r="GP12" s="95">
        <f>Quarter!BZ12+Quarter!CI12+Quarter!CR12+Quarter!DA12</f>
        <v>-740.63</v>
      </c>
      <c r="GQ12" s="95">
        <f>Quarter!CA12+Quarter!CJ12+Quarter!CS12+Quarter!DB12</f>
        <v>-139.20999999999998</v>
      </c>
      <c r="GR12" s="95">
        <f>Quarter!CB12+Quarter!CK12+Quarter!CT12+Quarter!DC12</f>
        <v>-12.94</v>
      </c>
      <c r="GS12" s="95">
        <f>Quarter!CC12+Quarter!CL12+Quarter!CU12+Quarter!DD12</f>
        <v>710.48</v>
      </c>
      <c r="GT12" s="96">
        <f>Quarter!CD12+Quarter!CM12+Quarter!CV12+Quarter!DE12</f>
        <v>-1935.1799999999998</v>
      </c>
      <c r="GU12" s="94">
        <f>Quarter!DF12+Quarter!DO12+Quarter!DX12+Quarter!EG12</f>
        <v>-2173.83</v>
      </c>
      <c r="GV12" s="95">
        <f>Quarter!DG12+Quarter!DP12+Quarter!DY12+Quarter!EH12</f>
        <v>1331.04</v>
      </c>
      <c r="GW12" s="95">
        <f>Quarter!DH12+Quarter!DQ12+Quarter!DZ12+Quarter!EI12</f>
        <v>-857.88</v>
      </c>
      <c r="GX12" s="95">
        <f>Quarter!DI12+Quarter!DR12+Quarter!EA12+Quarter!EJ12</f>
        <v>-175.82</v>
      </c>
      <c r="GY12" s="95">
        <f>Quarter!DJ12+Quarter!DS12+Quarter!EB12+Quarter!EK12</f>
        <v>-555.1</v>
      </c>
      <c r="GZ12" s="95">
        <f>Quarter!DK12+Quarter!DT12+Quarter!EC12+Quarter!EL12</f>
        <v>-46.12</v>
      </c>
      <c r="HA12" s="95">
        <f>Quarter!DL12+Quarter!DU12+Quarter!ED12+Quarter!EM12</f>
        <v>-1.4900000000000007</v>
      </c>
      <c r="HB12" s="95">
        <f>Quarter!DM12+Quarter!DV12+Quarter!EE12+Quarter!EN12</f>
        <v>459.33000000000004</v>
      </c>
      <c r="HC12" s="96">
        <f>Quarter!DN12+Quarter!DW12+Quarter!EF12+Quarter!EO12</f>
        <v>-2327.8100000000004</v>
      </c>
      <c r="HD12" s="94">
        <f>Quarter!EP12+Quarter!EY12+Quarter!FH12+Quarter!FQ12</f>
        <v>-1291.3000000000002</v>
      </c>
      <c r="HE12" s="95">
        <f>Quarter!EQ12+Quarter!EZ12+Quarter!FI12+Quarter!FR12</f>
        <v>1687.35</v>
      </c>
      <c r="HF12" s="95">
        <f>Quarter!ER12+Quarter!FA12+Quarter!FJ12+Quarter!FS12</f>
        <v>-891.11</v>
      </c>
      <c r="HG12" s="95">
        <f>Quarter!ES12+Quarter!FB12+Quarter!FK12+Quarter!FT12</f>
        <v>516.54999999999995</v>
      </c>
      <c r="HH12" s="95">
        <f>Quarter!ET12+Quarter!FC12+Quarter!FL12+Quarter!FU12</f>
        <v>-490.89</v>
      </c>
      <c r="HI12" s="95">
        <f>Quarter!EU12+Quarter!FD12+Quarter!FM12+Quarter!FV12</f>
        <v>-17.47</v>
      </c>
      <c r="HJ12" s="95">
        <f>Quarter!EV12+Quarter!FE12+Quarter!FN12+Quarter!FW12</f>
        <v>-33.08</v>
      </c>
      <c r="HK12" s="95">
        <f>Quarter!EW12+Quarter!FF12+Quarter!FO12+Quarter!FX12</f>
        <v>416.75</v>
      </c>
      <c r="HL12" s="96">
        <f>Quarter!EX12+Quarter!FG12+Quarter!FP12+Quarter!FY12</f>
        <v>-2479.41</v>
      </c>
    </row>
    <row r="13" spans="1:223" s="97" customFormat="1" ht="20.25" customHeight="1" x14ac:dyDescent="0.35">
      <c r="A13" s="98" t="s">
        <v>33</v>
      </c>
      <c r="B13" s="94">
        <f>SUM('Quarter (1999 to 2005)'!B13,'Quarter (1999 to 2005)'!J13,'Quarter (1999 to 2005)'!R13,'Quarter (1999 to 2005)'!Z13)</f>
        <v>78366</v>
      </c>
      <c r="C13" s="95">
        <f>SUM('Quarter (1999 to 2005)'!C13,'Quarter (1999 to 2005)'!K13,'Quarter (1999 to 2005)'!S13,'Quarter (1999 to 2005)'!AA13)</f>
        <v>21658</v>
      </c>
      <c r="D13" s="95">
        <f>SUM('Quarter (1999 to 2005)'!D13,'Quarter (1999 to 2005)'!L13,'Quarter (1999 to 2005)'!T13,'Quarter (1999 to 2005)'!AB13)</f>
        <v>23017.989999999998</v>
      </c>
      <c r="E13" s="95">
        <f>SUM('Quarter (1999 to 2005)'!E13,'Quarter (1999 to 2005)'!M13,'Quarter (1999 to 2005)'!U13,'Quarter (1999 to 2005)'!AC13)</f>
        <v>9902</v>
      </c>
      <c r="F13" s="95">
        <f>SUM('Quarter (1999 to 2005)'!F13,'Quarter (1999 to 2005)'!N13,'Quarter (1999 to 2005)'!V13,'Quarter (1999 to 2005)'!AD13)</f>
        <v>5126</v>
      </c>
      <c r="G13" s="95">
        <f>SUM('Quarter (1999 to 2005)'!G13,'Quarter (1999 to 2005)'!O13,'Quarter (1999 to 2005)'!W13,'Quarter (1999 to 2005)'!AE13)</f>
        <v>7265</v>
      </c>
      <c r="H13" s="95">
        <f>SUM('Quarter (1999 to 2005)'!H13,'Quarter (1999 to 2005)'!P13,'Quarter (1999 to 2005)'!X13,'Quarter (1999 to 2005)'!AF13)</f>
        <v>3474.01</v>
      </c>
      <c r="I13" s="95">
        <f>SUM('Quarter (1999 to 2005)'!I13,'Quarter (1999 to 2005)'!Q13,'Quarter (1999 to 2005)'!Y13,'Quarter (1999 to 2005)'!AG13)</f>
        <v>7922.99</v>
      </c>
      <c r="J13" s="94">
        <f>SUM('Quarter (1999 to 2005)'!AH13,'Quarter (1999 to 2005)'!AP13,'Quarter (1999 to 2005)'!AX13,'Quarter (1999 to 2005)'!BF13)</f>
        <v>77397.070000000007</v>
      </c>
      <c r="K13" s="95">
        <f>SUM('Quarter (1999 to 2005)'!AI13,'Quarter (1999 to 2005)'!AQ13,'Quarter (1999 to 2005)'!AY13,'Quarter (1999 to 2005)'!BG13)</f>
        <v>22065.99</v>
      </c>
      <c r="L13" s="95">
        <f>SUM('Quarter (1999 to 2005)'!AJ13,'Quarter (1999 to 2005)'!AR13,'Quarter (1999 to 2005)'!AZ13,'Quarter (1999 to 2005)'!BH13)</f>
        <v>23819.629999999997</v>
      </c>
      <c r="M13" s="95">
        <f>SUM('Quarter (1999 to 2005)'!AK13,'Quarter (1999 to 2005)'!AS13,'Quarter (1999 to 2005)'!BA13,'Quarter (1999 to 2005)'!BI13)</f>
        <v>11075.880000000001</v>
      </c>
      <c r="N13" s="95">
        <f>SUM('Quarter (1999 to 2005)'!AL13,'Quarter (1999 to 2005)'!AT13,'Quarter (1999 to 2005)'!BB13,'Quarter (1999 to 2005)'!BJ13)</f>
        <v>3312.77</v>
      </c>
      <c r="O13" s="95">
        <f>SUM('Quarter (1999 to 2005)'!AM13,'Quarter (1999 to 2005)'!AU13,'Quarter (1999 to 2005)'!BC13,'Quarter (1999 to 2005)'!BK13)</f>
        <v>7024.06</v>
      </c>
      <c r="P13" s="95">
        <f>SUM('Quarter (1999 to 2005)'!AN13,'Quarter (1999 to 2005)'!AV13,'Quarter (1999 to 2005)'!BD13,'Quarter (1999 to 2005)'!BL13)</f>
        <v>3481.12</v>
      </c>
      <c r="Q13" s="95">
        <f t="shared" si="0"/>
        <v>6617.6200000000099</v>
      </c>
      <c r="R13" s="94">
        <f>SUM('Quarter (1999 to 2005)'!BN13,'Quarter (1999 to 2005)'!BV13,'Quarter (1999 to 2005)'!CD13,'Quarter (1999 to 2005)'!CL13)</f>
        <v>76630.84</v>
      </c>
      <c r="S13" s="95">
        <f>SUM('Quarter (1999 to 2005)'!BO13,'Quarter (1999 to 2005)'!BW13,'Quarter (1999 to 2005)'!CE13,'Quarter (1999 to 2005)'!CM13)</f>
        <v>21395.94</v>
      </c>
      <c r="T13" s="95">
        <f>SUM('Quarter (1999 to 2005)'!BP13,'Quarter (1999 to 2005)'!BX13,'Quarter (1999 to 2005)'!CF13,'Quarter (1999 to 2005)'!CN13)</f>
        <v>22949.930000000004</v>
      </c>
      <c r="U13" s="95">
        <f>SUM('Quarter (1999 to 2005)'!BQ13,'Quarter (1999 to 2005)'!BY13,'Quarter (1999 to 2005)'!CG13,'Quarter (1999 to 2005)'!CO13)</f>
        <v>11388.36</v>
      </c>
      <c r="V13" s="95">
        <f>SUM('Quarter (1999 to 2005)'!BR13,'Quarter (1999 to 2005)'!BZ13,'Quarter (1999 to 2005)'!CH13,'Quarter (1999 to 2005)'!CP13)</f>
        <v>3474.05</v>
      </c>
      <c r="W13" s="95">
        <f>SUM('Quarter (1999 to 2005)'!BS13,'Quarter (1999 to 2005)'!CA13,'Quarter (1999 to 2005)'!CI13,'Quarter (1999 to 2005)'!CQ13)</f>
        <v>7240.0899999999992</v>
      </c>
      <c r="X13" s="95">
        <f>SUM('Quarter (1999 to 2005)'!BT13,'Quarter (1999 to 2005)'!CB13,'Quarter (1999 to 2005)'!CJ13,'Quarter (1999 to 2005)'!CR13)</f>
        <v>3506.64</v>
      </c>
      <c r="Y13" s="95">
        <f>SUM('Quarter (1999 to 2005)'!BU13,'Quarter (1999 to 2005)'!CC13,'Quarter (1999 to 2005)'!CK13,'Quarter (1999 to 2005)'!CS13)</f>
        <v>6675.8200000000006</v>
      </c>
      <c r="Z13" s="94">
        <f>SUM('Quarter (1999 to 2005)'!CT13,'Quarter (1999 to 2005)'!DB13,'Quarter (1999 to 2005)'!DJ13,'Quarter (1999 to 2005)'!DR13)</f>
        <v>76319.13</v>
      </c>
      <c r="AA13" s="95">
        <f>SUM('Quarter (1999 to 2005)'!CU13,'Quarter (1999 to 2005)'!DC13,'Quarter (1999 to 2005)'!DK13,'Quarter (1999 to 2005)'!DS13)</f>
        <v>20489.759999999998</v>
      </c>
      <c r="AB13" s="95">
        <f>SUM('Quarter (1999 to 2005)'!CV13,'Quarter (1999 to 2005)'!DD13,'Quarter (1999 to 2005)'!DL13,'Quarter (1999 to 2005)'!DT13)</f>
        <v>23587.629999999997</v>
      </c>
      <c r="AC13" s="95">
        <f>SUM('Quarter (1999 to 2005)'!CW13,'Quarter (1999 to 2005)'!DE13,'Quarter (1999 to 2005)'!DM13,'Quarter (1999 to 2005)'!DU13)</f>
        <v>9772.86</v>
      </c>
      <c r="AD13" s="95">
        <f>SUM('Quarter (1999 to 2005)'!CX13,'Quarter (1999 to 2005)'!DF13,'Quarter (1999 to 2005)'!DN13,'Quarter (1999 to 2005)'!DV13)</f>
        <v>4762.95</v>
      </c>
      <c r="AE13" s="95">
        <f>SUM('Quarter (1999 to 2005)'!CY13,'Quarter (1999 to 2005)'!DG13,'Quarter (1999 to 2005)'!DO13,'Quarter (1999 to 2005)'!DW13)</f>
        <v>7071.19</v>
      </c>
      <c r="AF13" s="95">
        <f>SUM('Quarter (1999 to 2005)'!CZ13,'Quarter (1999 to 2005)'!DH13,'Quarter (1999 to 2005)'!DP13,'Quarter (1999 to 2005)'!DX13)</f>
        <v>3544.8399999999997</v>
      </c>
      <c r="AG13" s="95">
        <f>SUM('Quarter (1999 to 2005)'!DA13,'Quarter (1999 to 2005)'!DI13,'Quarter (1999 to 2005)'!DQ13,'Quarter (1999 to 2005)'!DY13)</f>
        <v>7091.54</v>
      </c>
      <c r="AH13" s="94">
        <f>'Quarter (1999 to 2005)'!DZ13+'Quarter (1999 to 2005)'!EH13+'Quarter (1999 to 2005)'!EP13+'Quarter (1999 to 2005)'!EX13</f>
        <v>76661.460000000006</v>
      </c>
      <c r="AI13" s="95">
        <f>'Quarter (1999 to 2005)'!EA13+'Quarter (1999 to 2005)'!EI13+'Quarter (1999 to 2005)'!EQ13+'Quarter (1999 to 2005)'!EY13</f>
        <v>19411.899999999998</v>
      </c>
      <c r="AJ13" s="95">
        <f>'Quarter (1999 to 2005)'!EB13+'Quarter (1999 to 2005)'!EJ13+'Quarter (1999 to 2005)'!ER13+'Quarter (1999 to 2005)'!EZ13</f>
        <v>24006.039999999997</v>
      </c>
      <c r="AK13" s="95">
        <f>'Quarter (1999 to 2005)'!EC13+'Quarter (1999 to 2005)'!EK13+'Quarter (1999 to 2005)'!ES13+'Quarter (1999 to 2005)'!FA13</f>
        <v>10588.18</v>
      </c>
      <c r="AL13" s="95">
        <f>'Quarter (1999 to 2005)'!ED13+'Quarter (1999 to 2005)'!EL13+'Quarter (1999 to 2005)'!ET13+'Quarter (1999 to 2005)'!FB13</f>
        <v>4791.9399999999996</v>
      </c>
      <c r="AM13" s="95">
        <f>'Quarter (1999 to 2005)'!EE13+'Quarter (1999 to 2005)'!EM13+'Quarter (1999 to 2005)'!EU13+'Quarter (1999 to 2005)'!FC13</f>
        <v>6743.5899999999992</v>
      </c>
      <c r="AN13" s="95">
        <f>'Quarter (1999 to 2005)'!EF13+'Quarter (1999 to 2005)'!EN13+'Quarter (1999 to 2005)'!EV13+'Quarter (1999 to 2005)'!FD13</f>
        <v>3478.7499999999995</v>
      </c>
      <c r="AO13" s="95">
        <f>'Quarter (1999 to 2005)'!EG13+'Quarter (1999 to 2005)'!EO13+'Quarter (1999 to 2005)'!EW13+'Quarter (1999 to 2005)'!FE13</f>
        <v>7641.04</v>
      </c>
      <c r="AP13" s="94">
        <f>'Quarter (1999 to 2005)'!FF13+'Quarter (1999 to 2005)'!FN13+'Quarter (1999 to 2005)'!FV13+'Quarter (1999 to 2005)'!GD13</f>
        <v>79025.38</v>
      </c>
      <c r="AQ13" s="95">
        <f>'Quarter (1999 to 2005)'!FG13+'Quarter (1999 to 2005)'!FO13+'Quarter (1999 to 2005)'!FW13+'Quarter (1999 to 2005)'!GE13</f>
        <v>19379.66</v>
      </c>
      <c r="AR13" s="95">
        <f>'Quarter (1999 to 2005)'!FH13+'Quarter (1999 to 2005)'!FP13+'Quarter (1999 to 2005)'!FX13+'Quarter (1999 to 2005)'!GF13</f>
        <v>24698.339999999997</v>
      </c>
      <c r="AS13" s="95">
        <f>'Quarter (1999 to 2005)'!FI13+'Quarter (1999 to 2005)'!FQ13+'Quarter (1999 to 2005)'!FY13+'Quarter (1999 to 2005)'!GG13</f>
        <v>11833.640000000001</v>
      </c>
      <c r="AT13" s="95">
        <f>'Quarter (1999 to 2005)'!FJ13+'Quarter (1999 to 2005)'!FR13+'Quarter (1999 to 2005)'!FZ13+'Quarter (1999 to 2005)'!GH13</f>
        <v>3586.11</v>
      </c>
      <c r="AU13" s="95">
        <f>'Quarter (1999 to 2005)'!FK13+'Quarter (1999 to 2005)'!FS13+'Quarter (1999 to 2005)'!GA13+'Quarter (1999 to 2005)'!GI13</f>
        <v>7548.7899999999991</v>
      </c>
      <c r="AV13" s="95">
        <f>'Quarter (1999 to 2005)'!FL13+'Quarter (1999 to 2005)'!FT13+'Quarter (1999 to 2005)'!GB13+'Quarter (1999 to 2005)'!GJ13</f>
        <v>3915.12</v>
      </c>
      <c r="AW13" s="95">
        <f>'Quarter (1999 to 2005)'!FM13+'Quarter (1999 to 2005)'!FU13+'Quarter (1999 to 2005)'!GC13+'Quarter (1999 to 2005)'!GK13</f>
        <v>8063.7300000000005</v>
      </c>
      <c r="AX13" s="94">
        <f>+'Quarter (1999 to 2005)'!GL13+'Quarter (1999 to 2005)'!GU13+'Quarter (1999 to 2005)'!HD13+'Quarter (1999 to 2005)'!HM13</f>
        <v>81440.09</v>
      </c>
      <c r="AY13" s="95">
        <f>+'Quarter (1999 to 2005)'!GM13+'Quarter (1999 to 2005)'!GV13+'Quarter (1999 to 2005)'!HE13+'Quarter (1999 to 2005)'!HN13</f>
        <v>18733.829999999998</v>
      </c>
      <c r="AZ13" s="95">
        <f>+'Quarter (1999 to 2005)'!GN13+'Quarter (1999 to 2005)'!GW13+'Quarter (1999 to 2005)'!HF13+'Quarter (1999 to 2005)'!HO13</f>
        <v>20227.18</v>
      </c>
      <c r="BA13" s="95">
        <f>+'Quarter (1999 to 2005)'!GO13+'Quarter (1999 to 2005)'!GX13+'Quarter (1999 to 2005)'!HG13+'Quarter (1999 to 2005)'!HP13</f>
        <v>6342.58</v>
      </c>
      <c r="BB13" s="95">
        <f>+'Quarter (1999 to 2005)'!GP13+'Quarter (1999 to 2005)'!GY13+'Quarter (1999 to 2005)'!HH13+'Quarter (1999 to 2005)'!HQ13</f>
        <v>12606.269999999999</v>
      </c>
      <c r="BC13" s="95">
        <f>+'Quarter (1999 to 2005)'!GQ13+'Quarter (1999 to 2005)'!GZ13+'Quarter (1999 to 2005)'!HI13+'Quarter (1999 to 2005)'!HR13</f>
        <v>3813.1400000000003</v>
      </c>
      <c r="BD13" s="95">
        <f>+'Quarter (1999 to 2005)'!GR13+'Quarter (1999 to 2005)'!HA13+'Quarter (1999 to 2005)'!HJ13+'Quarter (1999 to 2005)'!HS13</f>
        <v>7714.59</v>
      </c>
      <c r="BE13" s="95">
        <f>+'Quarter (1999 to 2005)'!GS13+'Quarter (1999 to 2005)'!HB13+'Quarter (1999 to 2005)'!HK13+'Quarter (1999 to 2005)'!HT13</f>
        <v>3827.13</v>
      </c>
      <c r="BF13" s="95">
        <f>+'Quarter (1999 to 2005)'!GT13+'Quarter (1999 to 2005)'!HC13+'Quarter (1999 to 2005)'!HL13+'Quarter (1999 to 2005)'!HU13</f>
        <v>8175.380000000001</v>
      </c>
      <c r="BG13" s="94">
        <f>'Quarter (2006 to 2010)'!B13+'Quarter (2006 to 2010)'!K13+'Quarter (2006 to 2010)'!T13+'Quarter (2006 to 2010)'!AC13</f>
        <v>79866.48</v>
      </c>
      <c r="BH13" s="95">
        <f>'Quarter (2006 to 2010)'!C13+'Quarter (2006 to 2010)'!L13+'Quarter (2006 to 2010)'!U13+'Quarter (2006 to 2010)'!AD13</f>
        <v>18295.36</v>
      </c>
      <c r="BI13" s="95">
        <f>'Quarter (2006 to 2010)'!D13+'Quarter (2006 to 2010)'!M13+'Quarter (2006 to 2010)'!V13+'Quarter (2006 to 2010)'!AE13</f>
        <v>21614.89</v>
      </c>
      <c r="BJ13" s="95">
        <f>'Quarter (2006 to 2010)'!E13+'Quarter (2006 to 2010)'!N13+'Quarter (2006 to 2010)'!W13+'Quarter (2006 to 2010)'!AF13</f>
        <v>5184.59</v>
      </c>
      <c r="BK13" s="95">
        <f>'Quarter (2006 to 2010)'!F13+'Quarter (2006 to 2010)'!O13+'Quarter (2006 to 2010)'!X13+'Quarter (2006 to 2010)'!AG13</f>
        <v>12588.789999999999</v>
      </c>
      <c r="BL13" s="95">
        <f>'Quarter (2006 to 2010)'!G13+'Quarter (2006 to 2010)'!P13+'Quarter (2006 to 2010)'!Y13+'Quarter (2006 to 2010)'!AH13</f>
        <v>3208.79</v>
      </c>
      <c r="BM13" s="95">
        <f>'Quarter (2006 to 2010)'!H13+'Quarter (2006 to 2010)'!Q13+'Quarter (2006 to 2010)'!Z13+'Quarter (2006 to 2010)'!AI13</f>
        <v>7446.45</v>
      </c>
      <c r="BN13" s="95">
        <f>'Quarter (2006 to 2010)'!I13+'Quarter (2006 to 2010)'!R13+'Quarter (2006 to 2010)'!AA13+'Quarter (2006 to 2010)'!AJ13</f>
        <v>4028.4399999999996</v>
      </c>
      <c r="BO13" s="95">
        <f>'Quarter (2006 to 2010)'!J13+'Quarter (2006 to 2010)'!S13+'Quarter (2006 to 2010)'!AB13+'Quarter (2006 to 2010)'!AK13</f>
        <v>7499.16</v>
      </c>
      <c r="BP13" s="94">
        <f>'Quarter (2006 to 2010)'!AL13+'Quarter (2006 to 2010)'!AU13+'Quarter (2006 to 2010)'!BD13+'Quarter (2006 to 2010)'!BM13</f>
        <v>77219.820000000007</v>
      </c>
      <c r="BQ13" s="95">
        <f>'Quarter (2006 to 2010)'!AM13+'Quarter (2006 to 2010)'!AV13+'Quarter (2006 to 2010)'!BE13+'Quarter (2006 to 2010)'!BN13</f>
        <v>17643.009999999998</v>
      </c>
      <c r="BR13" s="95">
        <f>'Quarter (2006 to 2010)'!AN13+'Quarter (2006 to 2010)'!AW13+'Quarter (2006 to 2010)'!BF13+'Quarter (2006 to 2010)'!BO13</f>
        <v>21293.199999999997</v>
      </c>
      <c r="BS13" s="95">
        <f>'Quarter (2006 to 2010)'!AO13+'Quarter (2006 to 2010)'!AX13+'Quarter (2006 to 2010)'!BG13+'Quarter (2006 to 2010)'!BP13</f>
        <v>5772.68</v>
      </c>
      <c r="BT13" s="95">
        <f>'Quarter (2006 to 2010)'!AP13+'Quarter (2006 to 2010)'!AY13+'Quarter (2006 to 2010)'!BH13+'Quarter (2006 to 2010)'!BQ13</f>
        <v>12507.2</v>
      </c>
      <c r="BU13" s="95">
        <f>'Quarter (2006 to 2010)'!AQ13+'Quarter (2006 to 2010)'!AZ13+'Quarter (2006 to 2010)'!BI13+'Quarter (2006 to 2010)'!BR13</f>
        <v>3101.59</v>
      </c>
      <c r="BV13" s="95">
        <f>'Quarter (2006 to 2010)'!AR13+'Quarter (2006 to 2010)'!BA13+'Quarter (2006 to 2010)'!BJ13+'Quarter (2006 to 2010)'!BS13</f>
        <v>6861.5599999999995</v>
      </c>
      <c r="BW13" s="95">
        <f>'Quarter (2006 to 2010)'!AS13+'Quarter (2006 to 2010)'!BB13+'Quarter (2006 to 2010)'!BK13+'Quarter (2006 to 2010)'!BT13</f>
        <v>3560.2200000000003</v>
      </c>
      <c r="BX13" s="95">
        <f>'Quarter (2006 to 2010)'!AT13+'Quarter (2006 to 2010)'!BC13+'Quarter (2006 to 2010)'!BL13+'Quarter (2006 to 2010)'!BU13</f>
        <v>6480.35</v>
      </c>
      <c r="BY13" s="94">
        <f>'Quarter (2006 to 2010)'!BV13+'Quarter (2006 to 2010)'!CE13+'Quarter (2006 to 2010)'!CN13+'Quarter (2006 to 2010)'!CW13</f>
        <v>74837.5</v>
      </c>
      <c r="BZ13" s="95">
        <f>'Quarter (2006 to 2010)'!BW13+'Quarter (2006 to 2010)'!CF13+'Quarter (2006 to 2010)'!CO13+'Quarter (2006 to 2010)'!CX13</f>
        <v>16545.45</v>
      </c>
      <c r="CA13" s="95">
        <f>'Quarter (2006 to 2010)'!BX13+'Quarter (2006 to 2010)'!CG13+'Quarter (2006 to 2010)'!CP13+'Quarter (2006 to 2010)'!CY13</f>
        <v>20505.32</v>
      </c>
      <c r="CB13" s="95">
        <f>'Quarter (2006 to 2010)'!BY13+'Quarter (2006 to 2010)'!CH13+'Quarter (2006 to 2010)'!CQ13+'Quarter (2006 to 2010)'!CZ13</f>
        <v>5561.5499999999993</v>
      </c>
      <c r="CC13" s="95">
        <f>'Quarter (2006 to 2010)'!BZ13+'Quarter (2006 to 2010)'!CI13+'Quarter (2006 to 2010)'!CR13+'Quarter (2006 to 2010)'!DA13</f>
        <v>12148.460000000001</v>
      </c>
      <c r="CD13" s="95">
        <f>'Quarter (2006 to 2010)'!CA13+'Quarter (2006 to 2010)'!CJ13+'Quarter (2006 to 2010)'!CS13+'Quarter (2006 to 2010)'!DB13</f>
        <v>2609.79</v>
      </c>
      <c r="CE13" s="95">
        <f>'Quarter (2006 to 2010)'!CB13+'Quarter (2006 to 2010)'!CK13+'Quarter (2006 to 2010)'!CT13+'Quarter (2006 to 2010)'!DC13</f>
        <v>7743.1299999999992</v>
      </c>
      <c r="CF13" s="95">
        <f>'Quarter (2006 to 2010)'!CC13+'Quarter (2006 to 2010)'!CL13+'Quarter (2006 to 2010)'!CU13+'Quarter (2006 to 2010)'!DD13</f>
        <v>3699.4300000000003</v>
      </c>
      <c r="CG13" s="95">
        <f>'Quarter (2006 to 2010)'!CD13+'Quarter (2006 to 2010)'!CM13+'Quarter (2006 to 2010)'!CV13+'Quarter (2006 to 2010)'!DE13</f>
        <v>6024.36</v>
      </c>
      <c r="CH13" s="94">
        <f>'Quarter (2006 to 2010)'!DF13+'Quarter (2006 to 2010)'!DO13+'Quarter (2006 to 2010)'!DX13+'Quarter (2006 to 2010)'!EG13</f>
        <v>71232.929999999993</v>
      </c>
      <c r="CI13" s="95">
        <f>'Quarter (2006 to 2010)'!DG13+'Quarter (2006 to 2010)'!DP13+'Quarter (2006 to 2010)'!DY13+'Quarter (2006 to 2010)'!EH13</f>
        <v>15595.41</v>
      </c>
      <c r="CJ13" s="95">
        <f>'Quarter (2006 to 2010)'!DH13+'Quarter (2006 to 2010)'!DQ13+'Quarter (2006 to 2010)'!DZ13+'Quarter (2006 to 2010)'!EI13</f>
        <v>20049.37</v>
      </c>
      <c r="CK13" s="95">
        <f>'Quarter (2006 to 2010)'!DI13+'Quarter (2006 to 2010)'!DR13+'Quarter (2006 to 2010)'!EA13+'Quarter (2006 to 2010)'!EJ13</f>
        <v>5031.54</v>
      </c>
      <c r="CL13" s="95">
        <f>'Quarter (2006 to 2010)'!DJ13+'Quarter (2006 to 2010)'!DS13+'Quarter (2006 to 2010)'!EB13+'Quarter (2006 to 2010)'!EK13</f>
        <v>11611.900000000001</v>
      </c>
      <c r="CM13" s="95">
        <f>'Quarter (2006 to 2010)'!DK13+'Quarter (2006 to 2010)'!DT13+'Quarter (2006 to 2010)'!EC13+'Quarter (2006 to 2010)'!EL13</f>
        <v>2084.94</v>
      </c>
      <c r="CN13" s="95">
        <f>'Quarter (2006 to 2010)'!DL13+'Quarter (2006 to 2010)'!DU13+'Quarter (2006 to 2010)'!ED13+'Quarter (2006 to 2010)'!EM13</f>
        <v>7321.79</v>
      </c>
      <c r="CO13" s="95">
        <f>'Quarter (2006 to 2010)'!DM13+'Quarter (2006 to 2010)'!DV13+'Quarter (2006 to 2010)'!EE13+'Quarter (2006 to 2010)'!EN13</f>
        <v>3749.1399999999994</v>
      </c>
      <c r="CP13" s="95">
        <f>'Quarter (2006 to 2010)'!DN13+'Quarter (2006 to 2010)'!DW13+'Quarter (2006 to 2010)'!EF13+'Quarter (2006 to 2010)'!EO13</f>
        <v>5788.84</v>
      </c>
      <c r="CQ13" s="94">
        <f>'Quarter (2006 to 2010)'!EP13+'Quarter (2006 to 2010)'!EY13+'Quarter (2006 to 2010)'!FH13+'Quarter (2006 to 2010)'!FQ13</f>
        <v>70733.58</v>
      </c>
      <c r="CR13" s="95">
        <f>'Quarter (2006 to 2010)'!EQ13+'Quarter (2006 to 2010)'!EZ13+'Quarter (2006 to 2010)'!FI13+'Quarter (2006 to 2010)'!FR13</f>
        <v>14628.48</v>
      </c>
      <c r="CS13" s="95">
        <f>'Quarter (2006 to 2010)'!ER13+'Quarter (2006 to 2010)'!FA13+'Quarter (2006 to 2010)'!FJ13+'Quarter (2006 to 2010)'!FS13</f>
        <v>20741.150000000001</v>
      </c>
      <c r="CT13" s="95">
        <f>'Quarter (2006 to 2010)'!ES13+'Quarter (2006 to 2010)'!FB13+'Quarter (2006 to 2010)'!FK13+'Quarter (2006 to 2010)'!FT13</f>
        <v>5044.7599999999993</v>
      </c>
      <c r="CU13" s="95">
        <f>'Quarter (2006 to 2010)'!ET13+'Quarter (2006 to 2010)'!FC13+'Quarter (2006 to 2010)'!FL13+'Quarter (2006 to 2010)'!FU13</f>
        <v>11114.01</v>
      </c>
      <c r="CV13" s="95">
        <f>'Quarter (2006 to 2010)'!EU13+'Quarter (2006 to 2010)'!FD13+'Quarter (2006 to 2010)'!FM13+'Quarter (2006 to 2010)'!FV13</f>
        <v>1897.69</v>
      </c>
      <c r="CW13" s="95">
        <f>'Quarter (2006 to 2010)'!EV13+'Quarter (2006 to 2010)'!FE13+'Quarter (2006 to 2010)'!FN13+'Quarter (2006 to 2010)'!FW13</f>
        <v>7132.8499999999995</v>
      </c>
      <c r="CX13" s="95">
        <f>'Quarter (2006 to 2010)'!EW13+'Quarter (2006 to 2010)'!FF13+'Quarter (2006 to 2010)'!FO13+'Quarter (2006 to 2010)'!FX13</f>
        <v>4000.4</v>
      </c>
      <c r="CY13" s="95">
        <f>'Quarter (2006 to 2010)'!EX13+'Quarter (2006 to 2010)'!FG13+'Quarter (2006 to 2010)'!FP13+'Quarter (2006 to 2010)'!FY13</f>
        <v>6174.25</v>
      </c>
      <c r="CZ13" s="94">
        <f>'Quarter (2011 to 2012)'!B13+'Quarter (2011 to 2012)'!K13++'Quarter (2011 to 2012)'!T13+'Quarter (2011 to 2012)'!AC13</f>
        <v>68856.83</v>
      </c>
      <c r="DA13" s="95">
        <f>'Quarter (2011 to 2012)'!C13+'Quarter (2011 to 2012)'!L13++'Quarter (2011 to 2012)'!U13+'Quarter (2011 to 2012)'!AD13</f>
        <v>13881.5</v>
      </c>
      <c r="DB13" s="95">
        <f>'Quarter (2011 to 2012)'!D13+'Quarter (2011 to 2012)'!M13++'Quarter (2011 to 2012)'!V13+'Quarter (2011 to 2012)'!AE13</f>
        <v>20993.969999999998</v>
      </c>
      <c r="DC13" s="95">
        <f>'Quarter (2011 to 2012)'!E13+'Quarter (2011 to 2012)'!N13++'Quarter (2011 to 2012)'!W13+'Quarter (2011 to 2012)'!AF13</f>
        <v>4757.45</v>
      </c>
      <c r="DD13" s="95">
        <f>'Quarter (2011 to 2012)'!F13+'Quarter (2011 to 2012)'!O13++'Quarter (2011 to 2012)'!X13+'Quarter (2011 to 2012)'!AG13</f>
        <v>11562.36</v>
      </c>
      <c r="DE13" s="95">
        <f>'Quarter (2011 to 2012)'!G13+'Quarter (2011 to 2012)'!P13++'Quarter (2011 to 2012)'!Y13+'Quarter (2011 to 2012)'!AH13</f>
        <v>1409.8700000000001</v>
      </c>
      <c r="DF13" s="95">
        <f>'Quarter (2011 to 2012)'!H13+'Quarter (2011 to 2012)'!Q13++'Quarter (2011 to 2012)'!Z13+'Quarter (2011 to 2012)'!AI13</f>
        <v>6982.6500000000005</v>
      </c>
      <c r="DG13" s="95">
        <f>'Quarter (2011 to 2012)'!I13+'Quarter (2011 to 2012)'!R13++'Quarter (2011 to 2012)'!AA13+'Quarter (2011 to 2012)'!AJ13</f>
        <v>3260.03</v>
      </c>
      <c r="DH13" s="95">
        <f>'Quarter (2011 to 2012)'!J13+'Quarter (2011 to 2012)'!S13++'Quarter (2011 to 2012)'!AB13+'Quarter (2011 to 2012)'!AK13</f>
        <v>6009.04</v>
      </c>
      <c r="DI13" s="94">
        <f>'Quarter (2011 to 2012)'!AL13+'Quarter (2011 to 2012)'!AU13+'Quarter (2011 to 2012)'!BD13+'Quarter (2011 to 2012)'!BM13</f>
        <v>67259.66</v>
      </c>
      <c r="DJ13" s="95">
        <f>'Quarter (2011 to 2012)'!AM13+'Quarter (2011 to 2012)'!AV13+'Quarter (2011 to 2012)'!BE13+'Quarter (2011 to 2012)'!BN13</f>
        <v>13217.9</v>
      </c>
      <c r="DK13" s="95">
        <f>'Quarter (2011 to 2012)'!AN13+'Quarter (2011 to 2012)'!AW13+'Quarter (2011 to 2012)'!BF13+'Quarter (2011 to 2012)'!BO13</f>
        <v>21535.25</v>
      </c>
      <c r="DL13" s="95">
        <f>'Quarter (2011 to 2012)'!AO13+'Quarter (2011 to 2012)'!AX13+'Quarter (2011 to 2012)'!BG13+'Quarter (2011 to 2012)'!BP13</f>
        <v>5136.76</v>
      </c>
      <c r="DM13" s="95">
        <f>'Quarter (2011 to 2012)'!AP13+'Quarter (2011 to 2012)'!AY13+'Quarter (2011 to 2012)'!BH13+'Quarter (2011 to 2012)'!BQ13</f>
        <v>11198.56</v>
      </c>
      <c r="DN13" s="95">
        <f>'Quarter (2011 to 2012)'!AQ13+'Quarter (2011 to 2012)'!AZ13+'Quarter (2011 to 2012)'!BI13+'Quarter (2011 to 2012)'!BR13</f>
        <v>1059.3699999999999</v>
      </c>
      <c r="DO13" s="95">
        <f>'Quarter (2011 to 2012)'!AR13+'Quarter (2011 to 2012)'!BA13+'Quarter (2011 to 2012)'!BJ13+'Quarter (2011 to 2012)'!BS13</f>
        <v>5932.39</v>
      </c>
      <c r="DP13" s="95">
        <f>'Quarter (2011 to 2012)'!AS13+'Quarter (2011 to 2012)'!BB13+'Quarter (2011 to 2012)'!BK13+'Quarter (2011 to 2012)'!BT13</f>
        <v>3342.83</v>
      </c>
      <c r="DQ13" s="95">
        <f>'Quarter (2011 to 2012)'!AT13+'Quarter (2011 to 2012)'!BC13+'Quarter (2011 to 2012)'!BL13+'Quarter (2011 to 2012)'!BU13</f>
        <v>5836.59</v>
      </c>
      <c r="DR13" s="94">
        <f>'Quarter (2013 to 2018)'!B13+'Quarter (2013 to 2018)'!K13+'Quarter (2013 to 2018)'!T13+'Quarter (2013 to 2018)'!AC13</f>
        <v>66050</v>
      </c>
      <c r="DS13" s="95">
        <f>'Quarter (2013 to 2018)'!C13+'Quarter (2013 to 2018)'!L13+'Quarter (2013 to 2018)'!U13+'Quarter (2013 to 2018)'!AD13</f>
        <v>12575</v>
      </c>
      <c r="DT13" s="95">
        <f>'Quarter (2013 to 2018)'!D13+'Quarter (2013 to 2018)'!M13+'Quarter (2013 to 2018)'!V13+'Quarter (2013 to 2018)'!AE13</f>
        <v>21895</v>
      </c>
      <c r="DU13" s="95">
        <f>'Quarter (2013 to 2018)'!E13+'Quarter (2013 to 2018)'!N13+'Quarter (2013 to 2018)'!W13+'Quarter (2013 to 2018)'!AF13</f>
        <v>4744</v>
      </c>
      <c r="DV13" s="95">
        <f>'Quarter (2013 to 2018)'!F13+'Quarter (2013 to 2018)'!O13+'Quarter (2013 to 2018)'!X13+'Quarter (2013 to 2018)'!AG13</f>
        <v>11237</v>
      </c>
      <c r="DW13" s="95">
        <f>'Quarter (2013 to 2018)'!G13+'Quarter (2013 to 2018)'!P13+'Quarter (2013 to 2018)'!Y13+'Quarter (2013 to 2018)'!AH13</f>
        <v>826</v>
      </c>
      <c r="DX13" s="95">
        <f>'Quarter (2013 to 2018)'!H13+'Quarter (2013 to 2018)'!Q13+'Quarter (2013 to 2018)'!Z13+'Quarter (2013 to 2018)'!AI13</f>
        <v>5940</v>
      </c>
      <c r="DY13" s="95">
        <f>'Quarter (2013 to 2018)'!I13+'Quarter (2013 to 2018)'!R13+'Quarter (2013 to 2018)'!AA13+'Quarter (2013 to 2018)'!AJ13</f>
        <v>3502</v>
      </c>
      <c r="DZ13" s="95">
        <f>'Quarter (2013 to 2018)'!J13+'Quarter (2013 to 2018)'!S13+'Quarter (2013 to 2018)'!AB13+'Quarter (2013 to 2018)'!AK13</f>
        <v>5330</v>
      </c>
      <c r="EA13" s="94">
        <f>'Quarter (2013 to 2018)'!AL13+'Quarter (2013 to 2018)'!AU13+'Quarter (2013 to 2018)'!BD13+'Quarter (2013 to 2018)'!BM13</f>
        <v>66021</v>
      </c>
      <c r="EB13" s="95">
        <f>'Quarter (2013 to 2018)'!AM13+'Quarter (2013 to 2018)'!AV13+'Quarter (2013 to 2018)'!BE13+'Quarter (2013 to 2018)'!BN13</f>
        <v>12328</v>
      </c>
      <c r="EC13" s="95">
        <f>'Quarter (2013 to 2018)'!AN13+'Quarter (2013 to 2018)'!AW13+'Quarter (2013 to 2018)'!BF13+'Quarter (2013 to 2018)'!BO13</f>
        <v>22683</v>
      </c>
      <c r="ED13" s="95">
        <f>'Quarter (2013 to 2018)'!AO13+'Quarter (2013 to 2018)'!AX13+'Quarter (2013 to 2018)'!BG13+'Quarter (2013 to 2018)'!BP13</f>
        <v>4848</v>
      </c>
      <c r="EE13" s="95">
        <f>'Quarter (2013 to 2018)'!AP13+'Quarter (2013 to 2018)'!AY13+'Quarter (2013 to 2018)'!BH13+'Quarter (2013 to 2018)'!BQ13</f>
        <v>11201</v>
      </c>
      <c r="EF13" s="95">
        <f>'Quarter (2013 to 2018)'!AQ13+'Quarter (2013 to 2018)'!AZ13+'Quarter (2013 to 2018)'!BI13+'Quarter (2013 to 2018)'!BR13</f>
        <v>696</v>
      </c>
      <c r="EG13" s="95">
        <f>'Quarter (2013 to 2018)'!AR13+'Quarter (2013 to 2018)'!BA13+'Quarter (2013 to 2018)'!BJ13+'Quarter (2013 to 2018)'!BS13</f>
        <v>5855</v>
      </c>
      <c r="EH13" s="95">
        <f>'Quarter (2013 to 2018)'!AS13+'Quarter (2013 to 2018)'!BB13+'Quarter (2013 to 2018)'!BK13+'Quarter (2013 to 2018)'!BT13</f>
        <v>3174</v>
      </c>
      <c r="EI13" s="95">
        <f>'Quarter (2013 to 2018)'!AT13+'Quarter (2013 to 2018)'!BC13+'Quarter (2013 to 2018)'!BL13+'Quarter (2013 to 2018)'!BU13</f>
        <v>5238</v>
      </c>
      <c r="EJ13" s="94">
        <f>'Quarter (2013 to 2018)'!BV13+'Quarter (2013 to 2018)'!CE13+'Quarter (2013 to 2018)'!CN13+'Quarter (2013 to 2018)'!CW13</f>
        <v>68203</v>
      </c>
      <c r="EK13" s="95">
        <f>'Quarter (2013 to 2018)'!BW13+'Quarter (2013 to 2018)'!CF13+'Quarter (2013 to 2018)'!CO13+'Quarter (2013 to 2018)'!CX13</f>
        <v>12075</v>
      </c>
      <c r="EL13" s="95">
        <f>'Quarter (2013 to 2018)'!BX13+'Quarter (2013 to 2018)'!CG13+'Quarter (2013 to 2018)'!CP13+'Quarter (2013 to 2018)'!CY13</f>
        <v>23647</v>
      </c>
      <c r="EM13" s="95">
        <f>'Quarter (2013 to 2018)'!BY13+'Quarter (2013 to 2018)'!CH13+'Quarter (2013 to 2018)'!CQ13+'Quarter (2013 to 2018)'!CZ13</f>
        <v>5317</v>
      </c>
      <c r="EN13" s="95">
        <f>'Quarter (2013 to 2018)'!BZ13+'Quarter (2013 to 2018)'!CI13+'Quarter (2013 to 2018)'!CR13+'Quarter (2013 to 2018)'!DA13</f>
        <v>11323</v>
      </c>
      <c r="EO13" s="95">
        <f>'Quarter (2013 to 2018)'!CA13+'Quarter (2013 to 2018)'!CJ13+'Quarter (2013 to 2018)'!CS13+'Quarter (2013 to 2018)'!DB13</f>
        <v>794</v>
      </c>
      <c r="EP13" s="95">
        <f>'Quarter (2013 to 2018)'!CB13+'Quarter (2013 to 2018)'!CK13+'Quarter (2013 to 2018)'!CT13+'Quarter (2013 to 2018)'!DC13</f>
        <v>6485</v>
      </c>
      <c r="EQ13" s="95">
        <f>'Quarter (2013 to 2018)'!CC13+'Quarter (2013 to 2018)'!CL13+'Quarter (2013 to 2018)'!CU13+'Quarter (2013 to 2018)'!DD13</f>
        <v>3191</v>
      </c>
      <c r="ER13" s="95">
        <f>'Quarter (2013 to 2018)'!CD13+'Quarter (2013 to 2018)'!CM13+'Quarter (2013 to 2018)'!CV13+'Quarter (2013 to 2018)'!DE13</f>
        <v>5369</v>
      </c>
      <c r="ES13" s="94">
        <f>'Quarter (2013 to 2018)'!DF13+'Quarter (2013 to 2018)'!DO13+'Quarter (2013 to 2018)'!DX13+'Quarter (2013 to 2018)'!EG13</f>
        <v>69581</v>
      </c>
      <c r="ET13" s="95">
        <f>'Quarter (2013 to 2018)'!DG13+'Quarter (2013 to 2018)'!DP13+'Quarter (2013 to 2018)'!DY13+'Quarter (2013 to 2018)'!EH13</f>
        <v>11969</v>
      </c>
      <c r="EU13" s="95">
        <f>'Quarter (2013 to 2018)'!DH13+'Quarter (2013 to 2018)'!DQ13+'Quarter (2013 to 2018)'!DZ13+'Quarter (2013 to 2018)'!EI13</f>
        <v>24650</v>
      </c>
      <c r="EV13" s="95">
        <f>'Quarter (2013 to 2018)'!DI13+'Quarter (2013 to 2018)'!DR13+'Quarter (2013 to 2018)'!EA13+'Quarter (2013 to 2018)'!EJ13</f>
        <v>5273</v>
      </c>
      <c r="EW13" s="95">
        <f>'Quarter (2013 to 2018)'!DJ13+'Quarter (2013 to 2018)'!DS13+'Quarter (2013 to 2018)'!EB13+'Quarter (2013 to 2018)'!EK13</f>
        <v>11347</v>
      </c>
      <c r="EX13" s="95">
        <f>'Quarter (2013 to 2018)'!DK13+'Quarter (2013 to 2018)'!DT13+'Quarter (2013 to 2018)'!EC13+'Quarter (2013 to 2018)'!EL13</f>
        <v>773</v>
      </c>
      <c r="EY13" s="95">
        <f>'Quarter (2013 to 2018)'!DL13+'Quarter (2013 to 2018)'!DU13+'Quarter (2013 to 2018)'!ED13+'Quarter (2013 to 2018)'!EM13</f>
        <v>6850</v>
      </c>
      <c r="EZ13" s="95">
        <f>'Quarter (2013 to 2018)'!DM13+'Quarter (2013 to 2018)'!DV13+'Quarter (2013 to 2018)'!EE13+'Quarter (2013 to 2018)'!EN13</f>
        <v>3427</v>
      </c>
      <c r="FA13" s="95">
        <f>'Quarter (2013 to 2018)'!DN13+'Quarter (2013 to 2018)'!DW13+'Quarter (2013 to 2018)'!EF13+'Quarter (2013 to 2018)'!EO13</f>
        <v>5295</v>
      </c>
      <c r="FB13" s="94">
        <f>'Quarter (2013 to 2018)'!EP13+'Quarter (2013 to 2018)'!EY13+'Quarter (2013 to 2018)'!FH13+'Quarter (2013 to 2018)'!FQ13</f>
        <v>70817</v>
      </c>
      <c r="FC13" s="95">
        <f>'Quarter (2013 to 2018)'!EQ13+'Quarter (2013 to 2018)'!EZ13+'Quarter (2013 to 2018)'!FI13+'Quarter (2013 to 2018)'!FR13</f>
        <v>11803</v>
      </c>
      <c r="FD13" s="95">
        <f>'Quarter (2013 to 2018)'!ER13+'Quarter (2013 to 2018)'!FA13+'Quarter (2013 to 2018)'!FJ13+'Quarter (2013 to 2018)'!FS13</f>
        <v>24947</v>
      </c>
      <c r="FE13" s="95">
        <f>'Quarter (2013 to 2018)'!ES13+'Quarter (2013 to 2018)'!FB13+'Quarter (2013 to 2018)'!FK13+'Quarter (2013 to 2018)'!FT13</f>
        <v>5340</v>
      </c>
      <c r="FF13" s="95">
        <f>'Quarter (2013 to 2018)'!ET13+'Quarter (2013 to 2018)'!FC13+'Quarter (2013 to 2018)'!FL13+'Quarter (2013 to 2018)'!FU13</f>
        <v>12185</v>
      </c>
      <c r="FG13" s="95">
        <f>'Quarter (2013 to 2018)'!EU13+'Quarter (2013 to 2018)'!FD13+'Quarter (2013 to 2018)'!FM13+'Quarter (2013 to 2018)'!FV13</f>
        <v>774</v>
      </c>
      <c r="FH13" s="95">
        <f>'Quarter (2013 to 2018)'!EV13+'Quarter (2013 to 2018)'!FE13+'Quarter (2013 to 2018)'!FN13+'Quarter (2013 to 2018)'!FW13</f>
        <v>6820</v>
      </c>
      <c r="FI13" s="95">
        <f>'Quarter (2013 to 2018)'!EW13+'Quarter (2013 to 2018)'!FF13+'Quarter (2013 to 2018)'!FO13+'Quarter (2013 to 2018)'!FX13</f>
        <v>3326</v>
      </c>
      <c r="FJ13" s="95">
        <f>'Quarter (2013 to 2018)'!EX13+'Quarter (2013 to 2018)'!FG13+'Quarter (2013 to 2018)'!FP13+'Quarter (2013 to 2018)'!FY13</f>
        <v>5623</v>
      </c>
      <c r="FK13" s="94">
        <f>'Quarter (2013 to 2018)'!FZ13+'Quarter (2013 to 2018)'!GI13+'Quarter (2013 to 2018)'!GR13+'Quarter (2013 to 2018)'!HA13</f>
        <v>69809.83</v>
      </c>
      <c r="FL13" s="95">
        <f>'Quarter (2013 to 2018)'!GA13+'Quarter (2013 to 2018)'!GJ13+'Quarter (2013 to 2018)'!GS13+'Quarter (2013 to 2018)'!HB13</f>
        <v>11585.41</v>
      </c>
      <c r="FM13" s="95">
        <f>'Quarter (2013 to 2018)'!GB13+'Quarter (2013 to 2018)'!GK13+'Quarter (2013 to 2018)'!GT13+'Quarter (2013 to 2018)'!HC13</f>
        <v>24649.239999999998</v>
      </c>
      <c r="FN13" s="95">
        <f>'Quarter (2013 to 2018)'!GC13+'Quarter (2013 to 2018)'!GL13+'Quarter (2013 to 2018)'!GU13+'Quarter (2013 to 2018)'!HD13</f>
        <v>5364.5599999999995</v>
      </c>
      <c r="FO13" s="95">
        <f>'Quarter (2013 to 2018)'!GD13+'Quarter (2013 to 2018)'!GM13+'Quarter (2013 to 2018)'!GV13+'Quarter (2013 to 2018)'!HE13</f>
        <v>12290.68</v>
      </c>
      <c r="FP13" s="95">
        <f>'Quarter (2013 to 2018)'!GE13+'Quarter (2013 to 2018)'!GN13+'Quarter (2013 to 2018)'!GW13+'Quarter (2013 to 2018)'!HF13</f>
        <v>702.06999999999994</v>
      </c>
      <c r="FQ13" s="95">
        <f>'Quarter (2013 to 2018)'!GF13+'Quarter (2013 to 2018)'!GO13+'Quarter (2013 to 2018)'!GX13+'Quarter (2013 to 2018)'!HG13</f>
        <v>6599.8</v>
      </c>
      <c r="FR13" s="95">
        <f>'Quarter (2013 to 2018)'!GG13+'Quarter (2013 to 2018)'!GP13+'Quarter (2013 to 2018)'!GY13+'Quarter (2013 to 2018)'!HH13</f>
        <v>3422.55</v>
      </c>
      <c r="FS13" s="95">
        <f>'Quarter (2013 to 2018)'!GH13+'Quarter (2013 to 2018)'!GQ13+'Quarter (2013 to 2018)'!GZ13+'Quarter (2013 to 2018)'!HI13</f>
        <v>5195.5499999999993</v>
      </c>
      <c r="FT13" s="94">
        <f>Quarter!B13+Quarter!K13+Quarter!T13+Quarter!AC13</f>
        <v>68501.919999999998</v>
      </c>
      <c r="FU13" s="95">
        <f>Quarter!C13+Quarter!L13+Quarter!U13+Quarter!AD13</f>
        <v>11776.83</v>
      </c>
      <c r="FV13" s="95">
        <f>Quarter!D13+Quarter!M13+Quarter!V13+Quarter!AE13</f>
        <v>23781.559999999998</v>
      </c>
      <c r="FW13" s="95">
        <f>Quarter!E13+Quarter!N13+Quarter!W13+Quarter!AF13</f>
        <v>5314.62</v>
      </c>
      <c r="FX13" s="95">
        <f>Quarter!F13+Quarter!O13+Quarter!X13+Quarter!AG13</f>
        <v>12292.720000000001</v>
      </c>
      <c r="FY13" s="95">
        <f>Quarter!G13+Quarter!P13+Quarter!Y13+Quarter!AH13</f>
        <v>493.63</v>
      </c>
      <c r="FZ13" s="95">
        <f>Quarter!H13+Quarter!Q13+Quarter!Z13+Quarter!AI13</f>
        <v>6212.47</v>
      </c>
      <c r="GA13" s="95">
        <f>Quarter!I13+Quarter!R13+Quarter!AA13+Quarter!AJ13</f>
        <v>3365.08</v>
      </c>
      <c r="GB13" s="95">
        <f>Quarter!J13+Quarter!S13+Quarter!AB13+Quarter!AK13</f>
        <v>5264.99</v>
      </c>
      <c r="GC13" s="94">
        <f>Quarter!AL13+Quarter!AU13+Quarter!BD13+Quarter!BM13</f>
        <v>52662.239999999998</v>
      </c>
      <c r="GD13" s="95">
        <f>Quarter!AM13+Quarter!AV13+Quarter!BE13+Quarter!BN13</f>
        <v>9162.94</v>
      </c>
      <c r="GE13" s="95">
        <f>Quarter!AN13+Quarter!AW13+Quarter!BF13+Quarter!BO13</f>
        <v>19597.379999999997</v>
      </c>
      <c r="GF13" s="95">
        <f>Quarter!AO13+Quarter!AX13+Quarter!BG13+Quarter!BP13</f>
        <v>4763.54</v>
      </c>
      <c r="GG13" s="95">
        <f>Quarter!AP13+Quarter!AY13+Quarter!BH13+Quarter!BQ13</f>
        <v>5098.71</v>
      </c>
      <c r="GH13" s="95">
        <f>Quarter!AQ13+Quarter!AZ13+Quarter!BI13+Quarter!BR13</f>
        <v>374.98</v>
      </c>
      <c r="GI13" s="95">
        <f>Quarter!AR13+Quarter!BA13+Quarter!BJ13+Quarter!BS13</f>
        <v>5456.27</v>
      </c>
      <c r="GJ13" s="95">
        <f>Quarter!AS13+Quarter!BB13+Quarter!BK13+Quarter!BT13</f>
        <v>3501.97</v>
      </c>
      <c r="GK13" s="96">
        <f>Quarter!AT13+Quarter!BC13+Quarter!BL13+Quarter!BU13</f>
        <v>4706.46</v>
      </c>
      <c r="GL13" s="94">
        <f>Quarter!BV13+Quarter!CE13+Quarter!CN13+Quarter!CW13</f>
        <v>54491.01</v>
      </c>
      <c r="GM13" s="95">
        <f>Quarter!BW13+Quarter!CF13+Quarter!CO13+Quarter!CX13</f>
        <v>10170.439999999999</v>
      </c>
      <c r="GN13" s="95">
        <f>Quarter!BX13+Quarter!CG13+Quarter!CP13+Quarter!CY13</f>
        <v>21663.809999999998</v>
      </c>
      <c r="GO13" s="95">
        <f>Quarter!BY13+Quarter!CH13+Quarter!CQ13+Quarter!CZ13</f>
        <v>5098.3899999999994</v>
      </c>
      <c r="GP13" s="95">
        <f>Quarter!BZ13+Quarter!CI13+Quarter!CR13+Quarter!DA13</f>
        <v>4902.5200000000004</v>
      </c>
      <c r="GQ13" s="95">
        <f>Quarter!CA13+Quarter!CJ13+Quarter!CS13+Quarter!DB13</f>
        <v>377.85</v>
      </c>
      <c r="GR13" s="95">
        <f>Quarter!CB13+Quarter!CK13+Quarter!CT13+Quarter!DC13</f>
        <v>5143.7000000000007</v>
      </c>
      <c r="GS13" s="95">
        <f>Quarter!CC13+Quarter!CL13+Quarter!CU13+Quarter!DD13</f>
        <v>3159.13</v>
      </c>
      <c r="GT13" s="96">
        <f>Quarter!CD13+Quarter!CM13+Quarter!CV13+Quarter!DE13</f>
        <v>3975.15</v>
      </c>
      <c r="GU13" s="94">
        <f>Quarter!DF13+Quarter!DO13+Quarter!DX13+Quarter!EG13</f>
        <v>59134.58</v>
      </c>
      <c r="GV13" s="95">
        <f>Quarter!DG13+Quarter!DP13+Quarter!DY13+Quarter!EH13</f>
        <v>10948.33</v>
      </c>
      <c r="GW13" s="95">
        <f>Quarter!DH13+Quarter!DQ13+Quarter!DZ13+Quarter!EI13</f>
        <v>23269.34</v>
      </c>
      <c r="GX13" s="95">
        <f>Quarter!DI13+Quarter!DR13+Quarter!EA13+Quarter!EJ13</f>
        <v>2963.82</v>
      </c>
      <c r="GY13" s="95">
        <f>Quarter!DJ13+Quarter!DS13+Quarter!EB13+Quarter!EK13</f>
        <v>9576.49</v>
      </c>
      <c r="GZ13" s="95">
        <f>Quarter!DK13+Quarter!DT13+Quarter!EC13+Quarter!EL13</f>
        <v>495.95</v>
      </c>
      <c r="HA13" s="95">
        <f>Quarter!DL13+Quarter!DU13+Quarter!ED13+Quarter!EM13</f>
        <v>5312.34</v>
      </c>
      <c r="HB13" s="95">
        <f>Quarter!DM13+Quarter!DV13+Quarter!EE13+Quarter!EN13</f>
        <v>2918.64</v>
      </c>
      <c r="HC13" s="96">
        <f>Quarter!DN13+Quarter!DW13+Quarter!EF13+Quarter!EO13</f>
        <v>3649.66</v>
      </c>
      <c r="HD13" s="94">
        <f>Quarter!EP13+Quarter!EY13+Quarter!FH13+Quarter!FQ13</f>
        <v>59975.08</v>
      </c>
      <c r="HE13" s="95">
        <f>Quarter!EQ13+Quarter!EZ13+Quarter!FI13+Quarter!FR13</f>
        <v>11470.550000000001</v>
      </c>
      <c r="HF13" s="95">
        <f>Quarter!ER13+Quarter!FA13+Quarter!FJ13+Quarter!FS13</f>
        <v>23179.95</v>
      </c>
      <c r="HG13" s="95">
        <f>Quarter!ES13+Quarter!FB13+Quarter!FK13+Quarter!FT13</f>
        <v>2058.33</v>
      </c>
      <c r="HH13" s="95">
        <f>Quarter!ET13+Quarter!FC13+Quarter!FL13+Quarter!FU13</f>
        <v>11074.320000000002</v>
      </c>
      <c r="HI13" s="95">
        <f>Quarter!EU13+Quarter!FD13+Quarter!FM13+Quarter!FV13</f>
        <v>356.28</v>
      </c>
      <c r="HJ13" s="95">
        <f>Quarter!EV13+Quarter!FE13+Quarter!FN13+Quarter!FW13</f>
        <v>4792.3799999999992</v>
      </c>
      <c r="HK13" s="95">
        <f>Quarter!EW13+Quarter!FF13+Quarter!FO13+Quarter!FX13</f>
        <v>3096.35</v>
      </c>
      <c r="HL13" s="96">
        <f>Quarter!EX13+Quarter!FG13+Quarter!FP13+Quarter!FY13</f>
        <v>3946.9100000000003</v>
      </c>
    </row>
    <row r="14" spans="1:223" s="97" customFormat="1" ht="20.25" customHeight="1" x14ac:dyDescent="0.35">
      <c r="A14" s="98" t="s">
        <v>197</v>
      </c>
      <c r="B14" s="94">
        <f>SUM('Quarter (1999 to 2005)'!B14,'Quarter (1999 to 2005)'!J14,'Quarter (1999 to 2005)'!R14,'Quarter (1999 to 2005)'!Z14)</f>
        <v>392</v>
      </c>
      <c r="C14" s="95">
        <f>SUM('Quarter (1999 to 2005)'!C14,'Quarter (1999 to 2005)'!K14,'Quarter (1999 to 2005)'!S14,'Quarter (1999 to 2005)'!AA14)</f>
        <v>-129</v>
      </c>
      <c r="D14" s="95">
        <f>SUM('Quarter (1999 to 2005)'!D14,'Quarter (1999 to 2005)'!L14,'Quarter (1999 to 2005)'!T14,'Quarter (1999 to 2005)'!AB14)</f>
        <v>-60.010000000000019</v>
      </c>
      <c r="E14" s="95">
        <f>SUM('Quarter (1999 to 2005)'!E14,'Quarter (1999 to 2005)'!M14,'Quarter (1999 to 2005)'!U14,'Quarter (1999 to 2005)'!AC14)</f>
        <v>-37.000000000000014</v>
      </c>
      <c r="F14" s="95">
        <f>SUM('Quarter (1999 to 2005)'!F14,'Quarter (1999 to 2005)'!N14,'Quarter (1999 to 2005)'!V14,'Quarter (1999 to 2005)'!AD14)</f>
        <v>677</v>
      </c>
      <c r="G14" s="95">
        <f>SUM('Quarter (1999 to 2005)'!G14,'Quarter (1999 to 2005)'!O14,'Quarter (1999 to 2005)'!W14,'Quarter (1999 to 2005)'!AE14)</f>
        <v>485</v>
      </c>
      <c r="H14" s="95">
        <f>SUM('Quarter (1999 to 2005)'!H14,'Quarter (1999 to 2005)'!P14,'Quarter (1999 to 2005)'!X14,'Quarter (1999 to 2005)'!AF14)</f>
        <v>-159</v>
      </c>
      <c r="I14" s="95">
        <f>SUM('Quarter (1999 to 2005)'!I14,'Quarter (1999 to 2005)'!Q14,'Quarter (1999 to 2005)'!Y14,'Quarter (1999 to 2005)'!AG14)</f>
        <v>-385</v>
      </c>
      <c r="J14" s="94">
        <f>SUM('Quarter (1999 to 2005)'!AH14,'Quarter (1999 to 2005)'!AP14,'Quarter (1999 to 2005)'!AX14,'Quarter (1999 to 2005)'!BF14)</f>
        <v>200.65999999999997</v>
      </c>
      <c r="K14" s="95">
        <f>SUM('Quarter (1999 to 2005)'!AI14,'Quarter (1999 to 2005)'!AQ14,'Quarter (1999 to 2005)'!AY14,'Quarter (1999 to 2005)'!BG14)</f>
        <v>663.05000000000007</v>
      </c>
      <c r="L14" s="95">
        <f>SUM('Quarter (1999 to 2005)'!AJ14,'Quarter (1999 to 2005)'!AR14,'Quarter (1999 to 2005)'!AZ14,'Quarter (1999 to 2005)'!BH14)</f>
        <v>442.5</v>
      </c>
      <c r="M14" s="95">
        <f>SUM('Quarter (1999 to 2005)'!AK14,'Quarter (1999 to 2005)'!AS14,'Quarter (1999 to 2005)'!BA14,'Quarter (1999 to 2005)'!BI14)</f>
        <v>269.79000000000002</v>
      </c>
      <c r="N14" s="95">
        <f>SUM('Quarter (1999 to 2005)'!AL14,'Quarter (1999 to 2005)'!AT14,'Quarter (1999 to 2005)'!BB14,'Quarter (1999 to 2005)'!BJ14)</f>
        <v>-33.72</v>
      </c>
      <c r="O14" s="95">
        <f>SUM('Quarter (1999 to 2005)'!AM14,'Quarter (1999 to 2005)'!AU14,'Quarter (1999 to 2005)'!BC14,'Quarter (1999 to 2005)'!BK14)</f>
        <v>480.82</v>
      </c>
      <c r="P14" s="95">
        <f>SUM('Quarter (1999 to 2005)'!AN14,'Quarter (1999 to 2005)'!AV14,'Quarter (1999 to 2005)'!BD14,'Quarter (1999 to 2005)'!BL14)</f>
        <v>-357.59000000000003</v>
      </c>
      <c r="Q14" s="95">
        <f t="shared" si="0"/>
        <v>-1264.19</v>
      </c>
      <c r="R14" s="94">
        <f>SUM('Quarter (1999 to 2005)'!BN14,'Quarter (1999 to 2005)'!BV14,'Quarter (1999 to 2005)'!CD14,'Quarter (1999 to 2005)'!CL14)</f>
        <v>217.70000000000019</v>
      </c>
      <c r="S14" s="95">
        <f>SUM('Quarter (1999 to 2005)'!BO14,'Quarter (1999 to 2005)'!BW14,'Quarter (1999 to 2005)'!CE14,'Quarter (1999 to 2005)'!CM14)</f>
        <v>456.21000000000004</v>
      </c>
      <c r="T14" s="95">
        <f>SUM('Quarter (1999 to 2005)'!BP14,'Quarter (1999 to 2005)'!BX14,'Quarter (1999 to 2005)'!CF14,'Quarter (1999 to 2005)'!CN14)</f>
        <v>-116.62</v>
      </c>
      <c r="U14" s="95">
        <f>SUM('Quarter (1999 to 2005)'!BQ14,'Quarter (1999 to 2005)'!BY14,'Quarter (1999 to 2005)'!CG14,'Quarter (1999 to 2005)'!CO14)</f>
        <v>774.12</v>
      </c>
      <c r="V14" s="95">
        <f>SUM('Quarter (1999 to 2005)'!BR14,'Quarter (1999 to 2005)'!BZ14,'Quarter (1999 to 2005)'!CH14,'Quarter (1999 to 2005)'!CP14)</f>
        <v>-787.81</v>
      </c>
      <c r="W14" s="95">
        <f>SUM('Quarter (1999 to 2005)'!BS14,'Quarter (1999 to 2005)'!CA14,'Quarter (1999 to 2005)'!CI14,'Quarter (1999 to 2005)'!CQ14)</f>
        <v>737.09</v>
      </c>
      <c r="X14" s="95">
        <f>SUM('Quarter (1999 to 2005)'!BT14,'Quarter (1999 to 2005)'!CB14,'Quarter (1999 to 2005)'!CJ14,'Quarter (1999 to 2005)'!CR14)</f>
        <v>-729.38</v>
      </c>
      <c r="Y14" s="95">
        <f>SUM('Quarter (1999 to 2005)'!BU14,'Quarter (1999 to 2005)'!CC14,'Quarter (1999 to 2005)'!CK14,'Quarter (1999 to 2005)'!CS14)</f>
        <v>-115.91</v>
      </c>
      <c r="Z14" s="94">
        <f>SUM('Quarter (1999 to 2005)'!CT14,'Quarter (1999 to 2005)'!DB14,'Quarter (1999 to 2005)'!DJ14,'Quarter (1999 to 2005)'!DR14)</f>
        <v>85.650000000000091</v>
      </c>
      <c r="AA14" s="95">
        <f>SUM('Quarter (1999 to 2005)'!CU14,'Quarter (1999 to 2005)'!DC14,'Quarter (1999 to 2005)'!DK14,'Quarter (1999 to 2005)'!DS14)</f>
        <v>-318.67</v>
      </c>
      <c r="AB14" s="95">
        <f>SUM('Quarter (1999 to 2005)'!CV14,'Quarter (1999 to 2005)'!DD14,'Quarter (1999 to 2005)'!DL14,'Quarter (1999 to 2005)'!DT14)</f>
        <v>512.84</v>
      </c>
      <c r="AC14" s="95">
        <f>SUM('Quarter (1999 to 2005)'!CW14,'Quarter (1999 to 2005)'!DE14,'Quarter (1999 to 2005)'!DM14,'Quarter (1999 to 2005)'!DU14)</f>
        <v>-746.03</v>
      </c>
      <c r="AD14" s="95">
        <f>SUM('Quarter (1999 to 2005)'!CX14,'Quarter (1999 to 2005)'!DF14,'Quarter (1999 to 2005)'!DN14,'Quarter (1999 to 2005)'!DV14)</f>
        <v>995.82</v>
      </c>
      <c r="AE14" s="95">
        <f>SUM('Quarter (1999 to 2005)'!CY14,'Quarter (1999 to 2005)'!DG14,'Quarter (1999 to 2005)'!DO14,'Quarter (1999 to 2005)'!DW14)</f>
        <v>-112.63000000000002</v>
      </c>
      <c r="AF14" s="95">
        <f>SUM('Quarter (1999 to 2005)'!CZ14,'Quarter (1999 to 2005)'!DH14,'Quarter (1999 to 2005)'!DP14,'Quarter (1999 to 2005)'!DX14)</f>
        <v>-33.330000000000041</v>
      </c>
      <c r="AG14" s="95">
        <f>SUM('Quarter (1999 to 2005)'!DA14,'Quarter (1999 to 2005)'!DI14,'Quarter (1999 to 2005)'!DQ14,'Quarter (1999 to 2005)'!DY14)</f>
        <v>-210.74</v>
      </c>
      <c r="AH14" s="94">
        <f>'Quarter (1999 to 2005)'!DZ14+'Quarter (1999 to 2005)'!EH14+'Quarter (1999 to 2005)'!EP14+'Quarter (1999 to 2005)'!EX14</f>
        <v>-492.33000000000004</v>
      </c>
      <c r="AI14" s="95">
        <f>'Quarter (1999 to 2005)'!EA14+'Quarter (1999 to 2005)'!EI14+'Quarter (1999 to 2005)'!EQ14+'Quarter (1999 to 2005)'!EY14</f>
        <v>-506.37999999999994</v>
      </c>
      <c r="AJ14" s="95">
        <f>'Quarter (1999 to 2005)'!EB14+'Quarter (1999 to 2005)'!EJ14+'Quarter (1999 to 2005)'!ER14+'Quarter (1999 to 2005)'!EZ14</f>
        <v>-231.44</v>
      </c>
      <c r="AK14" s="95">
        <f>'Quarter (1999 to 2005)'!EC14+'Quarter (1999 to 2005)'!EK14+'Quarter (1999 to 2005)'!ES14+'Quarter (1999 to 2005)'!FA14</f>
        <v>-176.42</v>
      </c>
      <c r="AL14" s="95">
        <f>'Quarter (1999 to 2005)'!ED14+'Quarter (1999 to 2005)'!EL14+'Quarter (1999 to 2005)'!ET14+'Quarter (1999 to 2005)'!FB14</f>
        <v>1229.6099999999999</v>
      </c>
      <c r="AM14" s="95">
        <f>'Quarter (1999 to 2005)'!EE14+'Quarter (1999 to 2005)'!EM14+'Quarter (1999 to 2005)'!EU14+'Quarter (1999 to 2005)'!FC14</f>
        <v>-591.28</v>
      </c>
      <c r="AN14" s="95">
        <f>'Quarter (1999 to 2005)'!EF14+'Quarter (1999 to 2005)'!EN14+'Quarter (1999 to 2005)'!EV14+'Quarter (1999 to 2005)'!FD14</f>
        <v>-90.08</v>
      </c>
      <c r="AO14" s="95">
        <f>'Quarter (1999 to 2005)'!EG14+'Quarter (1999 to 2005)'!EO14+'Quarter (1999 to 2005)'!EW14+'Quarter (1999 to 2005)'!FE14</f>
        <v>-126.30999999999999</v>
      </c>
      <c r="AP14" s="94">
        <f>'Quarter (1999 to 2005)'!FF14+'Quarter (1999 to 2005)'!FN14+'Quarter (1999 to 2005)'!FV14+'Quarter (1999 to 2005)'!GD14</f>
        <v>-40.539999999999964</v>
      </c>
      <c r="AQ14" s="95">
        <f>'Quarter (1999 to 2005)'!FG14+'Quarter (1999 to 2005)'!FO14+'Quarter (1999 to 2005)'!FW14+'Quarter (1999 to 2005)'!GE14</f>
        <v>-104.56</v>
      </c>
      <c r="AR14" s="95">
        <f>'Quarter (1999 to 2005)'!FH14+'Quarter (1999 to 2005)'!FP14+'Quarter (1999 to 2005)'!FX14+'Quarter (1999 to 2005)'!GF14</f>
        <v>-37.430000000000007</v>
      </c>
      <c r="AS14" s="95">
        <f>'Quarter (1999 to 2005)'!FI14+'Quarter (1999 to 2005)'!FQ14+'Quarter (1999 to 2005)'!FY14+'Quarter (1999 to 2005)'!GG14</f>
        <v>196.72</v>
      </c>
      <c r="AT14" s="95">
        <f>'Quarter (1999 to 2005)'!FJ14+'Quarter (1999 to 2005)'!FR14+'Quarter (1999 to 2005)'!FZ14+'Quarter (1999 to 2005)'!GH14</f>
        <v>-157.59999999999997</v>
      </c>
      <c r="AU14" s="95">
        <f>'Quarter (1999 to 2005)'!FK14+'Quarter (1999 to 2005)'!FS14+'Quarter (1999 to 2005)'!GA14+'Quarter (1999 to 2005)'!GI14</f>
        <v>-10.099999999999994</v>
      </c>
      <c r="AV14" s="95">
        <f>'Quarter (1999 to 2005)'!FL14+'Quarter (1999 to 2005)'!FT14+'Quarter (1999 to 2005)'!GB14+'Quarter (1999 to 2005)'!GJ14</f>
        <v>-34.799999999999997</v>
      </c>
      <c r="AW14" s="95">
        <f>'Quarter (1999 to 2005)'!FM14+'Quarter (1999 to 2005)'!FU14+'Quarter (1999 to 2005)'!GC14+'Quarter (1999 to 2005)'!GK14</f>
        <v>107.25999999999999</v>
      </c>
      <c r="AX14" s="94">
        <f>+'Quarter (1999 to 2005)'!GL14+'Quarter (1999 to 2005)'!GU14+'Quarter (1999 to 2005)'!HD14+'Quarter (1999 to 2005)'!HM14</f>
        <v>476.65999999999997</v>
      </c>
      <c r="AY14" s="95">
        <f>+'Quarter (1999 to 2005)'!GM14+'Quarter (1999 to 2005)'!GV14+'Quarter (1999 to 2005)'!HE14+'Quarter (1999 to 2005)'!HN14</f>
        <v>-118.31</v>
      </c>
      <c r="AZ14" s="95">
        <f>+'Quarter (1999 to 2005)'!GN14+'Quarter (1999 to 2005)'!GW14+'Quarter (1999 to 2005)'!HF14+'Quarter (1999 to 2005)'!HO14</f>
        <v>849.95</v>
      </c>
      <c r="BA14" s="95">
        <f>+'Quarter (1999 to 2005)'!GO14+'Quarter (1999 to 2005)'!GX14+'Quarter (1999 to 2005)'!HG14+'Quarter (1999 to 2005)'!HP14</f>
        <v>-581.82999999999993</v>
      </c>
      <c r="BB14" s="95">
        <f>+'Quarter (1999 to 2005)'!GP14+'Quarter (1999 to 2005)'!GY14+'Quarter (1999 to 2005)'!HH14+'Quarter (1999 to 2005)'!HQ14</f>
        <v>108.97</v>
      </c>
      <c r="BC14" s="95">
        <f>+'Quarter (1999 to 2005)'!GQ14+'Quarter (1999 to 2005)'!GZ14+'Quarter (1999 to 2005)'!HI14+'Quarter (1999 to 2005)'!HR14</f>
        <v>33.75</v>
      </c>
      <c r="BD14" s="95">
        <f>+'Quarter (1999 to 2005)'!GR14+'Quarter (1999 to 2005)'!HA14+'Quarter (1999 to 2005)'!HJ14+'Quarter (1999 to 2005)'!HS14</f>
        <v>-232.26999999999998</v>
      </c>
      <c r="BE14" s="95">
        <f>+'Quarter (1999 to 2005)'!GS14+'Quarter (1999 to 2005)'!HB14+'Quarter (1999 to 2005)'!HK14+'Quarter (1999 to 2005)'!HT14</f>
        <v>-42.21</v>
      </c>
      <c r="BF14" s="95">
        <f>+'Quarter (1999 to 2005)'!GT14+'Quarter (1999 to 2005)'!HC14+'Quarter (1999 to 2005)'!HL14+'Quarter (1999 to 2005)'!HU14</f>
        <v>458.59000000000003</v>
      </c>
      <c r="BG14" s="94">
        <f>'Quarter (2006 to 2010)'!B14+'Quarter (2006 to 2010)'!K14+'Quarter (2006 to 2010)'!T14+'Quarter (2006 to 2010)'!AC14</f>
        <v>92.69</v>
      </c>
      <c r="BH14" s="95">
        <f>'Quarter (2006 to 2010)'!C14+'Quarter (2006 to 2010)'!L14+'Quarter (2006 to 2010)'!U14+'Quarter (2006 to 2010)'!AD14</f>
        <v>204.17999999999998</v>
      </c>
      <c r="BI14" s="95">
        <f>'Quarter (2006 to 2010)'!D14+'Quarter (2006 to 2010)'!M14+'Quarter (2006 to 2010)'!V14+'Quarter (2006 to 2010)'!AE14</f>
        <v>1453.8899999999999</v>
      </c>
      <c r="BJ14" s="95">
        <f>'Quarter (2006 to 2010)'!E14+'Quarter (2006 to 2010)'!N14+'Quarter (2006 to 2010)'!W14+'Quarter (2006 to 2010)'!AF14</f>
        <v>-1383.98</v>
      </c>
      <c r="BK14" s="95">
        <f>'Quarter (2006 to 2010)'!F14+'Quarter (2006 to 2010)'!O14+'Quarter (2006 to 2010)'!X14+'Quarter (2006 to 2010)'!AG14</f>
        <v>-51.760000000000005</v>
      </c>
      <c r="BL14" s="95">
        <f>'Quarter (2006 to 2010)'!G14+'Quarter (2006 to 2010)'!P14+'Quarter (2006 to 2010)'!Y14+'Quarter (2006 to 2010)'!AH14</f>
        <v>-38.950000000000003</v>
      </c>
      <c r="BM14" s="95">
        <f>'Quarter (2006 to 2010)'!H14+'Quarter (2006 to 2010)'!Q14+'Quarter (2006 to 2010)'!Z14+'Quarter (2006 to 2010)'!AI14</f>
        <v>-79.749999999999972</v>
      </c>
      <c r="BN14" s="95">
        <f>'Quarter (2006 to 2010)'!I14+'Quarter (2006 to 2010)'!R14+'Quarter (2006 to 2010)'!AA14+'Quarter (2006 to 2010)'!AJ14</f>
        <v>12.07</v>
      </c>
      <c r="BO14" s="95">
        <f>'Quarter (2006 to 2010)'!J14+'Quarter (2006 to 2010)'!S14+'Quarter (2006 to 2010)'!AB14+'Quarter (2006 to 2010)'!AK14</f>
        <v>-23</v>
      </c>
      <c r="BP14" s="94">
        <f>'Quarter (2006 to 2010)'!AL14+'Quarter (2006 to 2010)'!AU14+'Quarter (2006 to 2010)'!BD14+'Quarter (2006 to 2010)'!BM14</f>
        <v>-203.76</v>
      </c>
      <c r="BQ14" s="95">
        <f>'Quarter (2006 to 2010)'!AM14+'Quarter (2006 to 2010)'!AV14+'Quarter (2006 to 2010)'!BE14+'Quarter (2006 to 2010)'!BN14</f>
        <v>28.149999999999991</v>
      </c>
      <c r="BR14" s="95">
        <f>'Quarter (2006 to 2010)'!AN14+'Quarter (2006 to 2010)'!AW14+'Quarter (2006 to 2010)'!BF14+'Quarter (2006 to 2010)'!BO14</f>
        <v>254.73999999999998</v>
      </c>
      <c r="BS14" s="95">
        <f>'Quarter (2006 to 2010)'!AO14+'Quarter (2006 to 2010)'!AX14+'Quarter (2006 to 2010)'!BG14+'Quarter (2006 to 2010)'!BP14</f>
        <v>-344</v>
      </c>
      <c r="BT14" s="95">
        <f>'Quarter (2006 to 2010)'!AP14+'Quarter (2006 to 2010)'!AY14+'Quarter (2006 to 2010)'!BH14+'Quarter (2006 to 2010)'!BQ14</f>
        <v>-67.180000000000007</v>
      </c>
      <c r="BU14" s="95">
        <f>'Quarter (2006 to 2010)'!AQ14+'Quarter (2006 to 2010)'!AZ14+'Quarter (2006 to 2010)'!BI14+'Quarter (2006 to 2010)'!BR14</f>
        <v>-126.47999999999999</v>
      </c>
      <c r="BV14" s="95">
        <f>'Quarter (2006 to 2010)'!AR14+'Quarter (2006 to 2010)'!BA14+'Quarter (2006 to 2010)'!BJ14+'Quarter (2006 to 2010)'!BS14</f>
        <v>-38.81</v>
      </c>
      <c r="BW14" s="95">
        <f>'Quarter (2006 to 2010)'!AS14+'Quarter (2006 to 2010)'!BB14+'Quarter (2006 to 2010)'!BK14+'Quarter (2006 to 2010)'!BT14</f>
        <v>-68.11</v>
      </c>
      <c r="BX14" s="95">
        <f>'Quarter (2006 to 2010)'!AT14+'Quarter (2006 to 2010)'!BC14+'Quarter (2006 to 2010)'!BL14+'Quarter (2006 to 2010)'!BU14</f>
        <v>157.94999999999999</v>
      </c>
      <c r="BY14" s="94">
        <f>'Quarter (2006 to 2010)'!BV14+'Quarter (2006 to 2010)'!CE14+'Quarter (2006 to 2010)'!CN14+'Quarter (2006 to 2010)'!CW14</f>
        <v>-132.84000000000003</v>
      </c>
      <c r="BZ14" s="95">
        <f>'Quarter (2006 to 2010)'!BW14+'Quarter (2006 to 2010)'!CF14+'Quarter (2006 to 2010)'!CO14+'Quarter (2006 to 2010)'!CX14</f>
        <v>3.8899999999999997</v>
      </c>
      <c r="CA14" s="95">
        <f>'Quarter (2006 to 2010)'!BX14+'Quarter (2006 to 2010)'!CG14+'Quarter (2006 to 2010)'!CP14+'Quarter (2006 to 2010)'!CY14</f>
        <v>4.1899999999999995</v>
      </c>
      <c r="CB14" s="95">
        <f>'Quarter (2006 to 2010)'!BY14+'Quarter (2006 to 2010)'!CH14+'Quarter (2006 to 2010)'!CQ14+'Quarter (2006 to 2010)'!CZ14</f>
        <v>-70.34</v>
      </c>
      <c r="CC14" s="95">
        <f>'Quarter (2006 to 2010)'!BZ14+'Quarter (2006 to 2010)'!CI14+'Quarter (2006 to 2010)'!CR14+'Quarter (2006 to 2010)'!DA14</f>
        <v>6.0499999999999989</v>
      </c>
      <c r="CD14" s="95">
        <f>'Quarter (2006 to 2010)'!CA14+'Quarter (2006 to 2010)'!CJ14+'Quarter (2006 to 2010)'!CS14+'Quarter (2006 to 2010)'!DB14</f>
        <v>-50.31</v>
      </c>
      <c r="CE14" s="95">
        <f>'Quarter (2006 to 2010)'!CB14+'Quarter (2006 to 2010)'!CK14+'Quarter (2006 to 2010)'!CT14+'Quarter (2006 to 2010)'!DC14</f>
        <v>-17.010000000000005</v>
      </c>
      <c r="CF14" s="95">
        <f>'Quarter (2006 to 2010)'!CC14+'Quarter (2006 to 2010)'!CL14+'Quarter (2006 to 2010)'!CU14+'Quarter (2006 to 2010)'!DD14</f>
        <v>17.79</v>
      </c>
      <c r="CG14" s="95">
        <f>'Quarter (2006 to 2010)'!CD14+'Quarter (2006 to 2010)'!CM14+'Quarter (2006 to 2010)'!CV14+'Quarter (2006 to 2010)'!DE14</f>
        <v>-27.100000000000005</v>
      </c>
      <c r="CH14" s="94">
        <f>'Quarter (2006 to 2010)'!DF14+'Quarter (2006 to 2010)'!DO14+'Quarter (2006 to 2010)'!DX14+'Quarter (2006 to 2010)'!EG14</f>
        <v>-131.24</v>
      </c>
      <c r="CI14" s="95">
        <f>'Quarter (2006 to 2010)'!DG14+'Quarter (2006 to 2010)'!DP14+'Quarter (2006 to 2010)'!DY14+'Quarter (2006 to 2010)'!EH14</f>
        <v>-17.230000000000004</v>
      </c>
      <c r="CJ14" s="95">
        <f>'Quarter (2006 to 2010)'!DH14+'Quarter (2006 to 2010)'!DQ14+'Quarter (2006 to 2010)'!DZ14+'Quarter (2006 to 2010)'!EI14</f>
        <v>-62.68</v>
      </c>
      <c r="CK14" s="95">
        <f>'Quarter (2006 to 2010)'!DI14+'Quarter (2006 to 2010)'!DR14+'Quarter (2006 to 2010)'!EA14+'Quarter (2006 to 2010)'!EJ14</f>
        <v>-2.9199999999999875</v>
      </c>
      <c r="CL14" s="95">
        <f>'Quarter (2006 to 2010)'!DJ14+'Quarter (2006 to 2010)'!DS14+'Quarter (2006 to 2010)'!EB14+'Quarter (2006 to 2010)'!EK14</f>
        <v>79.19</v>
      </c>
      <c r="CM14" s="95">
        <f>'Quarter (2006 to 2010)'!DK14+'Quarter (2006 to 2010)'!DT14+'Quarter (2006 to 2010)'!EC14+'Quarter (2006 to 2010)'!EL14</f>
        <v>-28.430000000000003</v>
      </c>
      <c r="CN14" s="95">
        <f>'Quarter (2006 to 2010)'!DL14+'Quarter (2006 to 2010)'!DU14+'Quarter (2006 to 2010)'!ED14+'Quarter (2006 to 2010)'!EM14</f>
        <v>18.600000000000001</v>
      </c>
      <c r="CO14" s="95">
        <f>'Quarter (2006 to 2010)'!DM14+'Quarter (2006 to 2010)'!DV14+'Quarter (2006 to 2010)'!EE14+'Quarter (2006 to 2010)'!EN14</f>
        <v>16.970000000000002</v>
      </c>
      <c r="CP14" s="95">
        <f>'Quarter (2006 to 2010)'!DN14+'Quarter (2006 to 2010)'!DW14+'Quarter (2006 to 2010)'!EF14+'Quarter (2006 to 2010)'!EO14</f>
        <v>-134.78</v>
      </c>
      <c r="CQ14" s="94">
        <f>'Quarter (2006 to 2010)'!EP14+'Quarter (2006 to 2010)'!EY14+'Quarter (2006 to 2010)'!FH14+'Quarter (2006 to 2010)'!FQ14</f>
        <v>60.72</v>
      </c>
      <c r="CR14" s="95">
        <f>'Quarter (2006 to 2010)'!EQ14+'Quarter (2006 to 2010)'!EZ14+'Quarter (2006 to 2010)'!FI14+'Quarter (2006 to 2010)'!FR14</f>
        <v>26.950000000000003</v>
      </c>
      <c r="CS14" s="95">
        <f>'Quarter (2006 to 2010)'!ER14+'Quarter (2006 to 2010)'!FA14+'Quarter (2006 to 2010)'!FJ14+'Quarter (2006 to 2010)'!FS14</f>
        <v>0.76</v>
      </c>
      <c r="CT14" s="95">
        <f>'Quarter (2006 to 2010)'!ES14+'Quarter (2006 to 2010)'!FB14+'Quarter (2006 to 2010)'!FK14+'Quarter (2006 to 2010)'!FT14</f>
        <v>-14.100000000000001</v>
      </c>
      <c r="CU14" s="95">
        <f>'Quarter (2006 to 2010)'!ET14+'Quarter (2006 to 2010)'!FC14+'Quarter (2006 to 2010)'!FL14+'Quarter (2006 to 2010)'!FU14</f>
        <v>-2.1399999999999935</v>
      </c>
      <c r="CV14" s="95">
        <f>'Quarter (2006 to 2010)'!EU14+'Quarter (2006 to 2010)'!FD14+'Quarter (2006 to 2010)'!FM14+'Quarter (2006 to 2010)'!FV14</f>
        <v>6.1399999999999899</v>
      </c>
      <c r="CW14" s="95">
        <f>'Quarter (2006 to 2010)'!EV14+'Quarter (2006 to 2010)'!FE14+'Quarter (2006 to 2010)'!FN14+'Quarter (2006 to 2010)'!FW14</f>
        <v>9.68</v>
      </c>
      <c r="CX14" s="95">
        <f>'Quarter (2006 to 2010)'!EW14+'Quarter (2006 to 2010)'!FF14+'Quarter (2006 to 2010)'!FO14+'Quarter (2006 to 2010)'!FX14</f>
        <v>-11.729999999999999</v>
      </c>
      <c r="CY14" s="95">
        <f>'Quarter (2006 to 2010)'!EX14+'Quarter (2006 to 2010)'!FG14+'Quarter (2006 to 2010)'!FP14+'Quarter (2006 to 2010)'!FY14</f>
        <v>45.160000000000004</v>
      </c>
      <c r="CZ14" s="94">
        <f>'Quarter (2011 to 2012)'!B14+'Quarter (2011 to 2012)'!K14++'Quarter (2011 to 2012)'!T14+'Quarter (2011 to 2012)'!AC14</f>
        <v>27.860000000000014</v>
      </c>
      <c r="DA14" s="95">
        <f>'Quarter (2011 to 2012)'!C14+'Quarter (2011 to 2012)'!L14++'Quarter (2011 to 2012)'!U14+'Quarter (2011 to 2012)'!AD14</f>
        <v>-13.290000000000001</v>
      </c>
      <c r="DB14" s="95">
        <f>'Quarter (2011 to 2012)'!D14+'Quarter (2011 to 2012)'!M14++'Quarter (2011 to 2012)'!V14+'Quarter (2011 to 2012)'!AE14</f>
        <v>2.96</v>
      </c>
      <c r="DC14" s="95">
        <f>'Quarter (2011 to 2012)'!E14+'Quarter (2011 to 2012)'!N14++'Quarter (2011 to 2012)'!W14+'Quarter (2011 to 2012)'!AF14</f>
        <v>36.840000000000003</v>
      </c>
      <c r="DD14" s="95">
        <f>'Quarter (2011 to 2012)'!F14+'Quarter (2011 to 2012)'!O14++'Quarter (2011 to 2012)'!X14+'Quarter (2011 to 2012)'!AG14</f>
        <v>-11.450000000000003</v>
      </c>
      <c r="DE14" s="95">
        <f>'Quarter (2011 to 2012)'!G14+'Quarter (2011 to 2012)'!P14++'Quarter (2011 to 2012)'!Y14+'Quarter (2011 to 2012)'!AH14</f>
        <v>-5.0599999999999969</v>
      </c>
      <c r="DF14" s="95">
        <f>'Quarter (2011 to 2012)'!H14+'Quarter (2011 to 2012)'!Q14++'Quarter (2011 to 2012)'!Z14+'Quarter (2011 to 2012)'!AI14</f>
        <v>29.28</v>
      </c>
      <c r="DG14" s="95">
        <f>'Quarter (2011 to 2012)'!I14+'Quarter (2011 to 2012)'!R14++'Quarter (2011 to 2012)'!AA14+'Quarter (2011 to 2012)'!AJ14</f>
        <v>-27.669999999999998</v>
      </c>
      <c r="DH14" s="95">
        <f>'Quarter (2011 to 2012)'!J14+'Quarter (2011 to 2012)'!S14++'Quarter (2011 to 2012)'!AB14+'Quarter (2011 to 2012)'!AK14</f>
        <v>16.25</v>
      </c>
      <c r="DI14" s="94">
        <f>'Quarter (2011 to 2012)'!AL14+'Quarter (2011 to 2012)'!AU14+'Quarter (2011 to 2012)'!BD14+'Quarter (2011 to 2012)'!BM14</f>
        <v>-87.259999999999991</v>
      </c>
      <c r="DJ14" s="95">
        <f>'Quarter (2011 to 2012)'!AM14+'Quarter (2011 to 2012)'!AV14+'Quarter (2011 to 2012)'!BE14+'Quarter (2011 to 2012)'!BN14</f>
        <v>-12.639999999999999</v>
      </c>
      <c r="DK14" s="95">
        <f>'Quarter (2011 to 2012)'!AN14+'Quarter (2011 to 2012)'!AW14+'Quarter (2011 to 2012)'!BF14+'Quarter (2011 to 2012)'!BO14</f>
        <v>-2.52</v>
      </c>
      <c r="DL14" s="95">
        <f>'Quarter (2011 to 2012)'!AO14+'Quarter (2011 to 2012)'!AX14+'Quarter (2011 to 2012)'!BG14+'Quarter (2011 to 2012)'!BP14</f>
        <v>-10.97</v>
      </c>
      <c r="DM14" s="95">
        <f>'Quarter (2011 to 2012)'!AP14+'Quarter (2011 to 2012)'!AY14+'Quarter (2011 to 2012)'!BH14+'Quarter (2011 to 2012)'!BQ14</f>
        <v>-22.1</v>
      </c>
      <c r="DN14" s="95">
        <f>'Quarter (2011 to 2012)'!AQ14+'Quarter (2011 to 2012)'!AZ14+'Quarter (2011 to 2012)'!BI14+'Quarter (2011 to 2012)'!BR14</f>
        <v>7.5200000000000031</v>
      </c>
      <c r="DO14" s="95">
        <f>'Quarter (2011 to 2012)'!AR14+'Quarter (2011 to 2012)'!BA14+'Quarter (2011 to 2012)'!BJ14+'Quarter (2011 to 2012)'!BS14</f>
        <v>2.0900000000000003</v>
      </c>
      <c r="DP14" s="95">
        <f>'Quarter (2011 to 2012)'!AS14+'Quarter (2011 to 2012)'!BB14+'Quarter (2011 to 2012)'!BK14+'Quarter (2011 to 2012)'!BT14</f>
        <v>14.23</v>
      </c>
      <c r="DQ14" s="95">
        <f>'Quarter (2011 to 2012)'!AT14+'Quarter (2011 to 2012)'!BC14+'Quarter (2011 to 2012)'!BL14+'Quarter (2011 to 2012)'!BU14</f>
        <v>-62.870000000000005</v>
      </c>
      <c r="DR14" s="94">
        <f>'Quarter (2013 to 2018)'!B14+'Quarter (2013 to 2018)'!K14+'Quarter (2013 to 2018)'!T14+'Quarter (2013 to 2018)'!AC14</f>
        <v>-107</v>
      </c>
      <c r="DS14" s="95">
        <f>'Quarter (2013 to 2018)'!C14+'Quarter (2013 to 2018)'!L14+'Quarter (2013 to 2018)'!U14+'Quarter (2013 to 2018)'!AD14</f>
        <v>1</v>
      </c>
      <c r="DT14" s="95">
        <f>'Quarter (2013 to 2018)'!D14+'Quarter (2013 to 2018)'!M14+'Quarter (2013 to 2018)'!V14+'Quarter (2013 to 2018)'!AE14</f>
        <v>-30</v>
      </c>
      <c r="DU14" s="95">
        <f>'Quarter (2013 to 2018)'!E14+'Quarter (2013 to 2018)'!N14+'Quarter (2013 to 2018)'!W14+'Quarter (2013 to 2018)'!AF14</f>
        <v>11</v>
      </c>
      <c r="DV14" s="95">
        <f>'Quarter (2013 to 2018)'!F14+'Quarter (2013 to 2018)'!O14+'Quarter (2013 to 2018)'!X14+'Quarter (2013 to 2018)'!AG14</f>
        <v>-5</v>
      </c>
      <c r="DW14" s="95">
        <f>'Quarter (2013 to 2018)'!G14+'Quarter (2013 to 2018)'!P14+'Quarter (2013 to 2018)'!Y14+'Quarter (2013 to 2018)'!AH14</f>
        <v>3</v>
      </c>
      <c r="DX14" s="95">
        <f>'Quarter (2013 to 2018)'!H14+'Quarter (2013 to 2018)'!Q14+'Quarter (2013 to 2018)'!Z14+'Quarter (2013 to 2018)'!AI14</f>
        <v>-30</v>
      </c>
      <c r="DY14" s="95">
        <f>'Quarter (2013 to 2018)'!I14+'Quarter (2013 to 2018)'!R14+'Quarter (2013 to 2018)'!AA14+'Quarter (2013 to 2018)'!AJ14</f>
        <v>-6</v>
      </c>
      <c r="DZ14" s="95">
        <f>'Quarter (2013 to 2018)'!J14+'Quarter (2013 to 2018)'!S14+'Quarter (2013 to 2018)'!AB14+'Quarter (2013 to 2018)'!AK14</f>
        <v>-54</v>
      </c>
      <c r="EA14" s="94">
        <f>'Quarter (2013 to 2018)'!AL14+'Quarter (2013 to 2018)'!AU14+'Quarter (2013 to 2018)'!BD14+'Quarter (2013 to 2018)'!BM14</f>
        <v>-29</v>
      </c>
      <c r="EB14" s="95">
        <f>'Quarter (2013 to 2018)'!AM14+'Quarter (2013 to 2018)'!AV14+'Quarter (2013 to 2018)'!BE14+'Quarter (2013 to 2018)'!BN14</f>
        <v>0</v>
      </c>
      <c r="EC14" s="95">
        <f>'Quarter (2013 to 2018)'!AN14+'Quarter (2013 to 2018)'!AW14+'Quarter (2013 to 2018)'!BF14+'Quarter (2013 to 2018)'!BO14</f>
        <v>8</v>
      </c>
      <c r="ED14" s="95">
        <f>'Quarter (2013 to 2018)'!AO14+'Quarter (2013 to 2018)'!AX14+'Quarter (2013 to 2018)'!BG14+'Quarter (2013 to 2018)'!BP14</f>
        <v>12</v>
      </c>
      <c r="EE14" s="95">
        <f>'Quarter (2013 to 2018)'!AP14+'Quarter (2013 to 2018)'!AY14+'Quarter (2013 to 2018)'!BH14+'Quarter (2013 to 2018)'!BQ14</f>
        <v>-19</v>
      </c>
      <c r="EF14" s="95">
        <f>'Quarter (2013 to 2018)'!AQ14+'Quarter (2013 to 2018)'!AZ14+'Quarter (2013 to 2018)'!BI14+'Quarter (2013 to 2018)'!BR14</f>
        <v>-1</v>
      </c>
      <c r="EG14" s="95">
        <f>'Quarter (2013 to 2018)'!AR14+'Quarter (2013 to 2018)'!BA14+'Quarter (2013 to 2018)'!BJ14+'Quarter (2013 to 2018)'!BS14</f>
        <v>-10</v>
      </c>
      <c r="EH14" s="95">
        <f>'Quarter (2013 to 2018)'!AS14+'Quarter (2013 to 2018)'!BB14+'Quarter (2013 to 2018)'!BK14+'Quarter (2013 to 2018)'!BT14</f>
        <v>-13</v>
      </c>
      <c r="EI14" s="95">
        <f>'Quarter (2013 to 2018)'!AT14+'Quarter (2013 to 2018)'!BC14+'Quarter (2013 to 2018)'!BL14+'Quarter (2013 to 2018)'!BU14</f>
        <v>-7</v>
      </c>
      <c r="EJ14" s="94">
        <f>'Quarter (2013 to 2018)'!BV14+'Quarter (2013 to 2018)'!CE14+'Quarter (2013 to 2018)'!CN14+'Quarter (2013 to 2018)'!CW14</f>
        <v>16</v>
      </c>
      <c r="EK14" s="95">
        <f>'Quarter (2013 to 2018)'!BW14+'Quarter (2013 to 2018)'!CF14+'Quarter (2013 to 2018)'!CO14+'Quarter (2013 to 2018)'!CX14</f>
        <v>-6</v>
      </c>
      <c r="EL14" s="95">
        <f>'Quarter (2013 to 2018)'!BX14+'Quarter (2013 to 2018)'!CG14+'Quarter (2013 to 2018)'!CP14+'Quarter (2013 to 2018)'!CY14</f>
        <v>7</v>
      </c>
      <c r="EM14" s="95">
        <f>'Quarter (2013 to 2018)'!BY14+'Quarter (2013 to 2018)'!CH14+'Quarter (2013 to 2018)'!CQ14+'Quarter (2013 to 2018)'!CZ14</f>
        <v>43</v>
      </c>
      <c r="EN14" s="95">
        <f>'Quarter (2013 to 2018)'!BZ14+'Quarter (2013 to 2018)'!CI14+'Quarter (2013 to 2018)'!CR14+'Quarter (2013 to 2018)'!DA14</f>
        <v>-8</v>
      </c>
      <c r="EO14" s="95">
        <f>'Quarter (2013 to 2018)'!CA14+'Quarter (2013 to 2018)'!CJ14+'Quarter (2013 to 2018)'!CS14+'Quarter (2013 to 2018)'!DB14</f>
        <v>-16</v>
      </c>
      <c r="EP14" s="95">
        <f>'Quarter (2013 to 2018)'!CB14+'Quarter (2013 to 2018)'!CK14+'Quarter (2013 to 2018)'!CT14+'Quarter (2013 to 2018)'!DC14</f>
        <v>25</v>
      </c>
      <c r="EQ14" s="95">
        <f>'Quarter (2013 to 2018)'!CC14+'Quarter (2013 to 2018)'!CL14+'Quarter (2013 to 2018)'!CU14+'Quarter (2013 to 2018)'!DD14</f>
        <v>2</v>
      </c>
      <c r="ER14" s="95">
        <f>'Quarter (2013 to 2018)'!CD14+'Quarter (2013 to 2018)'!CM14+'Quarter (2013 to 2018)'!CV14+'Quarter (2013 to 2018)'!DE14</f>
        <v>-30</v>
      </c>
      <c r="ES14" s="94">
        <f>'Quarter (2013 to 2018)'!DF14+'Quarter (2013 to 2018)'!DO14+'Quarter (2013 to 2018)'!DX14+'Quarter (2013 to 2018)'!EG14</f>
        <v>10</v>
      </c>
      <c r="ET14" s="95">
        <f>'Quarter (2013 to 2018)'!DG14+'Quarter (2013 to 2018)'!DP14+'Quarter (2013 to 2018)'!DY14+'Quarter (2013 to 2018)'!EH14</f>
        <v>17</v>
      </c>
      <c r="EU14" s="95">
        <f>'Quarter (2013 to 2018)'!DH14+'Quarter (2013 to 2018)'!DQ14+'Quarter (2013 to 2018)'!DZ14+'Quarter (2013 to 2018)'!EI14</f>
        <v>0</v>
      </c>
      <c r="EV14" s="95">
        <f>'Quarter (2013 to 2018)'!DI14+'Quarter (2013 to 2018)'!DR14+'Quarter (2013 to 2018)'!EA14+'Quarter (2013 to 2018)'!EJ14</f>
        <v>8</v>
      </c>
      <c r="EW14" s="95">
        <f>'Quarter (2013 to 2018)'!DJ14+'Quarter (2013 to 2018)'!DS14+'Quarter (2013 to 2018)'!EB14+'Quarter (2013 to 2018)'!EK14</f>
        <v>8</v>
      </c>
      <c r="EX14" s="95">
        <f>'Quarter (2013 to 2018)'!DK14+'Quarter (2013 to 2018)'!DT14+'Quarter (2013 to 2018)'!EC14+'Quarter (2013 to 2018)'!EL14</f>
        <v>2</v>
      </c>
      <c r="EY14" s="95">
        <f>'Quarter (2013 to 2018)'!DL14+'Quarter (2013 to 2018)'!DU14+'Quarter (2013 to 2018)'!ED14+'Quarter (2013 to 2018)'!EM14</f>
        <v>-15</v>
      </c>
      <c r="EZ14" s="95">
        <f>'Quarter (2013 to 2018)'!DM14+'Quarter (2013 to 2018)'!DV14+'Quarter (2013 to 2018)'!EE14+'Quarter (2013 to 2018)'!EN14</f>
        <v>-23</v>
      </c>
      <c r="FA14" s="95">
        <f>'Quarter (2013 to 2018)'!DN14+'Quarter (2013 to 2018)'!DW14+'Quarter (2013 to 2018)'!EF14+'Quarter (2013 to 2018)'!EO14</f>
        <v>12</v>
      </c>
      <c r="FB14" s="94">
        <f>'Quarter (2013 to 2018)'!EP14+'Quarter (2013 to 2018)'!EY14+'Quarter (2013 to 2018)'!FH14+'Quarter (2013 to 2018)'!FQ14</f>
        <v>111</v>
      </c>
      <c r="FC14" s="95">
        <f>'Quarter (2013 to 2018)'!EQ14+'Quarter (2013 to 2018)'!EZ14+'Quarter (2013 to 2018)'!FI14+'Quarter (2013 to 2018)'!FR14</f>
        <v>9</v>
      </c>
      <c r="FD14" s="95">
        <f>'Quarter (2013 to 2018)'!ER14+'Quarter (2013 to 2018)'!FA14+'Quarter (2013 to 2018)'!FJ14+'Quarter (2013 to 2018)'!FS14</f>
        <v>37</v>
      </c>
      <c r="FE14" s="95">
        <f>'Quarter (2013 to 2018)'!ES14+'Quarter (2013 to 2018)'!FB14+'Quarter (2013 to 2018)'!FK14+'Quarter (2013 to 2018)'!FT14</f>
        <v>-16</v>
      </c>
      <c r="FF14" s="95">
        <f>'Quarter (2013 to 2018)'!ET14+'Quarter (2013 to 2018)'!FC14+'Quarter (2013 to 2018)'!FL14+'Quarter (2013 to 2018)'!FU14</f>
        <v>-2</v>
      </c>
      <c r="FG14" s="95">
        <f>'Quarter (2013 to 2018)'!EU14+'Quarter (2013 to 2018)'!FD14+'Quarter (2013 to 2018)'!FM14+'Quarter (2013 to 2018)'!FV14</f>
        <v>8</v>
      </c>
      <c r="FH14" s="95">
        <f>'Quarter (2013 to 2018)'!EV14+'Quarter (2013 to 2018)'!FE14+'Quarter (2013 to 2018)'!FN14+'Quarter (2013 to 2018)'!FW14</f>
        <v>20</v>
      </c>
      <c r="FI14" s="95">
        <f>'Quarter (2013 to 2018)'!EW14+'Quarter (2013 to 2018)'!FF14+'Quarter (2013 to 2018)'!FO14+'Quarter (2013 to 2018)'!FX14</f>
        <v>15</v>
      </c>
      <c r="FJ14" s="95">
        <f>'Quarter (2013 to 2018)'!EX14+'Quarter (2013 to 2018)'!FG14+'Quarter (2013 to 2018)'!FP14+'Quarter (2013 to 2018)'!FY14</f>
        <v>38</v>
      </c>
      <c r="FK14" s="94">
        <f>'Quarter (2013 to 2018)'!FZ14+'Quarter (2013 to 2018)'!GI14+'Quarter (2013 to 2018)'!GR14+'Quarter (2013 to 2018)'!HA14</f>
        <v>3.360000000000003</v>
      </c>
      <c r="FL14" s="95">
        <f>'Quarter (2013 to 2018)'!GA14+'Quarter (2013 to 2018)'!GJ14+'Quarter (2013 to 2018)'!GS14+'Quarter (2013 to 2018)'!HB14</f>
        <v>1.4000000000000004</v>
      </c>
      <c r="FM14" s="95">
        <f>'Quarter (2013 to 2018)'!GB14+'Quarter (2013 to 2018)'!GK14+'Quarter (2013 to 2018)'!GT14+'Quarter (2013 to 2018)'!HC14</f>
        <v>26.14</v>
      </c>
      <c r="FN14" s="95">
        <f>'Quarter (2013 to 2018)'!GC14+'Quarter (2013 to 2018)'!GL14+'Quarter (2013 to 2018)'!GU14+'Quarter (2013 to 2018)'!HD14</f>
        <v>12.75</v>
      </c>
      <c r="FO14" s="95">
        <f>'Quarter (2013 to 2018)'!GD14+'Quarter (2013 to 2018)'!GM14+'Quarter (2013 to 2018)'!GV14+'Quarter (2013 to 2018)'!HE14</f>
        <v>18.54</v>
      </c>
      <c r="FP14" s="95">
        <f>'Quarter (2013 to 2018)'!GE14+'Quarter (2013 to 2018)'!GN14+'Quarter (2013 to 2018)'!GW14+'Quarter (2013 to 2018)'!HF14</f>
        <v>-8.73</v>
      </c>
      <c r="FQ14" s="95">
        <f>'Quarter (2013 to 2018)'!GF14+'Quarter (2013 to 2018)'!GO14+'Quarter (2013 to 2018)'!GX14+'Quarter (2013 to 2018)'!HG14</f>
        <v>-16.440000000000001</v>
      </c>
      <c r="FR14" s="95">
        <f>'Quarter (2013 to 2018)'!GG14+'Quarter (2013 to 2018)'!GP14+'Quarter (2013 to 2018)'!GY14+'Quarter (2013 to 2018)'!HH14</f>
        <v>-16.28</v>
      </c>
      <c r="FS14" s="95">
        <f>'Quarter (2013 to 2018)'!GH14+'Quarter (2013 to 2018)'!GQ14+'Quarter (2013 to 2018)'!GZ14+'Quarter (2013 to 2018)'!HI14</f>
        <v>-14.03</v>
      </c>
      <c r="FT14" s="94">
        <f>Quarter!B14+Quarter!K14+Quarter!T14+Quarter!AC14</f>
        <v>-12.669999999999998</v>
      </c>
      <c r="FU14" s="95">
        <f>Quarter!C14+Quarter!L14+Quarter!U14+Quarter!AD14</f>
        <v>2.6799999999999997</v>
      </c>
      <c r="FV14" s="95">
        <f>Quarter!D14+Quarter!M14+Quarter!V14+Quarter!AE14</f>
        <v>11.379999999999999</v>
      </c>
      <c r="FW14" s="95">
        <f>Quarter!E14+Quarter!N14+Quarter!W14+Quarter!AF14</f>
        <v>14.95</v>
      </c>
      <c r="FX14" s="95">
        <f>Quarter!F14+Quarter!O14+Quarter!X14+Quarter!AG14</f>
        <v>-15.9</v>
      </c>
      <c r="FY14" s="95">
        <f>Quarter!G14+Quarter!P14+Quarter!Y14+Quarter!AH14</f>
        <v>-11.879999999999999</v>
      </c>
      <c r="FZ14" s="95">
        <f>Quarter!H14+Quarter!Q14+Quarter!Z14+Quarter!AI14</f>
        <v>-11.149999999999999</v>
      </c>
      <c r="GA14" s="95">
        <f>Quarter!I14+Quarter!R14+Quarter!AA14+Quarter!AJ14</f>
        <v>6.6199999999999992</v>
      </c>
      <c r="GB14" s="95">
        <f>Quarter!J14+Quarter!S14+Quarter!AB14+Quarter!AK14</f>
        <v>-9.379999999999999</v>
      </c>
      <c r="GC14" s="94">
        <f>Quarter!AL14+Quarter!AU14+Quarter!BD14+Quarter!BM14</f>
        <v>63.870000000000005</v>
      </c>
      <c r="GD14" s="95">
        <f>Quarter!AM14+Quarter!AV14+Quarter!BE14+Quarter!BN14</f>
        <v>21.27</v>
      </c>
      <c r="GE14" s="95">
        <f>Quarter!AN14+Quarter!AW14+Quarter!BF14+Quarter!BO14</f>
        <v>4.09</v>
      </c>
      <c r="GF14" s="95">
        <f>Quarter!AO14+Quarter!AX14+Quarter!BG14+Quarter!BP14</f>
        <v>10.59</v>
      </c>
      <c r="GG14" s="95">
        <f>Quarter!AP14+Quarter!AY14+Quarter!BH14+Quarter!BQ14</f>
        <v>-0.87000000000000011</v>
      </c>
      <c r="GH14" s="95">
        <f>Quarter!AQ14+Quarter!AZ14+Quarter!BI14+Quarter!BR14</f>
        <v>-9.4600000000000009</v>
      </c>
      <c r="GI14" s="95">
        <f>Quarter!AR14+Quarter!BA14+Quarter!BJ14+Quarter!BS14</f>
        <v>16.079999999999998</v>
      </c>
      <c r="GJ14" s="95">
        <f>Quarter!AS14+Quarter!BB14+Quarter!BK14+Quarter!BT14</f>
        <v>73.040000000000006</v>
      </c>
      <c r="GK14" s="96">
        <f>Quarter!AT14+Quarter!BC14+Quarter!BL14+Quarter!BU14</f>
        <v>-50.88</v>
      </c>
      <c r="GL14" s="94">
        <f>Quarter!BV14+Quarter!CE14+Quarter!CN14+Quarter!CW14</f>
        <v>37.39</v>
      </c>
      <c r="GM14" s="95">
        <f>Quarter!BW14+Quarter!CF14+Quarter!CO14+Quarter!CX14</f>
        <v>10.959999999999999</v>
      </c>
      <c r="GN14" s="95">
        <f>Quarter!BX14+Quarter!CG14+Quarter!CP14+Quarter!CY14</f>
        <v>22.74</v>
      </c>
      <c r="GO14" s="95">
        <f>Quarter!BY14+Quarter!CH14+Quarter!CQ14+Quarter!CZ14</f>
        <v>37.130000000000003</v>
      </c>
      <c r="GP14" s="95">
        <f>Quarter!BZ14+Quarter!CI14+Quarter!CR14+Quarter!DA14</f>
        <v>-0.41000000000000036</v>
      </c>
      <c r="GQ14" s="95">
        <f>Quarter!CA14+Quarter!CJ14+Quarter!CS14+Quarter!DB14</f>
        <v>-4.66</v>
      </c>
      <c r="GR14" s="95">
        <f>Quarter!CB14+Quarter!CK14+Quarter!CT14+Quarter!DC14</f>
        <v>-0.10000000000000009</v>
      </c>
      <c r="GS14" s="95">
        <f>Quarter!CC14+Quarter!CL14+Quarter!CU14+Quarter!DD14</f>
        <v>4.1500000000000004</v>
      </c>
      <c r="GT14" s="96">
        <f>Quarter!CD14+Quarter!CM14+Quarter!CV14+Quarter!DE14</f>
        <v>-32.43</v>
      </c>
      <c r="GU14" s="94">
        <f>Quarter!DF14+Quarter!DO14+Quarter!DX14+Quarter!EG14</f>
        <v>27.509999999999998</v>
      </c>
      <c r="GV14" s="95">
        <f>Quarter!DG14+Quarter!DP14+Quarter!DY14+Quarter!EH14</f>
        <v>7.4399999999999995</v>
      </c>
      <c r="GW14" s="95">
        <f>Quarter!DH14+Quarter!DQ14+Quarter!DZ14+Quarter!EI14</f>
        <v>1.6100000000000003</v>
      </c>
      <c r="GX14" s="95">
        <f>Quarter!DI14+Quarter!DR14+Quarter!EA14+Quarter!EJ14</f>
        <v>-0.5</v>
      </c>
      <c r="GY14" s="95">
        <f>Quarter!DJ14+Quarter!DS14+Quarter!EB14+Quarter!EK14</f>
        <v>-8.5</v>
      </c>
      <c r="GZ14" s="95">
        <f>Quarter!DK14+Quarter!DT14+Quarter!EC14+Quarter!EL14</f>
        <v>1.53</v>
      </c>
      <c r="HA14" s="95">
        <f>Quarter!DL14+Quarter!DU14+Quarter!ED14+Quarter!EM14</f>
        <v>9.4700000000000006</v>
      </c>
      <c r="HB14" s="95">
        <f>Quarter!DM14+Quarter!DV14+Quarter!EE14+Quarter!EN14</f>
        <v>42.49</v>
      </c>
      <c r="HC14" s="96">
        <f>Quarter!DN14+Quarter!DW14+Quarter!EF14+Quarter!EO14</f>
        <v>-26.040000000000003</v>
      </c>
      <c r="HD14" s="94">
        <f>Quarter!EP14+Quarter!EY14+Quarter!FH14+Quarter!FQ14</f>
        <v>-31.619999999999997</v>
      </c>
      <c r="HE14" s="95">
        <f>Quarter!EQ14+Quarter!EZ14+Quarter!FI14+Quarter!FR14</f>
        <v>5.5799999999999992</v>
      </c>
      <c r="HF14" s="95">
        <f>Quarter!ER14+Quarter!FA14+Quarter!FJ14+Quarter!FS14</f>
        <v>3.0799999999999983</v>
      </c>
      <c r="HG14" s="95">
        <f>Quarter!ES14+Quarter!FB14+Quarter!FK14+Quarter!FT14</f>
        <v>-7.85</v>
      </c>
      <c r="HH14" s="95">
        <f>Quarter!ET14+Quarter!FC14+Quarter!FL14+Quarter!FU14</f>
        <v>-3.0699999999999994</v>
      </c>
      <c r="HI14" s="95">
        <f>Quarter!EU14+Quarter!FD14+Quarter!FM14+Quarter!FV14</f>
        <v>-5.6499999999999995</v>
      </c>
      <c r="HJ14" s="95">
        <f>Quarter!EV14+Quarter!FE14+Quarter!FN14+Quarter!FW14</f>
        <v>-16.689999999999998</v>
      </c>
      <c r="HK14" s="95">
        <f>Quarter!EW14+Quarter!FF14+Quarter!FO14+Quarter!FX14</f>
        <v>-0.87000000000000022</v>
      </c>
      <c r="HL14" s="96">
        <f>Quarter!EX14+Quarter!FG14+Quarter!FP14+Quarter!FY14</f>
        <v>-6.1300000000000008</v>
      </c>
    </row>
    <row r="15" spans="1:223" s="97" customFormat="1" ht="20.25" customHeight="1" x14ac:dyDescent="0.35">
      <c r="A15" s="98" t="s">
        <v>34</v>
      </c>
      <c r="B15" s="94">
        <f>SUM('Quarter (1999 to 2005)'!B15,'Quarter (1999 to 2005)'!J15,'Quarter (1999 to 2005)'!R15,'Quarter (1999 to 2005)'!Z15)</f>
        <v>77974</v>
      </c>
      <c r="C15" s="95">
        <f>SUM('Quarter (1999 to 2005)'!C15,'Quarter (1999 to 2005)'!K15,'Quarter (1999 to 2005)'!S15,'Quarter (1999 to 2005)'!AA15)</f>
        <v>21787</v>
      </c>
      <c r="D15" s="95">
        <f>SUM('Quarter (1999 to 2005)'!D15,'Quarter (1999 to 2005)'!L15,'Quarter (1999 to 2005)'!T15,'Quarter (1999 to 2005)'!AB15)</f>
        <v>23078</v>
      </c>
      <c r="E15" s="95">
        <f>SUM('Quarter (1999 to 2005)'!E15,'Quarter (1999 to 2005)'!M15,'Quarter (1999 to 2005)'!U15,'Quarter (1999 to 2005)'!AC15)</f>
        <v>9939.01</v>
      </c>
      <c r="F15" s="95">
        <f>SUM('Quarter (1999 to 2005)'!F15,'Quarter (1999 to 2005)'!N15,'Quarter (1999 to 2005)'!V15,'Quarter (1999 to 2005)'!AD15)</f>
        <v>4449</v>
      </c>
      <c r="G15" s="95">
        <f>SUM('Quarter (1999 to 2005)'!G15,'Quarter (1999 to 2005)'!O15,'Quarter (1999 to 2005)'!W15,'Quarter (1999 to 2005)'!AE15)</f>
        <v>6780</v>
      </c>
      <c r="H15" s="95">
        <f>SUM('Quarter (1999 to 2005)'!H15,'Quarter (1999 to 2005)'!P15,'Quarter (1999 to 2005)'!X15,'Quarter (1999 to 2005)'!AF15)</f>
        <v>3633.0099999999998</v>
      </c>
      <c r="I15" s="95">
        <f>SUM('Quarter (1999 to 2005)'!I15,'Quarter (1999 to 2005)'!Q15,'Quarter (1999 to 2005)'!Y15,'Quarter (1999 to 2005)'!AG15)</f>
        <v>8308</v>
      </c>
      <c r="J15" s="94">
        <f>SUM('Quarter (1999 to 2005)'!AH15,'Quarter (1999 to 2005)'!AP15,'Quarter (1999 to 2005)'!AX15,'Quarter (1999 to 2005)'!BF15)</f>
        <v>77196.399999999994</v>
      </c>
      <c r="K15" s="95">
        <f>SUM('Quarter (1999 to 2005)'!AI15,'Quarter (1999 to 2005)'!AQ15,'Quarter (1999 to 2005)'!AY15,'Quarter (1999 to 2005)'!BG15)</f>
        <v>21402.940000000002</v>
      </c>
      <c r="L15" s="95">
        <f>SUM('Quarter (1999 to 2005)'!AJ15,'Quarter (1999 to 2005)'!AR15,'Quarter (1999 to 2005)'!AZ15,'Quarter (1999 to 2005)'!BH15)</f>
        <v>23377.129999999997</v>
      </c>
      <c r="M15" s="95">
        <f>SUM('Quarter (1999 to 2005)'!AK15,'Quarter (1999 to 2005)'!AS15,'Quarter (1999 to 2005)'!BA15,'Quarter (1999 to 2005)'!BI15)</f>
        <v>10806.11</v>
      </c>
      <c r="N15" s="95">
        <f>SUM('Quarter (1999 to 2005)'!AL15,'Quarter (1999 to 2005)'!AT15,'Quarter (1999 to 2005)'!BB15,'Quarter (1999 to 2005)'!BJ15)</f>
        <v>3346.4900000000002</v>
      </c>
      <c r="O15" s="95">
        <f>SUM('Quarter (1999 to 2005)'!AM15,'Quarter (1999 to 2005)'!AU15,'Quarter (1999 to 2005)'!BC15,'Quarter (1999 to 2005)'!BK15)</f>
        <v>6543.25</v>
      </c>
      <c r="P15" s="95">
        <f>SUM('Quarter (1999 to 2005)'!AN15,'Quarter (1999 to 2005)'!AV15,'Quarter (1999 to 2005)'!BD15,'Quarter (1999 to 2005)'!BL15)</f>
        <v>3838.71</v>
      </c>
      <c r="Q15" s="95">
        <f t="shared" si="0"/>
        <v>7881.7699999999895</v>
      </c>
      <c r="R15" s="94">
        <f>SUM('Quarter (1999 to 2005)'!BN15,'Quarter (1999 to 2005)'!BV15,'Quarter (1999 to 2005)'!CD15,'Quarter (1999 to 2005)'!CL15)</f>
        <v>76413.14</v>
      </c>
      <c r="S15" s="95">
        <f>SUM('Quarter (1999 to 2005)'!BO15,'Quarter (1999 to 2005)'!BW15,'Quarter (1999 to 2005)'!CE15,'Quarter (1999 to 2005)'!CM15)</f>
        <v>20939.739999999998</v>
      </c>
      <c r="T15" s="95">
        <f>SUM('Quarter (1999 to 2005)'!BP15,'Quarter (1999 to 2005)'!BX15,'Quarter (1999 to 2005)'!CF15,'Quarter (1999 to 2005)'!CN15)</f>
        <v>23066.539999999997</v>
      </c>
      <c r="U15" s="95">
        <f>SUM('Quarter (1999 to 2005)'!BQ15,'Quarter (1999 to 2005)'!BY15,'Quarter (1999 to 2005)'!CG15,'Quarter (1999 to 2005)'!CO15)</f>
        <v>10614.230000000001</v>
      </c>
      <c r="V15" s="95">
        <f>SUM('Quarter (1999 to 2005)'!BR15,'Quarter (1999 to 2005)'!BZ15,'Quarter (1999 to 2005)'!CH15,'Quarter (1999 to 2005)'!CP15)</f>
        <v>4261.8600000000006</v>
      </c>
      <c r="W15" s="95">
        <f>SUM('Quarter (1999 to 2005)'!BS15,'Quarter (1999 to 2005)'!CA15,'Quarter (1999 to 2005)'!CI15,'Quarter (1999 to 2005)'!CQ15)</f>
        <v>6503</v>
      </c>
      <c r="X15" s="95">
        <f>SUM('Quarter (1999 to 2005)'!BT15,'Quarter (1999 to 2005)'!CB15,'Quarter (1999 to 2005)'!CJ15,'Quarter (1999 to 2005)'!CR15)</f>
        <v>4236.0300000000007</v>
      </c>
      <c r="Y15" s="95">
        <f>SUM('Quarter (1999 to 2005)'!BU15,'Quarter (1999 to 2005)'!CC15,'Quarter (1999 to 2005)'!CK15,'Quarter (1999 to 2005)'!CS15)</f>
        <v>6791.73</v>
      </c>
      <c r="Z15" s="94">
        <f>SUM('Quarter (1999 to 2005)'!CT15,'Quarter (1999 to 2005)'!DB15,'Quarter (1999 to 2005)'!DJ15,'Quarter (1999 to 2005)'!DR15)</f>
        <v>76233.47</v>
      </c>
      <c r="AA15" s="95">
        <f>SUM('Quarter (1999 to 2005)'!CU15,'Quarter (1999 to 2005)'!DC15,'Quarter (1999 to 2005)'!DK15,'Quarter (1999 to 2005)'!DS15)</f>
        <v>20808.41</v>
      </c>
      <c r="AB15" s="95">
        <f>SUM('Quarter (1999 to 2005)'!CV15,'Quarter (1999 to 2005)'!DD15,'Quarter (1999 to 2005)'!DL15,'Quarter (1999 to 2005)'!DT15)</f>
        <v>23074.79</v>
      </c>
      <c r="AC15" s="95">
        <f>SUM('Quarter (1999 to 2005)'!CW15,'Quarter (1999 to 2005)'!DE15,'Quarter (1999 to 2005)'!DM15,'Quarter (1999 to 2005)'!DU15)</f>
        <v>10518.89</v>
      </c>
      <c r="AD15" s="95">
        <f>SUM('Quarter (1999 to 2005)'!CX15,'Quarter (1999 to 2005)'!DF15,'Quarter (1999 to 2005)'!DN15,'Quarter (1999 to 2005)'!DV15)</f>
        <v>3767.11</v>
      </c>
      <c r="AE15" s="95">
        <f>SUM('Quarter (1999 to 2005)'!CY15,'Quarter (1999 to 2005)'!DG15,'Quarter (1999 to 2005)'!DO15,'Quarter (1999 to 2005)'!DW15)</f>
        <v>7183.8099999999995</v>
      </c>
      <c r="AF15" s="95">
        <f>SUM('Quarter (1999 to 2005)'!CZ15,'Quarter (1999 to 2005)'!DH15,'Quarter (1999 to 2005)'!DP15,'Quarter (1999 to 2005)'!DX15)</f>
        <v>3578.16</v>
      </c>
      <c r="AG15" s="95">
        <f>SUM('Quarter (1999 to 2005)'!DA15,'Quarter (1999 to 2005)'!DI15,'Quarter (1999 to 2005)'!DQ15,'Quarter (1999 to 2005)'!DY15)</f>
        <v>7302.2799999999988</v>
      </c>
      <c r="AH15" s="94">
        <f>'Quarter (1999 to 2005)'!DZ15+'Quarter (1999 to 2005)'!EH15+'Quarter (1999 to 2005)'!EP15+'Quarter (1999 to 2005)'!EX15</f>
        <v>77153.790000000008</v>
      </c>
      <c r="AI15" s="95">
        <f>'Quarter (1999 to 2005)'!EA15+'Quarter (1999 to 2005)'!EI15+'Quarter (1999 to 2005)'!EQ15+'Quarter (1999 to 2005)'!EY15</f>
        <v>19918.27</v>
      </c>
      <c r="AJ15" s="95">
        <f>'Quarter (1999 to 2005)'!EB15+'Quarter (1999 to 2005)'!EJ15+'Quarter (1999 to 2005)'!ER15+'Quarter (1999 to 2005)'!EZ15</f>
        <v>24237.489999999998</v>
      </c>
      <c r="AK15" s="95">
        <f>'Quarter (1999 to 2005)'!EC15+'Quarter (1999 to 2005)'!EK15+'Quarter (1999 to 2005)'!ES15+'Quarter (1999 to 2005)'!FA15</f>
        <v>10764.61</v>
      </c>
      <c r="AL15" s="95">
        <f>'Quarter (1999 to 2005)'!ED15+'Quarter (1999 to 2005)'!EL15+'Quarter (1999 to 2005)'!ET15+'Quarter (1999 to 2005)'!FB15</f>
        <v>3562.34</v>
      </c>
      <c r="AM15" s="95">
        <f>'Quarter (1999 to 2005)'!EE15+'Quarter (1999 to 2005)'!EM15+'Quarter (1999 to 2005)'!EU15+'Quarter (1999 to 2005)'!FC15</f>
        <v>7334.9000000000005</v>
      </c>
      <c r="AN15" s="95">
        <f>'Quarter (1999 to 2005)'!EF15+'Quarter (1999 to 2005)'!EN15+'Quarter (1999 to 2005)'!EV15+'Quarter (1999 to 2005)'!FD15</f>
        <v>3568.83</v>
      </c>
      <c r="AO15" s="95">
        <f>'Quarter (1999 to 2005)'!EG15+'Quarter (1999 to 2005)'!EO15+'Quarter (1999 to 2005)'!EW15+'Quarter (1999 to 2005)'!FE15</f>
        <v>7767.3700000000008</v>
      </c>
      <c r="AP15" s="94">
        <f>'Quarter (1999 to 2005)'!FF15+'Quarter (1999 to 2005)'!FN15+'Quarter (1999 to 2005)'!FV15+'Quarter (1999 to 2005)'!GD15</f>
        <v>79065.91</v>
      </c>
      <c r="AQ15" s="95">
        <f>'Quarter (1999 to 2005)'!FG15+'Quarter (1999 to 2005)'!FO15+'Quarter (1999 to 2005)'!FW15+'Quarter (1999 to 2005)'!GE15</f>
        <v>19484.23</v>
      </c>
      <c r="AR15" s="95">
        <f>'Quarter (1999 to 2005)'!FH15+'Quarter (1999 to 2005)'!FP15+'Quarter (1999 to 2005)'!FX15+'Quarter (1999 to 2005)'!GF15</f>
        <v>24735.77</v>
      </c>
      <c r="AS15" s="95">
        <f>'Quarter (1999 to 2005)'!FI15+'Quarter (1999 to 2005)'!FQ15+'Quarter (1999 to 2005)'!FY15+'Quarter (1999 to 2005)'!GG15</f>
        <v>11636.929999999998</v>
      </c>
      <c r="AT15" s="95">
        <f>'Quarter (1999 to 2005)'!FJ15+'Quarter (1999 to 2005)'!FR15+'Quarter (1999 to 2005)'!FZ15+'Quarter (1999 to 2005)'!GH15</f>
        <v>3743.69</v>
      </c>
      <c r="AU15" s="95">
        <f>'Quarter (1999 to 2005)'!FK15+'Quarter (1999 to 2005)'!FS15+'Quarter (1999 to 2005)'!GA15+'Quarter (1999 to 2005)'!GI15</f>
        <v>7558.89</v>
      </c>
      <c r="AV15" s="95">
        <f>'Quarter (1999 to 2005)'!FL15+'Quarter (1999 to 2005)'!FT15+'Quarter (1999 to 2005)'!GB15+'Quarter (1999 to 2005)'!GJ15</f>
        <v>3949.92</v>
      </c>
      <c r="AW15" s="95">
        <f>'Quarter (1999 to 2005)'!FM15+'Quarter (1999 to 2005)'!FU15+'Quarter (1999 to 2005)'!GC15+'Quarter (1999 to 2005)'!GK15</f>
        <v>7956.48</v>
      </c>
      <c r="AX15" s="94">
        <f>+'Quarter (1999 to 2005)'!GL15+'Quarter (1999 to 2005)'!GU15+'Quarter (1999 to 2005)'!HD15+'Quarter (1999 to 2005)'!HM15</f>
        <v>80963.429999999993</v>
      </c>
      <c r="AY15" s="95">
        <f>+'Quarter (1999 to 2005)'!GM15+'Quarter (1999 to 2005)'!GV15+'Quarter (1999 to 2005)'!HE15+'Quarter (1999 to 2005)'!HN15</f>
        <v>18852.150000000001</v>
      </c>
      <c r="AZ15" s="95">
        <f>+'Quarter (1999 to 2005)'!GN15+'Quarter (1999 to 2005)'!GW15+'Quarter (1999 to 2005)'!HF15+'Quarter (1999 to 2005)'!HO15</f>
        <v>19377.22</v>
      </c>
      <c r="BA15" s="95">
        <f>+'Quarter (1999 to 2005)'!GO15+'Quarter (1999 to 2005)'!GX15+'Quarter (1999 to 2005)'!HG15+'Quarter (1999 to 2005)'!HP15</f>
        <v>6924.41</v>
      </c>
      <c r="BB15" s="95">
        <f>+'Quarter (1999 to 2005)'!GP15+'Quarter (1999 to 2005)'!GY15+'Quarter (1999 to 2005)'!HH15+'Quarter (1999 to 2005)'!HQ15</f>
        <v>12497.29</v>
      </c>
      <c r="BC15" s="95">
        <f>+'Quarter (1999 to 2005)'!GQ15+'Quarter (1999 to 2005)'!GZ15+'Quarter (1999 to 2005)'!HI15+'Quarter (1999 to 2005)'!HR15</f>
        <v>3779.38</v>
      </c>
      <c r="BD15" s="95">
        <f>+'Quarter (1999 to 2005)'!GR15+'Quarter (1999 to 2005)'!HA15+'Quarter (1999 to 2005)'!HJ15+'Quarter (1999 to 2005)'!HS15</f>
        <v>7946.8600000000006</v>
      </c>
      <c r="BE15" s="95">
        <f>+'Quarter (1999 to 2005)'!GS15+'Quarter (1999 to 2005)'!HB15+'Quarter (1999 to 2005)'!HK15+'Quarter (1999 to 2005)'!HT15</f>
        <v>3869.34</v>
      </c>
      <c r="BF15" s="95">
        <f>+'Quarter (1999 to 2005)'!GT15+'Quarter (1999 to 2005)'!HC15+'Quarter (1999 to 2005)'!HL15+'Quarter (1999 to 2005)'!HU15</f>
        <v>7716.79</v>
      </c>
      <c r="BG15" s="94">
        <f>'Quarter (2006 to 2010)'!B15+'Quarter (2006 to 2010)'!K15+'Quarter (2006 to 2010)'!T15+'Quarter (2006 to 2010)'!AC15</f>
        <v>79773.789999999994</v>
      </c>
      <c r="BH15" s="95">
        <f>'Quarter (2006 to 2010)'!C15+'Quarter (2006 to 2010)'!L15+'Quarter (2006 to 2010)'!U15+'Quarter (2006 to 2010)'!AD15</f>
        <v>18091.170000000002</v>
      </c>
      <c r="BI15" s="95">
        <f>'Quarter (2006 to 2010)'!D15+'Quarter (2006 to 2010)'!M15+'Quarter (2006 to 2010)'!V15+'Quarter (2006 to 2010)'!AE15</f>
        <v>20161.009999999998</v>
      </c>
      <c r="BJ15" s="95">
        <f>'Quarter (2006 to 2010)'!E15+'Quarter (2006 to 2010)'!N15+'Quarter (2006 to 2010)'!W15+'Quarter (2006 to 2010)'!AF15</f>
        <v>6568.57</v>
      </c>
      <c r="BK15" s="95">
        <f>'Quarter (2006 to 2010)'!F15+'Quarter (2006 to 2010)'!O15+'Quarter (2006 to 2010)'!X15+'Quarter (2006 to 2010)'!AG15</f>
        <v>12640.560000000001</v>
      </c>
      <c r="BL15" s="95">
        <f>'Quarter (2006 to 2010)'!G15+'Quarter (2006 to 2010)'!P15+'Quarter (2006 to 2010)'!Y15+'Quarter (2006 to 2010)'!AH15</f>
        <v>3247.75</v>
      </c>
      <c r="BM15" s="95">
        <f>'Quarter (2006 to 2010)'!H15+'Quarter (2006 to 2010)'!Q15+'Quarter (2006 to 2010)'!Z15+'Quarter (2006 to 2010)'!AI15</f>
        <v>7526.2</v>
      </c>
      <c r="BN15" s="95">
        <f>'Quarter (2006 to 2010)'!I15+'Quarter (2006 to 2010)'!R15+'Quarter (2006 to 2010)'!AA15+'Quarter (2006 to 2010)'!AJ15</f>
        <v>4016.3999999999996</v>
      </c>
      <c r="BO15" s="95">
        <f>'Quarter (2006 to 2010)'!J15+'Quarter (2006 to 2010)'!S15+'Quarter (2006 to 2010)'!AB15+'Quarter (2006 to 2010)'!AK15</f>
        <v>7522.27</v>
      </c>
      <c r="BP15" s="94">
        <f>'Quarter (2006 to 2010)'!AL15+'Quarter (2006 to 2010)'!AU15+'Quarter (2006 to 2010)'!BD15+'Quarter (2006 to 2010)'!BM15</f>
        <v>77423.579999999987</v>
      </c>
      <c r="BQ15" s="95">
        <f>'Quarter (2006 to 2010)'!AM15+'Quarter (2006 to 2010)'!AV15+'Quarter (2006 to 2010)'!BE15+'Quarter (2006 to 2010)'!BN15</f>
        <v>17614.86</v>
      </c>
      <c r="BR15" s="95">
        <f>'Quarter (2006 to 2010)'!AN15+'Quarter (2006 to 2010)'!AW15+'Quarter (2006 to 2010)'!BF15+'Quarter (2006 to 2010)'!BO15</f>
        <v>21038.45</v>
      </c>
      <c r="BS15" s="95">
        <f>'Quarter (2006 to 2010)'!AO15+'Quarter (2006 to 2010)'!AX15+'Quarter (2006 to 2010)'!BG15+'Quarter (2006 to 2010)'!BP15</f>
        <v>6116.6799999999994</v>
      </c>
      <c r="BT15" s="95">
        <f>'Quarter (2006 to 2010)'!AP15+'Quarter (2006 to 2010)'!AY15+'Quarter (2006 to 2010)'!BH15+'Quarter (2006 to 2010)'!BQ15</f>
        <v>12574.4</v>
      </c>
      <c r="BU15" s="95">
        <f>'Quarter (2006 to 2010)'!AQ15+'Quarter (2006 to 2010)'!AZ15+'Quarter (2006 to 2010)'!BI15+'Quarter (2006 to 2010)'!BR15</f>
        <v>3228.08</v>
      </c>
      <c r="BV15" s="95">
        <f>'Quarter (2006 to 2010)'!AR15+'Quarter (2006 to 2010)'!BA15+'Quarter (2006 to 2010)'!BJ15+'Quarter (2006 to 2010)'!BS15</f>
        <v>6900.3799999999992</v>
      </c>
      <c r="BW15" s="95">
        <f>'Quarter (2006 to 2010)'!AS15+'Quarter (2006 to 2010)'!BB15+'Quarter (2006 to 2010)'!BK15+'Quarter (2006 to 2010)'!BT15</f>
        <v>3628.3199999999997</v>
      </c>
      <c r="BX15" s="95">
        <f>'Quarter (2006 to 2010)'!AT15+'Quarter (2006 to 2010)'!BC15+'Quarter (2006 to 2010)'!BL15+'Quarter (2006 to 2010)'!BU15</f>
        <v>6322.42</v>
      </c>
      <c r="BY15" s="94">
        <f>'Quarter (2006 to 2010)'!BV15+'Quarter (2006 to 2010)'!CE15+'Quarter (2006 to 2010)'!CN15+'Quarter (2006 to 2010)'!CW15</f>
        <v>74970.33</v>
      </c>
      <c r="BZ15" s="95">
        <f>'Quarter (2006 to 2010)'!BW15+'Quarter (2006 to 2010)'!CF15+'Quarter (2006 to 2010)'!CO15+'Quarter (2006 to 2010)'!CX15</f>
        <v>16541.560000000001</v>
      </c>
      <c r="CA15" s="95">
        <f>'Quarter (2006 to 2010)'!BX15+'Quarter (2006 to 2010)'!CG15+'Quarter (2006 to 2010)'!CP15+'Quarter (2006 to 2010)'!CY15</f>
        <v>20501.120000000003</v>
      </c>
      <c r="CB15" s="95">
        <f>'Quarter (2006 to 2010)'!BY15+'Quarter (2006 to 2010)'!CH15+'Quarter (2006 to 2010)'!CQ15+'Quarter (2006 to 2010)'!CZ15</f>
        <v>5631.89</v>
      </c>
      <c r="CC15" s="95">
        <f>'Quarter (2006 to 2010)'!BZ15+'Quarter (2006 to 2010)'!CI15+'Quarter (2006 to 2010)'!CR15+'Quarter (2006 to 2010)'!DA15</f>
        <v>12142.41</v>
      </c>
      <c r="CD15" s="95">
        <f>'Quarter (2006 to 2010)'!CA15+'Quarter (2006 to 2010)'!CJ15+'Quarter (2006 to 2010)'!CS15+'Quarter (2006 to 2010)'!DB15</f>
        <v>2660.1000000000004</v>
      </c>
      <c r="CE15" s="95">
        <f>'Quarter (2006 to 2010)'!CB15+'Quarter (2006 to 2010)'!CK15+'Quarter (2006 to 2010)'!CT15+'Quarter (2006 to 2010)'!DC15</f>
        <v>7760.16</v>
      </c>
      <c r="CF15" s="95">
        <f>'Quarter (2006 to 2010)'!CC15+'Quarter (2006 to 2010)'!CL15+'Quarter (2006 to 2010)'!CU15+'Quarter (2006 to 2010)'!DD15</f>
        <v>3681.6400000000003</v>
      </c>
      <c r="CG15" s="95">
        <f>'Quarter (2006 to 2010)'!CD15+'Quarter (2006 to 2010)'!CM15+'Quarter (2006 to 2010)'!CV15+'Quarter (2006 to 2010)'!DE15</f>
        <v>6051.46</v>
      </c>
      <c r="CH15" s="94">
        <f>'Quarter (2006 to 2010)'!DF15+'Quarter (2006 to 2010)'!DO15+'Quarter (2006 to 2010)'!DX15+'Quarter (2006 to 2010)'!EG15</f>
        <v>71364.19</v>
      </c>
      <c r="CI15" s="95">
        <f>'Quarter (2006 to 2010)'!DG15+'Quarter (2006 to 2010)'!DP15+'Quarter (2006 to 2010)'!DY15+'Quarter (2006 to 2010)'!EH15</f>
        <v>15612.64</v>
      </c>
      <c r="CJ15" s="95">
        <f>'Quarter (2006 to 2010)'!DH15+'Quarter (2006 to 2010)'!DQ15+'Quarter (2006 to 2010)'!DZ15+'Quarter (2006 to 2010)'!EI15</f>
        <v>20112.039999999997</v>
      </c>
      <c r="CK15" s="95">
        <f>'Quarter (2006 to 2010)'!DI15+'Quarter (2006 to 2010)'!DR15+'Quarter (2006 to 2010)'!EA15+'Quarter (2006 to 2010)'!EJ15</f>
        <v>5034.4500000000007</v>
      </c>
      <c r="CL15" s="95">
        <f>'Quarter (2006 to 2010)'!DJ15+'Quarter (2006 to 2010)'!DS15+'Quarter (2006 to 2010)'!EB15+'Quarter (2006 to 2010)'!EK15</f>
        <v>11532.720000000001</v>
      </c>
      <c r="CM15" s="95">
        <f>'Quarter (2006 to 2010)'!DK15+'Quarter (2006 to 2010)'!DT15+'Quarter (2006 to 2010)'!EC15+'Quarter (2006 to 2010)'!EL15</f>
        <v>2113.3599999999997</v>
      </c>
      <c r="CN15" s="95">
        <f>'Quarter (2006 to 2010)'!DL15+'Quarter (2006 to 2010)'!DU15+'Quarter (2006 to 2010)'!ED15+'Quarter (2006 to 2010)'!EM15</f>
        <v>7303.19</v>
      </c>
      <c r="CO15" s="95">
        <f>'Quarter (2006 to 2010)'!DM15+'Quarter (2006 to 2010)'!DV15+'Quarter (2006 to 2010)'!EE15+'Quarter (2006 to 2010)'!EN15</f>
        <v>3732.17</v>
      </c>
      <c r="CP15" s="95">
        <f>'Quarter (2006 to 2010)'!DN15+'Quarter (2006 to 2010)'!DW15+'Quarter (2006 to 2010)'!EF15+'Quarter (2006 to 2010)'!EO15</f>
        <v>5923.6100000000006</v>
      </c>
      <c r="CQ15" s="94">
        <f>'Quarter (2006 to 2010)'!EP15+'Quarter (2006 to 2010)'!EY15+'Quarter (2006 to 2010)'!FH15+'Quarter (2006 to 2010)'!FQ15</f>
        <v>70672.850000000006</v>
      </c>
      <c r="CR15" s="95">
        <f>'Quarter (2006 to 2010)'!EQ15+'Quarter (2006 to 2010)'!EZ15+'Quarter (2006 to 2010)'!FI15+'Quarter (2006 to 2010)'!FR15</f>
        <v>14601.53</v>
      </c>
      <c r="CS15" s="95">
        <f>'Quarter (2006 to 2010)'!ER15+'Quarter (2006 to 2010)'!FA15+'Quarter (2006 to 2010)'!FJ15+'Quarter (2006 to 2010)'!FS15</f>
        <v>20740.39</v>
      </c>
      <c r="CT15" s="95">
        <f>'Quarter (2006 to 2010)'!ES15+'Quarter (2006 to 2010)'!FB15+'Quarter (2006 to 2010)'!FK15+'Quarter (2006 to 2010)'!FT15</f>
        <v>5058.8500000000004</v>
      </c>
      <c r="CU15" s="95">
        <f>'Quarter (2006 to 2010)'!ET15+'Quarter (2006 to 2010)'!FC15+'Quarter (2006 to 2010)'!FL15+'Quarter (2006 to 2010)'!FU15</f>
        <v>11116.149999999998</v>
      </c>
      <c r="CV15" s="95">
        <f>'Quarter (2006 to 2010)'!EU15+'Quarter (2006 to 2010)'!FD15+'Quarter (2006 to 2010)'!FM15+'Quarter (2006 to 2010)'!FV15</f>
        <v>1891.56</v>
      </c>
      <c r="CW15" s="95">
        <f>'Quarter (2006 to 2010)'!EV15+'Quarter (2006 to 2010)'!FE15+'Quarter (2006 to 2010)'!FN15+'Quarter (2006 to 2010)'!FW15</f>
        <v>7123.15</v>
      </c>
      <c r="CX15" s="95">
        <f>'Quarter (2006 to 2010)'!EW15+'Quarter (2006 to 2010)'!FF15+'Quarter (2006 to 2010)'!FO15+'Quarter (2006 to 2010)'!FX15</f>
        <v>4012.1500000000005</v>
      </c>
      <c r="CY15" s="95">
        <f>'Quarter (2006 to 2010)'!EX15+'Quarter (2006 to 2010)'!FG15+'Quarter (2006 to 2010)'!FP15+'Quarter (2006 to 2010)'!FY15</f>
        <v>6129.09</v>
      </c>
      <c r="CZ15" s="94">
        <f>'Quarter (2011 to 2012)'!B15+'Quarter (2011 to 2012)'!K15++'Quarter (2011 to 2012)'!T15+'Quarter (2011 to 2012)'!AC15</f>
        <v>68828.990000000005</v>
      </c>
      <c r="DA15" s="95">
        <f>'Quarter (2011 to 2012)'!C15+'Quarter (2011 to 2012)'!L15++'Quarter (2011 to 2012)'!U15+'Quarter (2011 to 2012)'!AD15</f>
        <v>13894.77</v>
      </c>
      <c r="DB15" s="95">
        <f>'Quarter (2011 to 2012)'!D15+'Quarter (2011 to 2012)'!M15++'Quarter (2011 to 2012)'!V15+'Quarter (2011 to 2012)'!AE15</f>
        <v>20991</v>
      </c>
      <c r="DC15" s="95">
        <f>'Quarter (2011 to 2012)'!E15+'Quarter (2011 to 2012)'!N15++'Quarter (2011 to 2012)'!W15+'Quarter (2011 to 2012)'!AF15</f>
        <v>4720.6099999999997</v>
      </c>
      <c r="DD15" s="95">
        <f>'Quarter (2011 to 2012)'!F15+'Quarter (2011 to 2012)'!O15++'Quarter (2011 to 2012)'!X15+'Quarter (2011 to 2012)'!AG15</f>
        <v>11573.810000000001</v>
      </c>
      <c r="DE15" s="95">
        <f>'Quarter (2011 to 2012)'!G15+'Quarter (2011 to 2012)'!P15++'Quarter (2011 to 2012)'!Y15+'Quarter (2011 to 2012)'!AH15</f>
        <v>1414.92</v>
      </c>
      <c r="DF15" s="95">
        <f>'Quarter (2011 to 2012)'!H15+'Quarter (2011 to 2012)'!Q15++'Quarter (2011 to 2012)'!Z15+'Quarter (2011 to 2012)'!AI15</f>
        <v>6953.3799999999992</v>
      </c>
      <c r="DG15" s="95">
        <f>'Quarter (2011 to 2012)'!I15+'Quarter (2011 to 2012)'!R15++'Quarter (2011 to 2012)'!AA15+'Quarter (2011 to 2012)'!AJ15</f>
        <v>3287.7</v>
      </c>
      <c r="DH15" s="95">
        <f>'Quarter (2011 to 2012)'!J15+'Quarter (2011 to 2012)'!S15++'Quarter (2011 to 2012)'!AB15+'Quarter (2011 to 2012)'!AK15</f>
        <v>5992.79</v>
      </c>
      <c r="DI15" s="94">
        <f>'Quarter (2011 to 2012)'!AL15+'Quarter (2011 to 2012)'!AU15+'Quarter (2011 to 2012)'!BD15+'Quarter (2011 to 2012)'!BM15</f>
        <v>67346.91</v>
      </c>
      <c r="DJ15" s="95">
        <f>'Quarter (2011 to 2012)'!AM15+'Quarter (2011 to 2012)'!AV15+'Quarter (2011 to 2012)'!BE15+'Quarter (2011 to 2012)'!BN15</f>
        <v>13230.55</v>
      </c>
      <c r="DK15" s="95">
        <f>'Quarter (2011 to 2012)'!AN15+'Quarter (2011 to 2012)'!AW15+'Quarter (2011 to 2012)'!BF15+'Quarter (2011 to 2012)'!BO15</f>
        <v>21537.769999999997</v>
      </c>
      <c r="DL15" s="95">
        <f>'Quarter (2011 to 2012)'!AO15+'Quarter (2011 to 2012)'!AX15+'Quarter (2011 to 2012)'!BG15+'Quarter (2011 to 2012)'!BP15</f>
        <v>5147.7300000000005</v>
      </c>
      <c r="DM15" s="95">
        <f>'Quarter (2011 to 2012)'!AP15+'Quarter (2011 to 2012)'!AY15+'Quarter (2011 to 2012)'!BH15+'Quarter (2011 to 2012)'!BQ15</f>
        <v>11220.66</v>
      </c>
      <c r="DN15" s="95">
        <f>'Quarter (2011 to 2012)'!AQ15+'Quarter (2011 to 2012)'!AZ15+'Quarter (2011 to 2012)'!BI15+'Quarter (2011 to 2012)'!BR15</f>
        <v>1051.8499999999999</v>
      </c>
      <c r="DO15" s="95">
        <f>'Quarter (2011 to 2012)'!AR15+'Quarter (2011 to 2012)'!BA15+'Quarter (2011 to 2012)'!BJ15+'Quarter (2011 to 2012)'!BS15</f>
        <v>5930.29</v>
      </c>
      <c r="DP15" s="95">
        <f>'Quarter (2011 to 2012)'!AS15+'Quarter (2011 to 2012)'!BB15+'Quarter (2011 to 2012)'!BK15+'Quarter (2011 to 2012)'!BT15</f>
        <v>3328.5999999999995</v>
      </c>
      <c r="DQ15" s="95">
        <f>'Quarter (2011 to 2012)'!AT15+'Quarter (2011 to 2012)'!BC15+'Quarter (2011 to 2012)'!BL15+'Quarter (2011 to 2012)'!BU15</f>
        <v>5899.45</v>
      </c>
      <c r="DR15" s="94">
        <f>'Quarter (2013 to 2018)'!B15+'Quarter (2013 to 2018)'!K15+'Quarter (2013 to 2018)'!T15+'Quarter (2013 to 2018)'!AC15</f>
        <v>66155</v>
      </c>
      <c r="DS15" s="95">
        <f>'Quarter (2013 to 2018)'!C15+'Quarter (2013 to 2018)'!L15+'Quarter (2013 to 2018)'!U15+'Quarter (2013 to 2018)'!AD15</f>
        <v>12574</v>
      </c>
      <c r="DT15" s="95">
        <f>'Quarter (2013 to 2018)'!D15+'Quarter (2013 to 2018)'!M15+'Quarter (2013 to 2018)'!V15+'Quarter (2013 to 2018)'!AE15</f>
        <v>21926</v>
      </c>
      <c r="DU15" s="95">
        <f>'Quarter (2013 to 2018)'!E15+'Quarter (2013 to 2018)'!N15+'Quarter (2013 to 2018)'!W15+'Quarter (2013 to 2018)'!AF15</f>
        <v>4733</v>
      </c>
      <c r="DV15" s="95">
        <f>'Quarter (2013 to 2018)'!F15+'Quarter (2013 to 2018)'!O15+'Quarter (2013 to 2018)'!X15+'Quarter (2013 to 2018)'!AG15</f>
        <v>11242</v>
      </c>
      <c r="DW15" s="95">
        <f>'Quarter (2013 to 2018)'!G15+'Quarter (2013 to 2018)'!P15+'Quarter (2013 to 2018)'!Y15+'Quarter (2013 to 2018)'!AH15</f>
        <v>823</v>
      </c>
      <c r="DX15" s="95">
        <f>'Quarter (2013 to 2018)'!H15+'Quarter (2013 to 2018)'!Q15+'Quarter (2013 to 2018)'!Z15+'Quarter (2013 to 2018)'!AI15</f>
        <v>5970</v>
      </c>
      <c r="DY15" s="95">
        <f>'Quarter (2013 to 2018)'!I15+'Quarter (2013 to 2018)'!R15+'Quarter (2013 to 2018)'!AA15+'Quarter (2013 to 2018)'!AJ15</f>
        <v>3508</v>
      </c>
      <c r="DZ15" s="95">
        <f>'Quarter (2013 to 2018)'!J15+'Quarter (2013 to 2018)'!S15+'Quarter (2013 to 2018)'!AB15+'Quarter (2013 to 2018)'!AK15</f>
        <v>5383</v>
      </c>
      <c r="EA15" s="94">
        <f>'Quarter (2013 to 2018)'!AL15+'Quarter (2013 to 2018)'!AU15+'Quarter (2013 to 2018)'!BD15+'Quarter (2013 to 2018)'!BM15</f>
        <v>66051</v>
      </c>
      <c r="EB15" s="95">
        <f>'Quarter (2013 to 2018)'!AM15+'Quarter (2013 to 2018)'!AV15+'Quarter (2013 to 2018)'!BE15+'Quarter (2013 to 2018)'!BN15</f>
        <v>12326</v>
      </c>
      <c r="EC15" s="95">
        <f>'Quarter (2013 to 2018)'!AN15+'Quarter (2013 to 2018)'!AW15+'Quarter (2013 to 2018)'!BF15+'Quarter (2013 to 2018)'!BO15</f>
        <v>22676</v>
      </c>
      <c r="ED15" s="95">
        <f>'Quarter (2013 to 2018)'!AO15+'Quarter (2013 to 2018)'!AX15+'Quarter (2013 to 2018)'!BG15+'Quarter (2013 to 2018)'!BP15</f>
        <v>4838</v>
      </c>
      <c r="EE15" s="95">
        <f>'Quarter (2013 to 2018)'!AP15+'Quarter (2013 to 2018)'!AY15+'Quarter (2013 to 2018)'!BH15+'Quarter (2013 to 2018)'!BQ15</f>
        <v>11220</v>
      </c>
      <c r="EF15" s="95">
        <f>'Quarter (2013 to 2018)'!AQ15+'Quarter (2013 to 2018)'!AZ15+'Quarter (2013 to 2018)'!BI15+'Quarter (2013 to 2018)'!BR15</f>
        <v>694</v>
      </c>
      <c r="EG15" s="95">
        <f>'Quarter (2013 to 2018)'!AR15+'Quarter (2013 to 2018)'!BA15+'Quarter (2013 to 2018)'!BJ15+'Quarter (2013 to 2018)'!BS15</f>
        <v>5865</v>
      </c>
      <c r="EH15" s="95">
        <f>'Quarter (2013 to 2018)'!AS15+'Quarter (2013 to 2018)'!BB15+'Quarter (2013 to 2018)'!BK15+'Quarter (2013 to 2018)'!BT15</f>
        <v>3186</v>
      </c>
      <c r="EI15" s="95">
        <f>'Quarter (2013 to 2018)'!AT15+'Quarter (2013 to 2018)'!BC15+'Quarter (2013 to 2018)'!BL15+'Quarter (2013 to 2018)'!BU15</f>
        <v>5246</v>
      </c>
      <c r="EJ15" s="94">
        <f>'Quarter (2013 to 2018)'!BV15+'Quarter (2013 to 2018)'!CE15+'Quarter (2013 to 2018)'!CN15+'Quarter (2013 to 2018)'!CW15</f>
        <v>68187</v>
      </c>
      <c r="EK15" s="95">
        <f>'Quarter (2013 to 2018)'!BW15+'Quarter (2013 to 2018)'!CF15+'Quarter (2013 to 2018)'!CO15+'Quarter (2013 to 2018)'!CX15</f>
        <v>12081</v>
      </c>
      <c r="EL15" s="95">
        <f>'Quarter (2013 to 2018)'!BX15+'Quarter (2013 to 2018)'!CG15+'Quarter (2013 to 2018)'!CP15+'Quarter (2013 to 2018)'!CY15</f>
        <v>23655</v>
      </c>
      <c r="EM15" s="95">
        <f>'Quarter (2013 to 2018)'!BY15+'Quarter (2013 to 2018)'!CH15+'Quarter (2013 to 2018)'!CQ15+'Quarter (2013 to 2018)'!CZ15</f>
        <v>5274</v>
      </c>
      <c r="EN15" s="95">
        <f>'Quarter (2013 to 2018)'!BZ15+'Quarter (2013 to 2018)'!CI15+'Quarter (2013 to 2018)'!CR15+'Quarter (2013 to 2018)'!DA15</f>
        <v>11331</v>
      </c>
      <c r="EO15" s="95">
        <f>'Quarter (2013 to 2018)'!CA15+'Quarter (2013 to 2018)'!CJ15+'Quarter (2013 to 2018)'!CS15+'Quarter (2013 to 2018)'!DB15</f>
        <v>810</v>
      </c>
      <c r="EP15" s="95">
        <f>'Quarter (2013 to 2018)'!CB15+'Quarter (2013 to 2018)'!CK15+'Quarter (2013 to 2018)'!CT15+'Quarter (2013 to 2018)'!DC15</f>
        <v>6460</v>
      </c>
      <c r="EQ15" s="95">
        <f>'Quarter (2013 to 2018)'!CC15+'Quarter (2013 to 2018)'!CL15+'Quarter (2013 to 2018)'!CU15+'Quarter (2013 to 2018)'!DD15</f>
        <v>3189</v>
      </c>
      <c r="ER15" s="95">
        <f>'Quarter (2013 to 2018)'!CD15+'Quarter (2013 to 2018)'!CM15+'Quarter (2013 to 2018)'!CV15+'Quarter (2013 to 2018)'!DE15</f>
        <v>5384</v>
      </c>
      <c r="ES15" s="94">
        <f>'Quarter (2013 to 2018)'!DF15+'Quarter (2013 to 2018)'!DO15+'Quarter (2013 to 2018)'!DX15+'Quarter (2013 to 2018)'!EG15</f>
        <v>69571</v>
      </c>
      <c r="ET15" s="95">
        <f>'Quarter (2013 to 2018)'!DG15+'Quarter (2013 to 2018)'!DP15+'Quarter (2013 to 2018)'!DY15+'Quarter (2013 to 2018)'!EH15</f>
        <v>11951</v>
      </c>
      <c r="EU15" s="95">
        <f>'Quarter (2013 to 2018)'!DH15+'Quarter (2013 to 2018)'!DQ15+'Quarter (2013 to 2018)'!DZ15+'Quarter (2013 to 2018)'!EI15</f>
        <v>24648</v>
      </c>
      <c r="EV15" s="95">
        <f>'Quarter (2013 to 2018)'!DI15+'Quarter (2013 to 2018)'!DR15+'Quarter (2013 to 2018)'!EA15+'Quarter (2013 to 2018)'!EJ15</f>
        <v>5265</v>
      </c>
      <c r="EW15" s="95">
        <f>'Quarter (2013 to 2018)'!DJ15+'Quarter (2013 to 2018)'!DS15+'Quarter (2013 to 2018)'!EB15+'Quarter (2013 to 2018)'!EK15</f>
        <v>11339</v>
      </c>
      <c r="EX15" s="95">
        <f>'Quarter (2013 to 2018)'!DK15+'Quarter (2013 to 2018)'!DT15+'Quarter (2013 to 2018)'!EC15+'Quarter (2013 to 2018)'!EL15</f>
        <v>770</v>
      </c>
      <c r="EY15" s="95">
        <f>'Quarter (2013 to 2018)'!DL15+'Quarter (2013 to 2018)'!DU15+'Quarter (2013 to 2018)'!ED15+'Quarter (2013 to 2018)'!EM15</f>
        <v>6863</v>
      </c>
      <c r="EZ15" s="95">
        <f>'Quarter (2013 to 2018)'!DM15+'Quarter (2013 to 2018)'!DV15+'Quarter (2013 to 2018)'!EE15+'Quarter (2013 to 2018)'!EN15</f>
        <v>3449</v>
      </c>
      <c r="FA15" s="95">
        <f>'Quarter (2013 to 2018)'!DN15+'Quarter (2013 to 2018)'!DW15+'Quarter (2013 to 2018)'!EF15+'Quarter (2013 to 2018)'!EO15</f>
        <v>5284</v>
      </c>
      <c r="FB15" s="94">
        <f>'Quarter (2013 to 2018)'!EP15+'Quarter (2013 to 2018)'!EY15+'Quarter (2013 to 2018)'!FH15+'Quarter (2013 to 2018)'!FQ15</f>
        <v>70708</v>
      </c>
      <c r="FC15" s="95">
        <f>'Quarter (2013 to 2018)'!EQ15+'Quarter (2013 to 2018)'!EZ15+'Quarter (2013 to 2018)'!FI15+'Quarter (2013 to 2018)'!FR15</f>
        <v>11793</v>
      </c>
      <c r="FD15" s="95">
        <f>'Quarter (2013 to 2018)'!ER15+'Quarter (2013 to 2018)'!FA15+'Quarter (2013 to 2018)'!FJ15+'Quarter (2013 to 2018)'!FS15</f>
        <v>24910</v>
      </c>
      <c r="FE15" s="95">
        <f>'Quarter (2013 to 2018)'!ES15+'Quarter (2013 to 2018)'!FB15+'Quarter (2013 to 2018)'!FK15+'Quarter (2013 to 2018)'!FT15</f>
        <v>5355</v>
      </c>
      <c r="FF15" s="95">
        <f>'Quarter (2013 to 2018)'!ET15+'Quarter (2013 to 2018)'!FC15+'Quarter (2013 to 2018)'!FL15+'Quarter (2013 to 2018)'!FU15</f>
        <v>12186</v>
      </c>
      <c r="FG15" s="95">
        <f>'Quarter (2013 to 2018)'!EU15+'Quarter (2013 to 2018)'!FD15+'Quarter (2013 to 2018)'!FM15+'Quarter (2013 to 2018)'!FV15</f>
        <v>765</v>
      </c>
      <c r="FH15" s="95">
        <f>'Quarter (2013 to 2018)'!EV15+'Quarter (2013 to 2018)'!FE15+'Quarter (2013 to 2018)'!FN15+'Quarter (2013 to 2018)'!FW15</f>
        <v>6800</v>
      </c>
      <c r="FI15" s="95">
        <f>'Quarter (2013 to 2018)'!EW15+'Quarter (2013 to 2018)'!FF15+'Quarter (2013 to 2018)'!FO15+'Quarter (2013 to 2018)'!FX15</f>
        <v>3312</v>
      </c>
      <c r="FJ15" s="95">
        <f>'Quarter (2013 to 2018)'!EX15+'Quarter (2013 to 2018)'!FG15+'Quarter (2013 to 2018)'!FP15+'Quarter (2013 to 2018)'!FY15</f>
        <v>5586</v>
      </c>
      <c r="FK15" s="94">
        <f>'Quarter (2013 to 2018)'!FZ15+'Quarter (2013 to 2018)'!GI15+'Quarter (2013 to 2018)'!GR15+'Quarter (2013 to 2018)'!HA15</f>
        <v>69806.5</v>
      </c>
      <c r="FL15" s="95">
        <f>'Quarter (2013 to 2018)'!GA15+'Quarter (2013 to 2018)'!GJ15+'Quarter (2013 to 2018)'!GS15+'Quarter (2013 to 2018)'!HB15</f>
        <v>11584.009999999998</v>
      </c>
      <c r="FM15" s="95">
        <f>'Quarter (2013 to 2018)'!GB15+'Quarter (2013 to 2018)'!GK15+'Quarter (2013 to 2018)'!GT15+'Quarter (2013 to 2018)'!HC15</f>
        <v>24623.11</v>
      </c>
      <c r="FN15" s="95">
        <f>'Quarter (2013 to 2018)'!GC15+'Quarter (2013 to 2018)'!GL15+'Quarter (2013 to 2018)'!GU15+'Quarter (2013 to 2018)'!HD15</f>
        <v>5351.7999999999993</v>
      </c>
      <c r="FO15" s="95">
        <f>'Quarter (2013 to 2018)'!GD15+'Quarter (2013 to 2018)'!GM15+'Quarter (2013 to 2018)'!GV15+'Quarter (2013 to 2018)'!HE15</f>
        <v>12272.14</v>
      </c>
      <c r="FP15" s="95">
        <f>'Quarter (2013 to 2018)'!GE15+'Quarter (2013 to 2018)'!GN15+'Quarter (2013 to 2018)'!GW15+'Quarter (2013 to 2018)'!HF15</f>
        <v>710.81</v>
      </c>
      <c r="FQ15" s="95">
        <f>'Quarter (2013 to 2018)'!GF15+'Quarter (2013 to 2018)'!GO15+'Quarter (2013 to 2018)'!GX15+'Quarter (2013 to 2018)'!HG15</f>
        <v>6616.24</v>
      </c>
      <c r="FR15" s="95">
        <f>'Quarter (2013 to 2018)'!GG15+'Quarter (2013 to 2018)'!GP15+'Quarter (2013 to 2018)'!GY15+'Quarter (2013 to 2018)'!HH15</f>
        <v>3438.8199999999997</v>
      </c>
      <c r="FS15" s="95">
        <f>'Quarter (2013 to 2018)'!GH15+'Quarter (2013 to 2018)'!GQ15+'Quarter (2013 to 2018)'!GZ15+'Quarter (2013 to 2018)'!HI15</f>
        <v>5209.58</v>
      </c>
      <c r="FT15" s="94">
        <f>Quarter!B15+Quarter!K15+Quarter!T15+Quarter!AC15</f>
        <v>68514.61</v>
      </c>
      <c r="FU15" s="95">
        <f>Quarter!C15+Quarter!L15+Quarter!U15+Quarter!AD15</f>
        <v>11774.150000000001</v>
      </c>
      <c r="FV15" s="95">
        <f>Quarter!D15+Quarter!M15+Quarter!V15+Quarter!AE15</f>
        <v>23770.190000000002</v>
      </c>
      <c r="FW15" s="95">
        <f>Quarter!E15+Quarter!N15+Quarter!W15+Quarter!AF15</f>
        <v>5299.67</v>
      </c>
      <c r="FX15" s="95">
        <f>Quarter!F15+Quarter!O15+Quarter!X15+Quarter!AG15</f>
        <v>12308.61</v>
      </c>
      <c r="FY15" s="95">
        <f>Quarter!G15+Quarter!P15+Quarter!Y15+Quarter!AH15</f>
        <v>505.53000000000003</v>
      </c>
      <c r="FZ15" s="95">
        <f>Quarter!H15+Quarter!Q15+Quarter!Z15+Quarter!AI15</f>
        <v>6223.6</v>
      </c>
      <c r="GA15" s="95">
        <f>Quarter!I15+Quarter!R15+Quarter!AA15+Quarter!AJ15</f>
        <v>3358.48</v>
      </c>
      <c r="GB15" s="95">
        <f>Quarter!J15+Quarter!S15+Quarter!AB15+Quarter!AK15</f>
        <v>5274.369999999999</v>
      </c>
      <c r="GC15" s="94">
        <f>Quarter!AL15+Quarter!AU15+Quarter!BD15+Quarter!BM15</f>
        <v>52598.37</v>
      </c>
      <c r="GD15" s="95">
        <f>Quarter!AM15+Quarter!AV15+Quarter!BE15+Quarter!BN15</f>
        <v>9141.66</v>
      </c>
      <c r="GE15" s="95">
        <f>Quarter!AN15+Quarter!AW15+Quarter!BF15+Quarter!BO15</f>
        <v>19593.28</v>
      </c>
      <c r="GF15" s="95">
        <f>Quarter!AO15+Quarter!AX15+Quarter!BG15+Quarter!BP15</f>
        <v>4752.9399999999996</v>
      </c>
      <c r="GG15" s="95">
        <f>Quarter!AP15+Quarter!AY15+Quarter!BH15+Quarter!BQ15</f>
        <v>5099.59</v>
      </c>
      <c r="GH15" s="95">
        <f>Quarter!AQ15+Quarter!AZ15+Quarter!BI15+Quarter!BR15</f>
        <v>384.45</v>
      </c>
      <c r="GI15" s="95">
        <f>Quarter!AR15+Quarter!BA15+Quarter!BJ15+Quarter!BS15</f>
        <v>5440.1799999999994</v>
      </c>
      <c r="GJ15" s="95">
        <f>Quarter!AS15+Quarter!BB15+Quarter!BK15+Quarter!BT15</f>
        <v>3428.9300000000003</v>
      </c>
      <c r="GK15" s="96">
        <f>Quarter!AT15+Quarter!BC15+Quarter!BL15+Quarter!BU15</f>
        <v>4757.33</v>
      </c>
      <c r="GL15" s="94">
        <f>Quarter!BV15+Quarter!CE15+Quarter!CN15+Quarter!CW15</f>
        <v>54453.63</v>
      </c>
      <c r="GM15" s="95">
        <f>Quarter!BW15+Quarter!CF15+Quarter!CO15+Quarter!CX15</f>
        <v>10159.49</v>
      </c>
      <c r="GN15" s="95">
        <f>Quarter!BX15+Quarter!CG15+Quarter!CP15+Quarter!CY15</f>
        <v>21641.05</v>
      </c>
      <c r="GO15" s="95">
        <f>Quarter!BY15+Quarter!CH15+Quarter!CQ15+Quarter!CZ15</f>
        <v>5061.2700000000004</v>
      </c>
      <c r="GP15" s="95">
        <f>Quarter!BZ15+Quarter!CI15+Quarter!CR15+Quarter!DA15</f>
        <v>4902.9400000000005</v>
      </c>
      <c r="GQ15" s="95">
        <f>Quarter!CA15+Quarter!CJ15+Quarter!CS15+Quarter!DB15</f>
        <v>382.52</v>
      </c>
      <c r="GR15" s="95">
        <f>Quarter!CB15+Quarter!CK15+Quarter!CT15+Quarter!DC15</f>
        <v>5143.8100000000004</v>
      </c>
      <c r="GS15" s="95">
        <f>Quarter!CC15+Quarter!CL15+Quarter!CU15+Quarter!DD15</f>
        <v>3154.98</v>
      </c>
      <c r="GT15" s="96">
        <f>Quarter!CD15+Quarter!CM15+Quarter!CV15+Quarter!DE15</f>
        <v>4007.57</v>
      </c>
      <c r="GU15" s="94">
        <f>Quarter!DF15+Quarter!DO15+Quarter!DX15+Quarter!EG15</f>
        <v>59107.1</v>
      </c>
      <c r="GV15" s="95">
        <f>Quarter!DG15+Quarter!DP15+Quarter!DY15+Quarter!EH15</f>
        <v>10940.9</v>
      </c>
      <c r="GW15" s="95">
        <f>Quarter!DH15+Quarter!DQ15+Quarter!DZ15+Quarter!EI15</f>
        <v>23267.75</v>
      </c>
      <c r="GX15" s="95">
        <f>Quarter!DI15+Quarter!DR15+Quarter!EA15+Quarter!EJ15</f>
        <v>2964.3399999999997</v>
      </c>
      <c r="GY15" s="95">
        <f>Quarter!DJ15+Quarter!DS15+Quarter!EB15+Quarter!EK15</f>
        <v>9585</v>
      </c>
      <c r="GZ15" s="95">
        <f>Quarter!DK15+Quarter!DT15+Quarter!EC15+Quarter!EL15</f>
        <v>494.40999999999997</v>
      </c>
      <c r="HA15" s="95">
        <f>Quarter!DL15+Quarter!DU15+Quarter!ED15+Quarter!EM15</f>
        <v>5302.88</v>
      </c>
      <c r="HB15" s="95">
        <f>Quarter!DM15+Quarter!DV15+Quarter!EE15+Quarter!EN15</f>
        <v>2876.16</v>
      </c>
      <c r="HC15" s="96">
        <f>Quarter!DN15+Quarter!DW15+Quarter!EF15+Quarter!EO15</f>
        <v>3811.88</v>
      </c>
      <c r="HD15" s="94">
        <f>Quarter!EP15+Quarter!EY15+Quarter!FH15+Quarter!FQ15</f>
        <v>60006.680000000008</v>
      </c>
      <c r="HE15" s="95">
        <f>Quarter!EQ15+Quarter!EZ15+Quarter!FI15+Quarter!FR15</f>
        <v>11464.99</v>
      </c>
      <c r="HF15" s="95">
        <f>Quarter!ER15+Quarter!FA15+Quarter!FJ15+Quarter!FS15</f>
        <v>23176.890000000003</v>
      </c>
      <c r="HG15" s="95">
        <f>Quarter!ES15+Quarter!FB15+Quarter!FK15+Quarter!FT15</f>
        <v>2066.1799999999998</v>
      </c>
      <c r="HH15" s="95">
        <f>Quarter!ET15+Quarter!FC15+Quarter!FL15+Quarter!FU15</f>
        <v>11077.39</v>
      </c>
      <c r="HI15" s="95">
        <f>Quarter!EU15+Quarter!FD15+Quarter!FM15+Quarter!FV15</f>
        <v>361.92</v>
      </c>
      <c r="HJ15" s="95">
        <f>Quarter!EV15+Quarter!FE15+Quarter!FN15+Quarter!FW15</f>
        <v>4809.08</v>
      </c>
      <c r="HK15" s="95">
        <f>Quarter!EW15+Quarter!FF15+Quarter!FO15+Quarter!FX15</f>
        <v>3097.21</v>
      </c>
      <c r="HL15" s="96">
        <f>Quarter!EX15+Quarter!FG15+Quarter!FP15+Quarter!FY15</f>
        <v>4162.4800000000005</v>
      </c>
    </row>
    <row r="16" spans="1:223" s="97" customFormat="1" ht="20.25" customHeight="1" x14ac:dyDescent="0.35">
      <c r="A16" s="98" t="s">
        <v>35</v>
      </c>
      <c r="B16" s="94">
        <f>SUM('Quarter (1999 to 2005)'!B16,'Quarter (1999 to 2005)'!J16,'Quarter (1999 to 2005)'!R16,'Quarter (1999 to 2005)'!Z16)</f>
        <v>2143.0100000000002</v>
      </c>
      <c r="C16" s="95">
        <f>SUM('Quarter (1999 to 2005)'!C16,'Quarter (1999 to 2005)'!K16,'Quarter (1999 to 2005)'!S16,'Quarter (1999 to 2005)'!AA16)</f>
        <v>0</v>
      </c>
      <c r="D16" s="95">
        <f>SUM('Quarter (1999 to 2005)'!D16,'Quarter (1999 to 2005)'!L16,'Quarter (1999 to 2005)'!T16,'Quarter (1999 to 2005)'!AB16)</f>
        <v>122.99</v>
      </c>
      <c r="E16" s="95">
        <f>SUM('Quarter (1999 to 2005)'!E16,'Quarter (1999 to 2005)'!M16,'Quarter (1999 to 2005)'!U16,'Quarter (1999 to 2005)'!AC16)</f>
        <v>0</v>
      </c>
      <c r="F16" s="95">
        <f>SUM('Quarter (1999 to 2005)'!F16,'Quarter (1999 to 2005)'!N16,'Quarter (1999 to 2005)'!V16,'Quarter (1999 to 2005)'!AD16)</f>
        <v>1753.0000000000002</v>
      </c>
      <c r="G16" s="95">
        <f>SUM('Quarter (1999 to 2005)'!G16,'Quarter (1999 to 2005)'!O16,'Quarter (1999 to 2005)'!W16,'Quarter (1999 to 2005)'!AE16)</f>
        <v>266.99</v>
      </c>
      <c r="H16" s="95">
        <f>SUM('Quarter (1999 to 2005)'!H16,'Quarter (1999 to 2005)'!P16,'Quarter (1999 to 2005)'!X16,'Quarter (1999 to 2005)'!AF16)</f>
        <v>0</v>
      </c>
      <c r="I16" s="95">
        <f>SUM('Quarter (1999 to 2005)'!I16,'Quarter (1999 to 2005)'!Q16,'Quarter (1999 to 2005)'!Y16,'Quarter (1999 to 2005)'!AG16)</f>
        <v>0</v>
      </c>
      <c r="J16" s="94">
        <f>SUM('Quarter (1999 to 2005)'!AH16,'Quarter (1999 to 2005)'!AP16,'Quarter (1999 to 2005)'!AX16,'Quarter (1999 to 2005)'!BF16)</f>
        <v>1880.95</v>
      </c>
      <c r="K16" s="95">
        <f>SUM('Quarter (1999 to 2005)'!AI16,'Quarter (1999 to 2005)'!AQ16,'Quarter (1999 to 2005)'!AY16,'Quarter (1999 to 2005)'!BG16)</f>
        <v>0</v>
      </c>
      <c r="L16" s="95">
        <f>SUM('Quarter (1999 to 2005)'!AJ16,'Quarter (1999 to 2005)'!AR16,'Quarter (1999 to 2005)'!AZ16,'Quarter (1999 to 2005)'!BH16)</f>
        <v>190.19</v>
      </c>
      <c r="M16" s="95">
        <f>SUM('Quarter (1999 to 2005)'!AK16,'Quarter (1999 to 2005)'!AS16,'Quarter (1999 to 2005)'!BA16,'Quarter (1999 to 2005)'!BI16)</f>
        <v>0</v>
      </c>
      <c r="N16" s="95">
        <f>SUM('Quarter (1999 to 2005)'!AL16,'Quarter (1999 to 2005)'!AT16,'Quarter (1999 to 2005)'!BB16,'Quarter (1999 to 2005)'!BJ16)</f>
        <v>1458.8400000000001</v>
      </c>
      <c r="O16" s="95">
        <f>SUM('Quarter (1999 to 2005)'!AM16,'Quarter (1999 to 2005)'!AU16,'Quarter (1999 to 2005)'!BC16,'Quarter (1999 to 2005)'!BK16)</f>
        <v>231.92000000000002</v>
      </c>
      <c r="P16" s="95">
        <f>SUM('Quarter (1999 to 2005)'!AN16,'Quarter (1999 to 2005)'!AV16,'Quarter (1999 to 2005)'!BD16,'Quarter (1999 to 2005)'!BL16)</f>
        <v>0</v>
      </c>
      <c r="Q16" s="95">
        <f t="shared" si="0"/>
        <v>0</v>
      </c>
      <c r="R16" s="94">
        <f>SUM('Quarter (1999 to 2005)'!BN16,'Quarter (1999 to 2005)'!BV16,'Quarter (1999 to 2005)'!CD16,'Quarter (1999 to 2005)'!CL16)</f>
        <v>1793.15</v>
      </c>
      <c r="S16" s="95">
        <f>SUM('Quarter (1999 to 2005)'!BO16,'Quarter (1999 to 2005)'!BW16,'Quarter (1999 to 2005)'!CE16,'Quarter (1999 to 2005)'!CM16)</f>
        <v>0</v>
      </c>
      <c r="T16" s="95">
        <f>SUM('Quarter (1999 to 2005)'!BP16,'Quarter (1999 to 2005)'!BX16,'Quarter (1999 to 2005)'!CF16,'Quarter (1999 to 2005)'!CN16)</f>
        <v>62.519999999999996</v>
      </c>
      <c r="U16" s="95">
        <f>SUM('Quarter (1999 to 2005)'!BQ16,'Quarter (1999 to 2005)'!BY16,'Quarter (1999 to 2005)'!CG16,'Quarter (1999 to 2005)'!CO16)</f>
        <v>0</v>
      </c>
      <c r="V16" s="95">
        <f>SUM('Quarter (1999 to 2005)'!BR16,'Quarter (1999 to 2005)'!BZ16,'Quarter (1999 to 2005)'!CH16,'Quarter (1999 to 2005)'!CP16)</f>
        <v>1515.18</v>
      </c>
      <c r="W16" s="95">
        <f>SUM('Quarter (1999 to 2005)'!BS16,'Quarter (1999 to 2005)'!CA16,'Quarter (1999 to 2005)'!CI16,'Quarter (1999 to 2005)'!CQ16)</f>
        <v>215.45999999999998</v>
      </c>
      <c r="X16" s="95">
        <f>SUM('Quarter (1999 to 2005)'!BT16,'Quarter (1999 to 2005)'!CB16,'Quarter (1999 to 2005)'!CJ16,'Quarter (1999 to 2005)'!CR16)</f>
        <v>0</v>
      </c>
      <c r="Y16" s="95">
        <f>SUM('Quarter (1999 to 2005)'!BU16,'Quarter (1999 to 2005)'!CC16,'Quarter (1999 to 2005)'!CK16,'Quarter (1999 to 2005)'!CS16)</f>
        <v>0</v>
      </c>
      <c r="Z16" s="94">
        <f>SUM('Quarter (1999 to 2005)'!CT16,'Quarter (1999 to 2005)'!DB16,'Quarter (1999 to 2005)'!DJ16,'Quarter (1999 to 2005)'!DR16)</f>
        <v>1107.6500000000001</v>
      </c>
      <c r="AA16" s="95">
        <f>SUM('Quarter (1999 to 2005)'!CU16,'Quarter (1999 to 2005)'!DC16,'Quarter (1999 to 2005)'!DK16,'Quarter (1999 to 2005)'!DS16)</f>
        <v>0</v>
      </c>
      <c r="AB16" s="95">
        <f>SUM('Quarter (1999 to 2005)'!CV16,'Quarter (1999 to 2005)'!DD16,'Quarter (1999 to 2005)'!DL16,'Quarter (1999 to 2005)'!DT16)</f>
        <v>51.64</v>
      </c>
      <c r="AC16" s="95">
        <f>SUM('Quarter (1999 to 2005)'!CW16,'Quarter (1999 to 2005)'!DE16,'Quarter (1999 to 2005)'!DM16,'Quarter (1999 to 2005)'!DU16)</f>
        <v>0</v>
      </c>
      <c r="AD16" s="95">
        <f>SUM('Quarter (1999 to 2005)'!CX16,'Quarter (1999 to 2005)'!DF16,'Quarter (1999 to 2005)'!DN16,'Quarter (1999 to 2005)'!DV16)</f>
        <v>827.76</v>
      </c>
      <c r="AE16" s="95">
        <f>SUM('Quarter (1999 to 2005)'!CY16,'Quarter (1999 to 2005)'!DG16,'Quarter (1999 to 2005)'!DO16,'Quarter (1999 to 2005)'!DW16)</f>
        <v>228.24</v>
      </c>
      <c r="AF16" s="95">
        <f>SUM('Quarter (1999 to 2005)'!CZ16,'Quarter (1999 to 2005)'!DH16,'Quarter (1999 to 2005)'!DP16,'Quarter (1999 to 2005)'!DX16)</f>
        <v>0</v>
      </c>
      <c r="AG16" s="95">
        <f>SUM('Quarter (1999 to 2005)'!DA16,'Quarter (1999 to 2005)'!DI16,'Quarter (1999 to 2005)'!DQ16,'Quarter (1999 to 2005)'!DY16)</f>
        <v>0</v>
      </c>
      <c r="AH16" s="94">
        <f>'Quarter (1999 to 2005)'!DZ16+'Quarter (1999 to 2005)'!EH16+'Quarter (1999 to 2005)'!EP16+'Quarter (1999 to 2005)'!EX16</f>
        <v>916.03</v>
      </c>
      <c r="AI16" s="95">
        <f>'Quarter (1999 to 2005)'!EA16+'Quarter (1999 to 2005)'!EI16+'Quarter (1999 to 2005)'!EQ16+'Quarter (1999 to 2005)'!EY16</f>
        <v>0</v>
      </c>
      <c r="AJ16" s="95">
        <f>'Quarter (1999 to 2005)'!EB16+'Quarter (1999 to 2005)'!EJ16+'Quarter (1999 to 2005)'!ER16+'Quarter (1999 to 2005)'!EZ16</f>
        <v>47.199999999999996</v>
      </c>
      <c r="AK16" s="95">
        <f>'Quarter (1999 to 2005)'!EC16+'Quarter (1999 to 2005)'!EK16+'Quarter (1999 to 2005)'!ES16+'Quarter (1999 to 2005)'!FA16</f>
        <v>0</v>
      </c>
      <c r="AL16" s="95">
        <f>'Quarter (1999 to 2005)'!ED16+'Quarter (1999 to 2005)'!EL16+'Quarter (1999 to 2005)'!ET16+'Quarter (1999 to 2005)'!FB16</f>
        <v>639.11</v>
      </c>
      <c r="AM16" s="95">
        <f>'Quarter (1999 to 2005)'!EE16+'Quarter (1999 to 2005)'!EM16+'Quarter (1999 to 2005)'!EU16+'Quarter (1999 to 2005)'!FC16</f>
        <v>229.74</v>
      </c>
      <c r="AN16" s="95">
        <f>'Quarter (1999 to 2005)'!EF16+'Quarter (1999 to 2005)'!EN16+'Quarter (1999 to 2005)'!EV16+'Quarter (1999 to 2005)'!FD16</f>
        <v>0</v>
      </c>
      <c r="AO16" s="95">
        <f>'Quarter (1999 to 2005)'!EG16+'Quarter (1999 to 2005)'!EO16+'Quarter (1999 to 2005)'!EW16+'Quarter (1999 to 2005)'!FE16</f>
        <v>0</v>
      </c>
      <c r="AP16" s="94">
        <f>'Quarter (1999 to 2005)'!FF16+'Quarter (1999 to 2005)'!FN16+'Quarter (1999 to 2005)'!FV16+'Quarter (1999 to 2005)'!GD16</f>
        <v>957.5</v>
      </c>
      <c r="AQ16" s="95">
        <f>'Quarter (1999 to 2005)'!FG16+'Quarter (1999 to 2005)'!FO16+'Quarter (1999 to 2005)'!FW16+'Quarter (1999 to 2005)'!GE16</f>
        <v>0</v>
      </c>
      <c r="AR16" s="95">
        <f>'Quarter (1999 to 2005)'!FH16+'Quarter (1999 to 2005)'!FP16+'Quarter (1999 to 2005)'!FX16+'Quarter (1999 to 2005)'!GF16</f>
        <v>82.49</v>
      </c>
      <c r="AS16" s="95">
        <f>'Quarter (1999 to 2005)'!FI16+'Quarter (1999 to 2005)'!FQ16+'Quarter (1999 to 2005)'!FY16+'Quarter (1999 to 2005)'!GG16</f>
        <v>0</v>
      </c>
      <c r="AT16" s="95">
        <f>'Quarter (1999 to 2005)'!FJ16+'Quarter (1999 to 2005)'!FR16+'Quarter (1999 to 2005)'!FZ16+'Quarter (1999 to 2005)'!GH16</f>
        <v>694.02</v>
      </c>
      <c r="AU16" s="95">
        <f>'Quarter (1999 to 2005)'!FK16+'Quarter (1999 to 2005)'!FS16+'Quarter (1999 to 2005)'!GA16+'Quarter (1999 to 2005)'!GI16</f>
        <v>181</v>
      </c>
      <c r="AV16" s="95">
        <f>'Quarter (1999 to 2005)'!FL16+'Quarter (1999 to 2005)'!FT16+'Quarter (1999 to 2005)'!GB16+'Quarter (1999 to 2005)'!GJ16</f>
        <v>0</v>
      </c>
      <c r="AW16" s="95">
        <f>'Quarter (1999 to 2005)'!FM16+'Quarter (1999 to 2005)'!FU16+'Quarter (1999 to 2005)'!GC16+'Quarter (1999 to 2005)'!GK16</f>
        <v>0</v>
      </c>
      <c r="AX16" s="94">
        <f>+'Quarter (1999 to 2005)'!GL16+'Quarter (1999 to 2005)'!GU16+'Quarter (1999 to 2005)'!HD16+'Quarter (1999 to 2005)'!HM16</f>
        <v>1601</v>
      </c>
      <c r="AY16" s="95">
        <f>+'Quarter (1999 to 2005)'!GM16+'Quarter (1999 to 2005)'!GV16+'Quarter (1999 to 2005)'!HE16+'Quarter (1999 to 2005)'!HN16</f>
        <v>0</v>
      </c>
      <c r="AZ16" s="95">
        <f>+'Quarter (1999 to 2005)'!GN16+'Quarter (1999 to 2005)'!GW16+'Quarter (1999 to 2005)'!HF16+'Quarter (1999 to 2005)'!HO16</f>
        <v>0</v>
      </c>
      <c r="BA16" s="95">
        <f>+'Quarter (1999 to 2005)'!GO16+'Quarter (1999 to 2005)'!GX16+'Quarter (1999 to 2005)'!HG16+'Quarter (1999 to 2005)'!HP16</f>
        <v>105.09</v>
      </c>
      <c r="BB16" s="95">
        <f>+'Quarter (1999 to 2005)'!GP16+'Quarter (1999 to 2005)'!GY16+'Quarter (1999 to 2005)'!HH16+'Quarter (1999 to 2005)'!HQ16</f>
        <v>0</v>
      </c>
      <c r="BC16" s="95">
        <f>+'Quarter (1999 to 2005)'!GQ16+'Quarter (1999 to 2005)'!GZ16+'Quarter (1999 to 2005)'!HI16+'Quarter (1999 to 2005)'!HR16</f>
        <v>1309.6100000000001</v>
      </c>
      <c r="BD16" s="95">
        <f>+'Quarter (1999 to 2005)'!GR16+'Quarter (1999 to 2005)'!HA16+'Quarter (1999 to 2005)'!HJ16+'Quarter (1999 to 2005)'!HS16</f>
        <v>186.28</v>
      </c>
      <c r="BE16" s="95">
        <f>+'Quarter (1999 to 2005)'!GS16+'Quarter (1999 to 2005)'!HB16+'Quarter (1999 to 2005)'!HK16+'Quarter (1999 to 2005)'!HT16</f>
        <v>0</v>
      </c>
      <c r="BF16" s="95">
        <f>+'Quarter (1999 to 2005)'!GT16+'Quarter (1999 to 2005)'!HC16+'Quarter (1999 to 2005)'!HL16+'Quarter (1999 to 2005)'!HU16</f>
        <v>0</v>
      </c>
      <c r="BG16" s="94">
        <f>'Quarter (2006 to 2010)'!B16+'Quarter (2006 to 2010)'!K16+'Quarter (2006 to 2010)'!T16+'Quarter (2006 to 2010)'!AC16</f>
        <v>1530</v>
      </c>
      <c r="BH16" s="95">
        <f>'Quarter (2006 to 2010)'!C16+'Quarter (2006 to 2010)'!L16+'Quarter (2006 to 2010)'!U16+'Quarter (2006 to 2010)'!AD16</f>
        <v>0</v>
      </c>
      <c r="BI16" s="95">
        <f>'Quarter (2006 to 2010)'!D16+'Quarter (2006 to 2010)'!M16+'Quarter (2006 to 2010)'!V16+'Quarter (2006 to 2010)'!AE16</f>
        <v>0</v>
      </c>
      <c r="BJ16" s="95">
        <f>'Quarter (2006 to 2010)'!E16+'Quarter (2006 to 2010)'!N16+'Quarter (2006 to 2010)'!W16+'Quarter (2006 to 2010)'!AF16</f>
        <v>115.03</v>
      </c>
      <c r="BK16" s="95">
        <f>'Quarter (2006 to 2010)'!F16+'Quarter (2006 to 2010)'!O16+'Quarter (2006 to 2010)'!X16+'Quarter (2006 to 2010)'!AG16</f>
        <v>0</v>
      </c>
      <c r="BL16" s="95">
        <f>'Quarter (2006 to 2010)'!G16+'Quarter (2006 to 2010)'!P16+'Quarter (2006 to 2010)'!Y16+'Quarter (2006 to 2010)'!AH16</f>
        <v>1204.8999999999999</v>
      </c>
      <c r="BM16" s="95">
        <f>'Quarter (2006 to 2010)'!H16+'Quarter (2006 to 2010)'!Q16+'Quarter (2006 to 2010)'!Z16+'Quarter (2006 to 2010)'!AI16</f>
        <v>210.08</v>
      </c>
      <c r="BN16" s="95">
        <f>'Quarter (2006 to 2010)'!I16+'Quarter (2006 to 2010)'!R16+'Quarter (2006 to 2010)'!AA16+'Quarter (2006 to 2010)'!AJ16</f>
        <v>0</v>
      </c>
      <c r="BO16" s="95">
        <f>'Quarter (2006 to 2010)'!J16+'Quarter (2006 to 2010)'!S16+'Quarter (2006 to 2010)'!AB16+'Quarter (2006 to 2010)'!AK16</f>
        <v>0</v>
      </c>
      <c r="BP16" s="94">
        <f>'Quarter (2006 to 2010)'!AL16+'Quarter (2006 to 2010)'!AU16+'Quarter (2006 to 2010)'!BD16+'Quarter (2006 to 2010)'!BM16</f>
        <v>1387.99</v>
      </c>
      <c r="BQ16" s="95">
        <f>'Quarter (2006 to 2010)'!AM16+'Quarter (2006 to 2010)'!AV16+'Quarter (2006 to 2010)'!BE16+'Quarter (2006 to 2010)'!BN16</f>
        <v>0</v>
      </c>
      <c r="BR16" s="95">
        <f>'Quarter (2006 to 2010)'!AN16+'Quarter (2006 to 2010)'!AW16+'Quarter (2006 to 2010)'!BF16+'Quarter (2006 to 2010)'!BO16</f>
        <v>0</v>
      </c>
      <c r="BS16" s="95">
        <f>'Quarter (2006 to 2010)'!AO16+'Quarter (2006 to 2010)'!AX16+'Quarter (2006 to 2010)'!BG16+'Quarter (2006 to 2010)'!BP16</f>
        <v>70.25</v>
      </c>
      <c r="BT16" s="95">
        <f>'Quarter (2006 to 2010)'!AP16+'Quarter (2006 to 2010)'!AY16+'Quarter (2006 to 2010)'!BH16+'Quarter (2006 to 2010)'!BQ16</f>
        <v>0</v>
      </c>
      <c r="BU16" s="95">
        <f>'Quarter (2006 to 2010)'!AQ16+'Quarter (2006 to 2010)'!AZ16+'Quarter (2006 to 2010)'!BI16+'Quarter (2006 to 2010)'!BR16</f>
        <v>884.41</v>
      </c>
      <c r="BV16" s="95">
        <f>'Quarter (2006 to 2010)'!AR16+'Quarter (2006 to 2010)'!BA16+'Quarter (2006 to 2010)'!BJ16+'Quarter (2006 to 2010)'!BS16</f>
        <v>254.92</v>
      </c>
      <c r="BW16" s="95">
        <f>'Quarter (2006 to 2010)'!AS16+'Quarter (2006 to 2010)'!BB16+'Quarter (2006 to 2010)'!BK16+'Quarter (2006 to 2010)'!BT16</f>
        <v>0</v>
      </c>
      <c r="BX16" s="95">
        <f>'Quarter (2006 to 2010)'!AT16+'Quarter (2006 to 2010)'!BC16+'Quarter (2006 to 2010)'!BL16+'Quarter (2006 to 2010)'!BU16</f>
        <v>178.4</v>
      </c>
      <c r="BY16" s="94">
        <f>'Quarter (2006 to 2010)'!BV16+'Quarter (2006 to 2010)'!CE16+'Quarter (2006 to 2010)'!CN16+'Quarter (2006 to 2010)'!CW16</f>
        <v>1845.25</v>
      </c>
      <c r="BZ16" s="95">
        <f>'Quarter (2006 to 2010)'!BW16+'Quarter (2006 to 2010)'!CF16+'Quarter (2006 to 2010)'!CO16+'Quarter (2006 to 2010)'!CX16</f>
        <v>0</v>
      </c>
      <c r="CA16" s="95">
        <f>'Quarter (2006 to 2010)'!BX16+'Quarter (2006 to 2010)'!CG16+'Quarter (2006 to 2010)'!CP16+'Quarter (2006 to 2010)'!CY16</f>
        <v>0</v>
      </c>
      <c r="CB16" s="95">
        <f>'Quarter (2006 to 2010)'!BY16+'Quarter (2006 to 2010)'!CH16+'Quarter (2006 to 2010)'!CQ16+'Quarter (2006 to 2010)'!CZ16</f>
        <v>66.099999999999994</v>
      </c>
      <c r="CC16" s="95">
        <f>'Quarter (2006 to 2010)'!BZ16+'Quarter (2006 to 2010)'!CI16+'Quarter (2006 to 2010)'!CR16+'Quarter (2006 to 2010)'!DA16</f>
        <v>0</v>
      </c>
      <c r="CD16" s="95">
        <f>'Quarter (2006 to 2010)'!CA16+'Quarter (2006 to 2010)'!CJ16+'Quarter (2006 to 2010)'!CS16+'Quarter (2006 to 2010)'!DB16</f>
        <v>1226.42</v>
      </c>
      <c r="CE16" s="95">
        <f>'Quarter (2006 to 2010)'!CB16+'Quarter (2006 to 2010)'!CK16+'Quarter (2006 to 2010)'!CT16+'Quarter (2006 to 2010)'!DC16</f>
        <v>243.48</v>
      </c>
      <c r="CF16" s="95">
        <f>'Quarter (2006 to 2010)'!CC16+'Quarter (2006 to 2010)'!CL16+'Quarter (2006 to 2010)'!CU16+'Quarter (2006 to 2010)'!DD16</f>
        <v>0</v>
      </c>
      <c r="CG16" s="95">
        <f>'Quarter (2006 to 2010)'!CD16+'Quarter (2006 to 2010)'!CM16+'Quarter (2006 to 2010)'!CV16+'Quarter (2006 to 2010)'!DE16</f>
        <v>309.26</v>
      </c>
      <c r="CH16" s="94">
        <f>'Quarter (2006 to 2010)'!DF16+'Quarter (2006 to 2010)'!DO16+'Quarter (2006 to 2010)'!DX16+'Quarter (2006 to 2010)'!EG16</f>
        <v>1790.12</v>
      </c>
      <c r="CI16" s="95">
        <f>'Quarter (2006 to 2010)'!DG16+'Quarter (2006 to 2010)'!DP16+'Quarter (2006 to 2010)'!DY16+'Quarter (2006 to 2010)'!EH16</f>
        <v>0</v>
      </c>
      <c r="CJ16" s="95">
        <f>'Quarter (2006 to 2010)'!DH16+'Quarter (2006 to 2010)'!DQ16+'Quarter (2006 to 2010)'!DZ16+'Quarter (2006 to 2010)'!EI16</f>
        <v>0</v>
      </c>
      <c r="CK16" s="95">
        <f>'Quarter (2006 to 2010)'!DI16+'Quarter (2006 to 2010)'!DR16+'Quarter (2006 to 2010)'!EA16+'Quarter (2006 to 2010)'!EJ16</f>
        <v>58.86</v>
      </c>
      <c r="CL16" s="95">
        <f>'Quarter (2006 to 2010)'!DJ16+'Quarter (2006 to 2010)'!DS16+'Quarter (2006 to 2010)'!EB16+'Quarter (2006 to 2010)'!EK16</f>
        <v>0</v>
      </c>
      <c r="CM16" s="95">
        <f>'Quarter (2006 to 2010)'!DK16+'Quarter (2006 to 2010)'!DT16+'Quarter (2006 to 2010)'!EC16+'Quarter (2006 to 2010)'!EL16</f>
        <v>876.2</v>
      </c>
      <c r="CN16" s="95">
        <f>'Quarter (2006 to 2010)'!DL16+'Quarter (2006 to 2010)'!DU16+'Quarter (2006 to 2010)'!ED16+'Quarter (2006 to 2010)'!EM16</f>
        <v>250.8</v>
      </c>
      <c r="CO16" s="95">
        <f>'Quarter (2006 to 2010)'!DM16+'Quarter (2006 to 2010)'!DV16+'Quarter (2006 to 2010)'!EE16+'Quarter (2006 to 2010)'!EN16</f>
        <v>0</v>
      </c>
      <c r="CP16" s="95">
        <f>'Quarter (2006 to 2010)'!DN16+'Quarter (2006 to 2010)'!DW16+'Quarter (2006 to 2010)'!EF16+'Quarter (2006 to 2010)'!EO16</f>
        <v>604.24</v>
      </c>
      <c r="CQ16" s="94">
        <f>'Quarter (2006 to 2010)'!EP16+'Quarter (2006 to 2010)'!EY16+'Quarter (2006 to 2010)'!FH16+'Quarter (2006 to 2010)'!FQ16</f>
        <v>1331.41</v>
      </c>
      <c r="CR16" s="95">
        <f>'Quarter (2006 to 2010)'!EQ16+'Quarter (2006 to 2010)'!EZ16+'Quarter (2006 to 2010)'!FI16+'Quarter (2006 to 2010)'!FR16</f>
        <v>0</v>
      </c>
      <c r="CS16" s="95">
        <f>'Quarter (2006 to 2010)'!ER16+'Quarter (2006 to 2010)'!FA16+'Quarter (2006 to 2010)'!FJ16+'Quarter (2006 to 2010)'!FS16</f>
        <v>0</v>
      </c>
      <c r="CT16" s="95">
        <f>'Quarter (2006 to 2010)'!ES16+'Quarter (2006 to 2010)'!FB16+'Quarter (2006 to 2010)'!FK16+'Quarter (2006 to 2010)'!FT16</f>
        <v>72.959999999999994</v>
      </c>
      <c r="CU16" s="95">
        <f>'Quarter (2006 to 2010)'!ET16+'Quarter (2006 to 2010)'!FC16+'Quarter (2006 to 2010)'!FL16+'Quarter (2006 to 2010)'!FU16</f>
        <v>0</v>
      </c>
      <c r="CV16" s="95">
        <f>'Quarter (2006 to 2010)'!EU16+'Quarter (2006 to 2010)'!FD16+'Quarter (2006 to 2010)'!FM16+'Quarter (2006 to 2010)'!FV16</f>
        <v>597.9</v>
      </c>
      <c r="CW16" s="95">
        <f>'Quarter (2006 to 2010)'!EV16+'Quarter (2006 to 2010)'!FE16+'Quarter (2006 to 2010)'!FN16+'Quarter (2006 to 2010)'!FW16</f>
        <v>330.72</v>
      </c>
      <c r="CX16" s="95">
        <f>'Quarter (2006 to 2010)'!EW16+'Quarter (2006 to 2010)'!FF16+'Quarter (2006 to 2010)'!FO16+'Quarter (2006 to 2010)'!FX16</f>
        <v>0</v>
      </c>
      <c r="CY16" s="95">
        <f>'Quarter (2006 to 2010)'!EX16+'Quarter (2006 to 2010)'!FG16+'Quarter (2006 to 2010)'!FP16+'Quarter (2006 to 2010)'!FY16</f>
        <v>329.83</v>
      </c>
      <c r="CZ16" s="94">
        <f>'Quarter (2011 to 2012)'!B16+'Quarter (2011 to 2012)'!K16++'Quarter (2011 to 2012)'!T16+'Quarter (2011 to 2012)'!AC16</f>
        <v>883.46</v>
      </c>
      <c r="DA16" s="95">
        <f>'Quarter (2011 to 2012)'!C16+'Quarter (2011 to 2012)'!L16++'Quarter (2011 to 2012)'!U16+'Quarter (2011 to 2012)'!AD16</f>
        <v>0</v>
      </c>
      <c r="DB16" s="95">
        <f>'Quarter (2011 to 2012)'!D16+'Quarter (2011 to 2012)'!M16++'Quarter (2011 to 2012)'!V16+'Quarter (2011 to 2012)'!AE16</f>
        <v>0</v>
      </c>
      <c r="DC16" s="95">
        <f>'Quarter (2011 to 2012)'!E16+'Quarter (2011 to 2012)'!N16++'Quarter (2011 to 2012)'!W16+'Quarter (2011 to 2012)'!AF16</f>
        <v>62.71</v>
      </c>
      <c r="DD16" s="95">
        <f>'Quarter (2011 to 2012)'!F16+'Quarter (2011 to 2012)'!O16++'Quarter (2011 to 2012)'!X16+'Quarter (2011 to 2012)'!AG16</f>
        <v>0</v>
      </c>
      <c r="DE16" s="95">
        <f>'Quarter (2011 to 2012)'!G16+'Quarter (2011 to 2012)'!P16++'Quarter (2011 to 2012)'!Y16+'Quarter (2011 to 2012)'!AH16</f>
        <v>380.21000000000004</v>
      </c>
      <c r="DF16" s="95">
        <f>'Quarter (2011 to 2012)'!H16+'Quarter (2011 to 2012)'!Q16++'Quarter (2011 to 2012)'!Z16+'Quarter (2011 to 2012)'!AI16</f>
        <v>301.64</v>
      </c>
      <c r="DG16" s="95">
        <f>'Quarter (2011 to 2012)'!I16+'Quarter (2011 to 2012)'!R16++'Quarter (2011 to 2012)'!AA16+'Quarter (2011 to 2012)'!AJ16</f>
        <v>0</v>
      </c>
      <c r="DH16" s="95">
        <f>'Quarter (2011 to 2012)'!J16+'Quarter (2011 to 2012)'!S16++'Quarter (2011 to 2012)'!AB16+'Quarter (2011 to 2012)'!AK16</f>
        <v>138.91</v>
      </c>
      <c r="DI16" s="94">
        <f>'Quarter (2011 to 2012)'!AL16+'Quarter (2011 to 2012)'!AU16+'Quarter (2011 to 2012)'!BD16+'Quarter (2011 to 2012)'!BM16</f>
        <v>853.25</v>
      </c>
      <c r="DJ16" s="95">
        <f>'Quarter (2011 to 2012)'!AM16+'Quarter (2011 to 2012)'!AV16+'Quarter (2011 to 2012)'!BE16+'Quarter (2011 to 2012)'!BN16</f>
        <v>0</v>
      </c>
      <c r="DK16" s="95">
        <f>'Quarter (2011 to 2012)'!AN16+'Quarter (2011 to 2012)'!AW16+'Quarter (2011 to 2012)'!BF16+'Quarter (2011 to 2012)'!BO16</f>
        <v>0</v>
      </c>
      <c r="DL16" s="95">
        <f>'Quarter (2011 to 2012)'!AO16+'Quarter (2011 to 2012)'!AX16+'Quarter (2011 to 2012)'!BG16+'Quarter (2011 to 2012)'!BP16</f>
        <v>59.75</v>
      </c>
      <c r="DM16" s="95">
        <f>'Quarter (2011 to 2012)'!AP16+'Quarter (2011 to 2012)'!AY16+'Quarter (2011 to 2012)'!BH16+'Quarter (2011 to 2012)'!BQ16</f>
        <v>0</v>
      </c>
      <c r="DN16" s="95">
        <f>'Quarter (2011 to 2012)'!AQ16+'Quarter (2011 to 2012)'!AZ16+'Quarter (2011 to 2012)'!BI16+'Quarter (2011 to 2012)'!BR16</f>
        <v>389.76</v>
      </c>
      <c r="DO16" s="95">
        <f>'Quarter (2011 to 2012)'!AR16+'Quarter (2011 to 2012)'!BA16+'Quarter (2011 to 2012)'!BJ16+'Quarter (2011 to 2012)'!BS16</f>
        <v>209.44</v>
      </c>
      <c r="DP16" s="95">
        <f>'Quarter (2011 to 2012)'!AS16+'Quarter (2011 to 2012)'!BB16+'Quarter (2011 to 2012)'!BK16+'Quarter (2011 to 2012)'!BT16</f>
        <v>0</v>
      </c>
      <c r="DQ16" s="95">
        <f>'Quarter (2011 to 2012)'!AT16+'Quarter (2011 to 2012)'!BC16+'Quarter (2011 to 2012)'!BL16+'Quarter (2011 to 2012)'!BU16</f>
        <v>194.28</v>
      </c>
      <c r="DR16" s="94">
        <f>'Quarter (2013 to 2018)'!B16+'Quarter (2013 to 2018)'!K16+'Quarter (2013 to 2018)'!T16+'Quarter (2013 to 2018)'!AC16</f>
        <v>1177</v>
      </c>
      <c r="DS16" s="95">
        <f>'Quarter (2013 to 2018)'!C16+'Quarter (2013 to 2018)'!L16+'Quarter (2013 to 2018)'!U16+'Quarter (2013 to 2018)'!AD16</f>
        <v>0</v>
      </c>
      <c r="DT16" s="95">
        <f>'Quarter (2013 to 2018)'!D16+'Quarter (2013 to 2018)'!M16+'Quarter (2013 to 2018)'!V16+'Quarter (2013 to 2018)'!AE16</f>
        <v>0</v>
      </c>
      <c r="DU16" s="95">
        <f>'Quarter (2013 to 2018)'!E16+'Quarter (2013 to 2018)'!N16+'Quarter (2013 to 2018)'!W16+'Quarter (2013 to 2018)'!AF16</f>
        <v>94</v>
      </c>
      <c r="DV16" s="95">
        <f>'Quarter (2013 to 2018)'!F16+'Quarter (2013 to 2018)'!O16+'Quarter (2013 to 2018)'!X16+'Quarter (2013 to 2018)'!AG16</f>
        <v>0</v>
      </c>
      <c r="DW16" s="95">
        <f>'Quarter (2013 to 2018)'!G16+'Quarter (2013 to 2018)'!P16+'Quarter (2013 to 2018)'!Y16+'Quarter (2013 to 2018)'!AH16</f>
        <v>224</v>
      </c>
      <c r="DX16" s="95">
        <f>'Quarter (2013 to 2018)'!H16+'Quarter (2013 to 2018)'!Q16+'Quarter (2013 to 2018)'!Z16+'Quarter (2013 to 2018)'!AI16</f>
        <v>682</v>
      </c>
      <c r="DY16" s="95">
        <f>'Quarter (2013 to 2018)'!I16+'Quarter (2013 to 2018)'!R16+'Quarter (2013 to 2018)'!AA16+'Quarter (2013 to 2018)'!AJ16</f>
        <v>0</v>
      </c>
      <c r="DZ16" s="95">
        <f>'Quarter (2013 to 2018)'!J16+'Quarter (2013 to 2018)'!S16+'Quarter (2013 to 2018)'!AB16+'Quarter (2013 to 2018)'!AK16</f>
        <v>177</v>
      </c>
      <c r="EA16" s="94">
        <f>'Quarter (2013 to 2018)'!AL16+'Quarter (2013 to 2018)'!AU16+'Quarter (2013 to 2018)'!BD16+'Quarter (2013 to 2018)'!BM16</f>
        <v>1055</v>
      </c>
      <c r="EB16" s="95">
        <f>'Quarter (2013 to 2018)'!AM16+'Quarter (2013 to 2018)'!AV16+'Quarter (2013 to 2018)'!BE16+'Quarter (2013 to 2018)'!BN16</f>
        <v>0</v>
      </c>
      <c r="EC16" s="95">
        <f>'Quarter (2013 to 2018)'!AN16+'Quarter (2013 to 2018)'!AW16+'Quarter (2013 to 2018)'!BF16+'Quarter (2013 to 2018)'!BO16</f>
        <v>0</v>
      </c>
      <c r="ED16" s="95">
        <f>'Quarter (2013 to 2018)'!AO16+'Quarter (2013 to 2018)'!AX16+'Quarter (2013 to 2018)'!BG16+'Quarter (2013 to 2018)'!BP16</f>
        <v>117</v>
      </c>
      <c r="EE16" s="95">
        <f>'Quarter (2013 to 2018)'!AP16+'Quarter (2013 to 2018)'!AY16+'Quarter (2013 to 2018)'!BH16+'Quarter (2013 to 2018)'!BQ16</f>
        <v>0</v>
      </c>
      <c r="EF16" s="95">
        <f>'Quarter (2013 to 2018)'!AQ16+'Quarter (2013 to 2018)'!AZ16+'Quarter (2013 to 2018)'!BI16+'Quarter (2013 to 2018)'!BR16</f>
        <v>186</v>
      </c>
      <c r="EG16" s="95">
        <f>'Quarter (2013 to 2018)'!AR16+'Quarter (2013 to 2018)'!BA16+'Quarter (2013 to 2018)'!BJ16+'Quarter (2013 to 2018)'!BS16</f>
        <v>645</v>
      </c>
      <c r="EH16" s="95">
        <f>'Quarter (2013 to 2018)'!AS16+'Quarter (2013 to 2018)'!BB16+'Quarter (2013 to 2018)'!BK16+'Quarter (2013 to 2018)'!BT16</f>
        <v>0</v>
      </c>
      <c r="EI16" s="95">
        <f>'Quarter (2013 to 2018)'!AT16+'Quarter (2013 to 2018)'!BC16+'Quarter (2013 to 2018)'!BL16+'Quarter (2013 to 2018)'!BU16</f>
        <v>105</v>
      </c>
      <c r="EJ16" s="94">
        <f>'Quarter (2013 to 2018)'!BV16+'Quarter (2013 to 2018)'!CE16+'Quarter (2013 to 2018)'!CN16+'Quarter (2013 to 2018)'!CW16</f>
        <v>1097</v>
      </c>
      <c r="EK16" s="95">
        <f>'Quarter (2013 to 2018)'!BW16+'Quarter (2013 to 2018)'!CF16+'Quarter (2013 to 2018)'!CO16+'Quarter (2013 to 2018)'!CX16</f>
        <v>0</v>
      </c>
      <c r="EL16" s="95">
        <f>'Quarter (2013 to 2018)'!BX16+'Quarter (2013 to 2018)'!CG16+'Quarter (2013 to 2018)'!CP16+'Quarter (2013 to 2018)'!CY16</f>
        <v>0</v>
      </c>
      <c r="EM16" s="95">
        <f>'Quarter (2013 to 2018)'!BY16+'Quarter (2013 to 2018)'!CH16+'Quarter (2013 to 2018)'!CQ16+'Quarter (2013 to 2018)'!CZ16</f>
        <v>102</v>
      </c>
      <c r="EN16" s="95">
        <f>'Quarter (2013 to 2018)'!BZ16+'Quarter (2013 to 2018)'!CI16+'Quarter (2013 to 2018)'!CR16+'Quarter (2013 to 2018)'!DA16</f>
        <v>0</v>
      </c>
      <c r="EO16" s="95">
        <f>'Quarter (2013 to 2018)'!CA16+'Quarter (2013 to 2018)'!CJ16+'Quarter (2013 to 2018)'!CS16+'Quarter (2013 to 2018)'!DB16</f>
        <v>198</v>
      </c>
      <c r="EP16" s="95">
        <f>'Quarter (2013 to 2018)'!CB16+'Quarter (2013 to 2018)'!CK16+'Quarter (2013 to 2018)'!CT16+'Quarter (2013 to 2018)'!DC16</f>
        <v>665</v>
      </c>
      <c r="EQ16" s="95">
        <f>'Quarter (2013 to 2018)'!CC16+'Quarter (2013 to 2018)'!CL16+'Quarter (2013 to 2018)'!CU16+'Quarter (2013 to 2018)'!DD16</f>
        <v>0</v>
      </c>
      <c r="ER16" s="95">
        <f>'Quarter (2013 to 2018)'!CD16+'Quarter (2013 to 2018)'!CM16+'Quarter (2013 to 2018)'!CV16+'Quarter (2013 to 2018)'!DE16</f>
        <v>134</v>
      </c>
      <c r="ES16" s="94">
        <f>'Quarter (2013 to 2018)'!DF16+'Quarter (2013 to 2018)'!DO16+'Quarter (2013 to 2018)'!DX16+'Quarter (2013 to 2018)'!EG16</f>
        <v>1078</v>
      </c>
      <c r="ET16" s="95">
        <f>'Quarter (2013 to 2018)'!DG16+'Quarter (2013 to 2018)'!DP16+'Quarter (2013 to 2018)'!DY16+'Quarter (2013 to 2018)'!EH16</f>
        <v>0</v>
      </c>
      <c r="EU16" s="95">
        <f>'Quarter (2013 to 2018)'!DH16+'Quarter (2013 to 2018)'!DQ16+'Quarter (2013 to 2018)'!DZ16+'Quarter (2013 to 2018)'!EI16</f>
        <v>0</v>
      </c>
      <c r="EV16" s="95">
        <f>'Quarter (2013 to 2018)'!DI16+'Quarter (2013 to 2018)'!DR16+'Quarter (2013 to 2018)'!EA16+'Quarter (2013 to 2018)'!EJ16</f>
        <v>92</v>
      </c>
      <c r="EW16" s="95">
        <f>'Quarter (2013 to 2018)'!DJ16+'Quarter (2013 to 2018)'!DS16+'Quarter (2013 to 2018)'!EB16+'Quarter (2013 to 2018)'!EK16</f>
        <v>0</v>
      </c>
      <c r="EX16" s="95">
        <f>'Quarter (2013 to 2018)'!DK16+'Quarter (2013 to 2018)'!DT16+'Quarter (2013 to 2018)'!EC16+'Quarter (2013 to 2018)'!EL16</f>
        <v>192</v>
      </c>
      <c r="EY16" s="95">
        <f>'Quarter (2013 to 2018)'!DL16+'Quarter (2013 to 2018)'!DU16+'Quarter (2013 to 2018)'!ED16+'Quarter (2013 to 2018)'!EM16</f>
        <v>682</v>
      </c>
      <c r="EZ16" s="95">
        <f>'Quarter (2013 to 2018)'!DM16+'Quarter (2013 to 2018)'!DV16+'Quarter (2013 to 2018)'!EE16+'Quarter (2013 to 2018)'!EN16</f>
        <v>0</v>
      </c>
      <c r="FA16" s="95">
        <f>'Quarter (2013 to 2018)'!DN16+'Quarter (2013 to 2018)'!DW16+'Quarter (2013 to 2018)'!EF16+'Quarter (2013 to 2018)'!EO16</f>
        <v>113</v>
      </c>
      <c r="FB16" s="94">
        <f>'Quarter (2013 to 2018)'!EP16+'Quarter (2013 to 2018)'!EY16+'Quarter (2013 to 2018)'!FH16+'Quarter (2013 to 2018)'!FQ16</f>
        <v>1016</v>
      </c>
      <c r="FC16" s="95">
        <f>'Quarter (2013 to 2018)'!EQ16+'Quarter (2013 to 2018)'!EZ16+'Quarter (2013 to 2018)'!FI16+'Quarter (2013 to 2018)'!FR16</f>
        <v>0</v>
      </c>
      <c r="FD16" s="95">
        <f>'Quarter (2013 to 2018)'!ER16+'Quarter (2013 to 2018)'!FA16+'Quarter (2013 to 2018)'!FJ16+'Quarter (2013 to 2018)'!FS16</f>
        <v>0</v>
      </c>
      <c r="FE16" s="95">
        <f>'Quarter (2013 to 2018)'!ES16+'Quarter (2013 to 2018)'!FB16+'Quarter (2013 to 2018)'!FK16+'Quarter (2013 to 2018)'!FT16</f>
        <v>98</v>
      </c>
      <c r="FF16" s="95">
        <f>'Quarter (2013 to 2018)'!ET16+'Quarter (2013 to 2018)'!FC16+'Quarter (2013 to 2018)'!FL16+'Quarter (2013 to 2018)'!FU16</f>
        <v>0</v>
      </c>
      <c r="FG16" s="95">
        <f>'Quarter (2013 to 2018)'!EU16+'Quarter (2013 to 2018)'!FD16+'Quarter (2013 to 2018)'!FM16+'Quarter (2013 to 2018)'!FV16</f>
        <v>146</v>
      </c>
      <c r="FH16" s="95">
        <f>'Quarter (2013 to 2018)'!EV16+'Quarter (2013 to 2018)'!FE16+'Quarter (2013 to 2018)'!FN16+'Quarter (2013 to 2018)'!FW16</f>
        <v>672</v>
      </c>
      <c r="FI16" s="95">
        <f>'Quarter (2013 to 2018)'!EW16+'Quarter (2013 to 2018)'!FF16+'Quarter (2013 to 2018)'!FO16+'Quarter (2013 to 2018)'!FX16</f>
        <v>0</v>
      </c>
      <c r="FJ16" s="95">
        <f>'Quarter (2013 to 2018)'!EX16+'Quarter (2013 to 2018)'!FG16+'Quarter (2013 to 2018)'!FP16+'Quarter (2013 to 2018)'!FY16</f>
        <v>101</v>
      </c>
      <c r="FK16" s="94">
        <f>'Quarter (2013 to 2018)'!FZ16+'Quarter (2013 to 2018)'!GI16+'Quarter (2013 to 2018)'!GR16+'Quarter (2013 to 2018)'!HA16</f>
        <v>876.53</v>
      </c>
      <c r="FL16" s="95">
        <f>'Quarter (2013 to 2018)'!GA16+'Quarter (2013 to 2018)'!GJ16+'Quarter (2013 to 2018)'!GS16+'Quarter (2013 to 2018)'!HB16</f>
        <v>0</v>
      </c>
      <c r="FM16" s="95">
        <f>'Quarter (2013 to 2018)'!GB16+'Quarter (2013 to 2018)'!GK16+'Quarter (2013 to 2018)'!GT16+'Quarter (2013 to 2018)'!HC16</f>
        <v>0</v>
      </c>
      <c r="FN16" s="95">
        <f>'Quarter (2013 to 2018)'!GC16+'Quarter (2013 to 2018)'!GL16+'Quarter (2013 to 2018)'!GU16+'Quarter (2013 to 2018)'!HD16</f>
        <v>90.12</v>
      </c>
      <c r="FO16" s="95">
        <f>'Quarter (2013 to 2018)'!GD16+'Quarter (2013 to 2018)'!GM16+'Quarter (2013 to 2018)'!GV16+'Quarter (2013 to 2018)'!HE16</f>
        <v>0</v>
      </c>
      <c r="FP16" s="95">
        <f>'Quarter (2013 to 2018)'!GE16+'Quarter (2013 to 2018)'!GN16+'Quarter (2013 to 2018)'!GW16+'Quarter (2013 to 2018)'!HF16</f>
        <v>146.04000000000002</v>
      </c>
      <c r="FQ16" s="95">
        <f>'Quarter (2013 to 2018)'!GF16+'Quarter (2013 to 2018)'!GO16+'Quarter (2013 to 2018)'!GX16+'Quarter (2013 to 2018)'!HG16</f>
        <v>560.63</v>
      </c>
      <c r="FR16" s="95">
        <f>'Quarter (2013 to 2018)'!GG16+'Quarter (2013 to 2018)'!GP16+'Quarter (2013 to 2018)'!GY16+'Quarter (2013 to 2018)'!HH16</f>
        <v>0</v>
      </c>
      <c r="FS16" s="95">
        <f>'Quarter (2013 to 2018)'!GH16+'Quarter (2013 to 2018)'!GQ16+'Quarter (2013 to 2018)'!GZ16+'Quarter (2013 to 2018)'!HI16</f>
        <v>79.739999999999995</v>
      </c>
      <c r="FT16" s="94">
        <f>Quarter!B16+Quarter!K16+Quarter!T16+Quarter!AC16</f>
        <v>756.92</v>
      </c>
      <c r="FU16" s="95">
        <f>Quarter!C16+Quarter!L16+Quarter!U16+Quarter!AD16</f>
        <v>0</v>
      </c>
      <c r="FV16" s="95">
        <f>Quarter!D16+Quarter!M16+Quarter!V16+Quarter!AE16</f>
        <v>0</v>
      </c>
      <c r="FW16" s="95">
        <f>Quarter!E16+Quarter!N16+Quarter!W16+Quarter!AF16</f>
        <v>86.68</v>
      </c>
      <c r="FX16" s="95">
        <f>Quarter!F16+Quarter!O16+Quarter!X16+Quarter!AG16</f>
        <v>0</v>
      </c>
      <c r="FY16" s="95">
        <f>Quarter!G16+Quarter!P16+Quarter!Y16+Quarter!AH16</f>
        <v>100.24000000000001</v>
      </c>
      <c r="FZ16" s="95">
        <f>Quarter!H16+Quarter!Q16+Quarter!Z16+Quarter!AI16</f>
        <v>509.48</v>
      </c>
      <c r="GA16" s="95">
        <f>Quarter!I16+Quarter!R16+Quarter!AA16+Quarter!AJ16</f>
        <v>0</v>
      </c>
      <c r="GB16" s="95">
        <f>Quarter!J16+Quarter!S16+Quarter!AB16+Quarter!AK16</f>
        <v>60.519999999999996</v>
      </c>
      <c r="GC16" s="94">
        <f>Quarter!AL16+Quarter!AU16+Quarter!BD16+Quarter!BM16</f>
        <v>768.49</v>
      </c>
      <c r="GD16" s="95">
        <f>Quarter!AM16+Quarter!AV16+Quarter!BE16+Quarter!BN16</f>
        <v>0</v>
      </c>
      <c r="GE16" s="95">
        <f>Quarter!AN16+Quarter!AW16+Quarter!BF16+Quarter!BO16</f>
        <v>0</v>
      </c>
      <c r="GF16" s="95">
        <f>Quarter!AO16+Quarter!AX16+Quarter!BG16+Quarter!BP16</f>
        <v>80.08</v>
      </c>
      <c r="GG16" s="95">
        <f>Quarter!AP16+Quarter!AY16+Quarter!BH16+Quarter!BQ16</f>
        <v>0</v>
      </c>
      <c r="GH16" s="95">
        <f>Quarter!AQ16+Quarter!AZ16+Quarter!BI16+Quarter!BR16</f>
        <v>98.78</v>
      </c>
      <c r="GI16" s="95">
        <f>Quarter!AR16+Quarter!BA16+Quarter!BJ16+Quarter!BS16</f>
        <v>518.22</v>
      </c>
      <c r="GJ16" s="95">
        <f>Quarter!AS16+Quarter!BB16+Quarter!BK16+Quarter!BT16</f>
        <v>0</v>
      </c>
      <c r="GK16" s="96">
        <f>Quarter!AT16+Quarter!BC16+Quarter!BL16+Quarter!BU16</f>
        <v>71.41</v>
      </c>
      <c r="GL16" s="94">
        <f>Quarter!BV16+Quarter!CE16+Quarter!CN16+Quarter!CW16</f>
        <v>843.86999999999989</v>
      </c>
      <c r="GM16" s="95">
        <f>Quarter!BW16+Quarter!CF16+Quarter!CO16+Quarter!CX16</f>
        <v>0</v>
      </c>
      <c r="GN16" s="95">
        <f>Quarter!BX16+Quarter!CG16+Quarter!CP16+Quarter!CY16</f>
        <v>0</v>
      </c>
      <c r="GO16" s="95">
        <f>Quarter!BY16+Quarter!CH16+Quarter!CQ16+Quarter!CZ16</f>
        <v>101.61</v>
      </c>
      <c r="GP16" s="95">
        <f>Quarter!BZ16+Quarter!CI16+Quarter!CR16+Quarter!DA16</f>
        <v>0</v>
      </c>
      <c r="GQ16" s="95">
        <f>Quarter!CA16+Quarter!CJ16+Quarter!CS16+Quarter!DB16</f>
        <v>108.75</v>
      </c>
      <c r="GR16" s="95">
        <f>Quarter!CB16+Quarter!CK16+Quarter!CT16+Quarter!DC16</f>
        <v>560.31999999999994</v>
      </c>
      <c r="GS16" s="95">
        <f>Quarter!CC16+Quarter!CL16+Quarter!CU16+Quarter!DD16</f>
        <v>0</v>
      </c>
      <c r="GT16" s="96">
        <f>Quarter!CD16+Quarter!CM16+Quarter!CV16+Quarter!DE16</f>
        <v>73.19</v>
      </c>
      <c r="GU16" s="94">
        <f>Quarter!DF16+Quarter!DO16+Quarter!DX16+Quarter!EG16</f>
        <v>808.83</v>
      </c>
      <c r="GV16" s="95">
        <f>Quarter!DG16+Quarter!DP16+Quarter!DY16+Quarter!EH16</f>
        <v>0</v>
      </c>
      <c r="GW16" s="95">
        <f>Quarter!DH16+Quarter!DQ16+Quarter!DZ16+Quarter!EI16</f>
        <v>0</v>
      </c>
      <c r="GX16" s="95">
        <f>Quarter!DI16+Quarter!DR16+Quarter!EA16+Quarter!EJ16</f>
        <v>70.56</v>
      </c>
      <c r="GY16" s="95">
        <f>Quarter!DJ16+Quarter!DS16+Quarter!EB16+Quarter!EK16</f>
        <v>0</v>
      </c>
      <c r="GZ16" s="95">
        <f>Quarter!DK16+Quarter!DT16+Quarter!EC16+Quarter!EL16</f>
        <v>100.80000000000001</v>
      </c>
      <c r="HA16" s="95">
        <f>Quarter!DL16+Quarter!DU16+Quarter!ED16+Quarter!EM16</f>
        <v>571.19000000000005</v>
      </c>
      <c r="HB16" s="95">
        <f>Quarter!DM16+Quarter!DV16+Quarter!EE16+Quarter!EN16</f>
        <v>0</v>
      </c>
      <c r="HC16" s="96">
        <f>Quarter!DN16+Quarter!DW16+Quarter!EF16+Quarter!EO16</f>
        <v>202.48</v>
      </c>
      <c r="HD16" s="94">
        <f>Quarter!EP16+Quarter!EY16+Quarter!FH16+Quarter!FQ16</f>
        <v>816.2</v>
      </c>
      <c r="HE16" s="95">
        <f>Quarter!EQ16+Quarter!EZ16+Quarter!FI16+Quarter!FR16</f>
        <v>0</v>
      </c>
      <c r="HF16" s="95">
        <f>Quarter!ER16+Quarter!FA16+Quarter!FJ16+Quarter!FS16</f>
        <v>0</v>
      </c>
      <c r="HG16" s="95">
        <f>Quarter!ES16+Quarter!FB16+Quarter!FK16+Quarter!FT16</f>
        <v>70.56</v>
      </c>
      <c r="HH16" s="95">
        <f>Quarter!ET16+Quarter!FC16+Quarter!FL16+Quarter!FU16</f>
        <v>0</v>
      </c>
      <c r="HI16" s="95">
        <f>Quarter!EU16+Quarter!FD16+Quarter!FM16+Quarter!FV16</f>
        <v>100.80000000000001</v>
      </c>
      <c r="HJ16" s="95">
        <f>Quarter!EV16+Quarter!FE16+Quarter!FN16+Quarter!FW16</f>
        <v>584.4</v>
      </c>
      <c r="HK16" s="95">
        <f>Quarter!EW16+Quarter!FF16+Quarter!FO16+Quarter!FX16</f>
        <v>0</v>
      </c>
      <c r="HL16" s="96">
        <f>Quarter!EX16+Quarter!FG16+Quarter!FP16+Quarter!FY16</f>
        <v>269.89</v>
      </c>
    </row>
    <row r="17" spans="1:220" s="97" customFormat="1" ht="20.25" customHeight="1" x14ac:dyDescent="0.35">
      <c r="A17" s="98" t="s">
        <v>36</v>
      </c>
      <c r="B17" s="94">
        <f>SUM('Quarter (1999 to 2005)'!B17,'Quarter (1999 to 2005)'!J17,'Quarter (1999 to 2005)'!R17,'Quarter (1999 to 2005)'!Z17)</f>
        <v>1167.01</v>
      </c>
      <c r="C17" s="95">
        <f>SUM('Quarter (1999 to 2005)'!C17,'Quarter (1999 to 2005)'!K17,'Quarter (1999 to 2005)'!S17,'Quarter (1999 to 2005)'!AA17)</f>
        <v>0</v>
      </c>
      <c r="D17" s="95">
        <f>SUM('Quarter (1999 to 2005)'!D17,'Quarter (1999 to 2005)'!L17,'Quarter (1999 to 2005)'!T17,'Quarter (1999 to 2005)'!AB17)</f>
        <v>89.990000000000009</v>
      </c>
      <c r="E17" s="95">
        <f>SUM('Quarter (1999 to 2005)'!E17,'Quarter (1999 to 2005)'!M17,'Quarter (1999 to 2005)'!U17,'Quarter (1999 to 2005)'!AC17)</f>
        <v>0</v>
      </c>
      <c r="F17" s="95">
        <f>SUM('Quarter (1999 to 2005)'!F17,'Quarter (1999 to 2005)'!N17,'Quarter (1999 to 2005)'!V17,'Quarter (1999 to 2005)'!AD17)</f>
        <v>826</v>
      </c>
      <c r="G17" s="95">
        <f>SUM('Quarter (1999 to 2005)'!G17,'Quarter (1999 to 2005)'!O17,'Quarter (1999 to 2005)'!W17,'Quarter (1999 to 2005)'!AE17)</f>
        <v>250.99</v>
      </c>
      <c r="H17" s="95">
        <f>SUM('Quarter (1999 to 2005)'!H17,'Quarter (1999 to 2005)'!P17,'Quarter (1999 to 2005)'!X17,'Quarter (1999 to 2005)'!AF17)</f>
        <v>0</v>
      </c>
      <c r="I17" s="95">
        <f>SUM('Quarter (1999 to 2005)'!I17,'Quarter (1999 to 2005)'!Q17,'Quarter (1999 to 2005)'!Y17,'Quarter (1999 to 2005)'!AG17)</f>
        <v>0</v>
      </c>
      <c r="J17" s="94">
        <f>SUM('Quarter (1999 to 2005)'!AH17,'Quarter (1999 to 2005)'!AP17,'Quarter (1999 to 2005)'!AX17,'Quarter (1999 to 2005)'!BF17)</f>
        <v>978.09999999999991</v>
      </c>
      <c r="K17" s="95">
        <f>SUM('Quarter (1999 to 2005)'!AI17,'Quarter (1999 to 2005)'!AQ17,'Quarter (1999 to 2005)'!AY17,'Quarter (1999 to 2005)'!BG17)</f>
        <v>0</v>
      </c>
      <c r="L17" s="95">
        <f>SUM('Quarter (1999 to 2005)'!AJ17,'Quarter (1999 to 2005)'!AR17,'Quarter (1999 to 2005)'!AZ17,'Quarter (1999 to 2005)'!BH17)</f>
        <v>157.54</v>
      </c>
      <c r="M17" s="95">
        <f>SUM('Quarter (1999 to 2005)'!AK17,'Quarter (1999 to 2005)'!AS17,'Quarter (1999 to 2005)'!BA17,'Quarter (1999 to 2005)'!BI17)</f>
        <v>0</v>
      </c>
      <c r="N17" s="95">
        <f>SUM('Quarter (1999 to 2005)'!AL17,'Quarter (1999 to 2005)'!AT17,'Quarter (1999 to 2005)'!BB17,'Quarter (1999 to 2005)'!BJ17)</f>
        <v>605.24</v>
      </c>
      <c r="O17" s="95">
        <f>SUM('Quarter (1999 to 2005)'!AM17,'Quarter (1999 to 2005)'!AU17,'Quarter (1999 to 2005)'!BC17,'Quarter (1999 to 2005)'!BK17)</f>
        <v>215.33999999999997</v>
      </c>
      <c r="P17" s="95">
        <f>SUM('Quarter (1999 to 2005)'!AN17,'Quarter (1999 to 2005)'!AV17,'Quarter (1999 to 2005)'!BD17,'Quarter (1999 to 2005)'!BL17)</f>
        <v>0</v>
      </c>
      <c r="Q17" s="95">
        <f t="shared" si="0"/>
        <v>-1.999999999998181E-2</v>
      </c>
      <c r="R17" s="94">
        <f>SUM('Quarter (1999 to 2005)'!BN17,'Quarter (1999 to 2005)'!BV17,'Quarter (1999 to 2005)'!CD17,'Quarter (1999 to 2005)'!CL17)</f>
        <v>971.01</v>
      </c>
      <c r="S17" s="95">
        <f>SUM('Quarter (1999 to 2005)'!BO17,'Quarter (1999 to 2005)'!BW17,'Quarter (1999 to 2005)'!CE17,'Quarter (1999 to 2005)'!CM17)</f>
        <v>0</v>
      </c>
      <c r="T17" s="95">
        <f>SUM('Quarter (1999 to 2005)'!BP17,'Quarter (1999 to 2005)'!BX17,'Quarter (1999 to 2005)'!CF17,'Quarter (1999 to 2005)'!CN17)</f>
        <v>31.96</v>
      </c>
      <c r="U17" s="95">
        <f>SUM('Quarter (1999 to 2005)'!BQ17,'Quarter (1999 to 2005)'!BY17,'Quarter (1999 to 2005)'!CG17,'Quarter (1999 to 2005)'!CO17)</f>
        <v>0</v>
      </c>
      <c r="V17" s="95">
        <f>SUM('Quarter (1999 to 2005)'!BR17,'Quarter (1999 to 2005)'!BZ17,'Quarter (1999 to 2005)'!CH17,'Quarter (1999 to 2005)'!CP17)</f>
        <v>723.61</v>
      </c>
      <c r="W17" s="95">
        <f>SUM('Quarter (1999 to 2005)'!BS17,'Quarter (1999 to 2005)'!CA17,'Quarter (1999 to 2005)'!CI17,'Quarter (1999 to 2005)'!CQ17)</f>
        <v>215.45999999999998</v>
      </c>
      <c r="X17" s="95">
        <f>SUM('Quarter (1999 to 2005)'!BT17,'Quarter (1999 to 2005)'!CB17,'Quarter (1999 to 2005)'!CJ17,'Quarter (1999 to 2005)'!CR17)</f>
        <v>0</v>
      </c>
      <c r="Y17" s="95">
        <f>SUM('Quarter (1999 to 2005)'!BU17,'Quarter (1999 to 2005)'!CC17,'Quarter (1999 to 2005)'!CK17,'Quarter (1999 to 2005)'!CS17)</f>
        <v>0</v>
      </c>
      <c r="Z17" s="94">
        <f>SUM('Quarter (1999 to 2005)'!CT17,'Quarter (1999 to 2005)'!DB17,'Quarter (1999 to 2005)'!DJ17,'Quarter (1999 to 2005)'!DR17)</f>
        <v>671.45</v>
      </c>
      <c r="AA17" s="95">
        <f>SUM('Quarter (1999 to 2005)'!CU17,'Quarter (1999 to 2005)'!DC17,'Quarter (1999 to 2005)'!DK17,'Quarter (1999 to 2005)'!DS17)</f>
        <v>0</v>
      </c>
      <c r="AB17" s="95">
        <f>SUM('Quarter (1999 to 2005)'!CV17,'Quarter (1999 to 2005)'!DD17,'Quarter (1999 to 2005)'!DL17,'Quarter (1999 to 2005)'!DT17)</f>
        <v>28.67</v>
      </c>
      <c r="AC17" s="95">
        <f>SUM('Quarter (1999 to 2005)'!CW17,'Quarter (1999 to 2005)'!DE17,'Quarter (1999 to 2005)'!DM17,'Quarter (1999 to 2005)'!DU17)</f>
        <v>0</v>
      </c>
      <c r="AD17" s="95">
        <f>SUM('Quarter (1999 to 2005)'!CX17,'Quarter (1999 to 2005)'!DF17,'Quarter (1999 to 2005)'!DN17,'Quarter (1999 to 2005)'!DV17)</f>
        <v>414.54</v>
      </c>
      <c r="AE17" s="95">
        <f>SUM('Quarter (1999 to 2005)'!CY17,'Quarter (1999 to 2005)'!DG17,'Quarter (1999 to 2005)'!DO17,'Quarter (1999 to 2005)'!DW17)</f>
        <v>228.23999999999998</v>
      </c>
      <c r="AF17" s="95">
        <f>SUM('Quarter (1999 to 2005)'!CZ17,'Quarter (1999 to 2005)'!DH17,'Quarter (1999 to 2005)'!DP17,'Quarter (1999 to 2005)'!DX17)</f>
        <v>0</v>
      </c>
      <c r="AG17" s="95">
        <f>SUM('Quarter (1999 to 2005)'!DA17,'Quarter (1999 to 2005)'!DI17,'Quarter (1999 to 2005)'!DQ17,'Quarter (1999 to 2005)'!DY17)</f>
        <v>0</v>
      </c>
      <c r="AH17" s="94">
        <f>'Quarter (1999 to 2005)'!DZ17+'Quarter (1999 to 2005)'!EH17+'Quarter (1999 to 2005)'!EP17+'Quarter (1999 to 2005)'!EX17</f>
        <v>536</v>
      </c>
      <c r="AI17" s="95">
        <f>'Quarter (1999 to 2005)'!EA17+'Quarter (1999 to 2005)'!EI17+'Quarter (1999 to 2005)'!EQ17+'Quarter (1999 to 2005)'!EY17</f>
        <v>0</v>
      </c>
      <c r="AJ17" s="95">
        <f>'Quarter (1999 to 2005)'!EB17+'Quarter (1999 to 2005)'!EJ17+'Quarter (1999 to 2005)'!ER17+'Quarter (1999 to 2005)'!EZ17</f>
        <v>29.3</v>
      </c>
      <c r="AK17" s="95">
        <f>'Quarter (1999 to 2005)'!EC17+'Quarter (1999 to 2005)'!EK17+'Quarter (1999 to 2005)'!ES17+'Quarter (1999 to 2005)'!FA17</f>
        <v>0</v>
      </c>
      <c r="AL17" s="95">
        <f>'Quarter (1999 to 2005)'!ED17+'Quarter (1999 to 2005)'!EL17+'Quarter (1999 to 2005)'!ET17+'Quarter (1999 to 2005)'!FB17</f>
        <v>276.94</v>
      </c>
      <c r="AM17" s="95">
        <f>'Quarter (1999 to 2005)'!EE17+'Quarter (1999 to 2005)'!EM17+'Quarter (1999 to 2005)'!EU17+'Quarter (1999 to 2005)'!FC17</f>
        <v>229.64000000000001</v>
      </c>
      <c r="AN17" s="95">
        <f>'Quarter (1999 to 2005)'!EF17+'Quarter (1999 to 2005)'!EN17+'Quarter (1999 to 2005)'!EV17+'Quarter (1999 to 2005)'!FD17</f>
        <v>0</v>
      </c>
      <c r="AO17" s="95">
        <f>'Quarter (1999 to 2005)'!EG17+'Quarter (1999 to 2005)'!EO17+'Quarter (1999 to 2005)'!EW17+'Quarter (1999 to 2005)'!FE17</f>
        <v>0</v>
      </c>
      <c r="AP17" s="94">
        <f>'Quarter (1999 to 2005)'!FF17+'Quarter (1999 to 2005)'!FN17+'Quarter (1999 to 2005)'!FV17+'Quarter (1999 to 2005)'!GD17</f>
        <v>592.58999999999992</v>
      </c>
      <c r="AQ17" s="95">
        <f>'Quarter (1999 to 2005)'!FG17+'Quarter (1999 to 2005)'!FO17+'Quarter (1999 to 2005)'!FW17+'Quarter (1999 to 2005)'!GE17</f>
        <v>0</v>
      </c>
      <c r="AR17" s="95">
        <f>'Quarter (1999 to 2005)'!FH17+'Quarter (1999 to 2005)'!FP17+'Quarter (1999 to 2005)'!FX17+'Quarter (1999 to 2005)'!GF17</f>
        <v>66.819999999999993</v>
      </c>
      <c r="AS17" s="95">
        <f>'Quarter (1999 to 2005)'!FI17+'Quarter (1999 to 2005)'!FQ17+'Quarter (1999 to 2005)'!FY17+'Quarter (1999 to 2005)'!GG17</f>
        <v>0</v>
      </c>
      <c r="AT17" s="95">
        <f>'Quarter (1999 to 2005)'!FJ17+'Quarter (1999 to 2005)'!FR17+'Quarter (1999 to 2005)'!FZ17+'Quarter (1999 to 2005)'!GH17</f>
        <v>344.77</v>
      </c>
      <c r="AU17" s="95">
        <f>'Quarter (1999 to 2005)'!FK17+'Quarter (1999 to 2005)'!FS17+'Quarter (1999 to 2005)'!GA17+'Quarter (1999 to 2005)'!GI17</f>
        <v>181</v>
      </c>
      <c r="AV17" s="95">
        <f>'Quarter (1999 to 2005)'!FL17+'Quarter (1999 to 2005)'!FT17+'Quarter (1999 to 2005)'!GB17+'Quarter (1999 to 2005)'!GJ17</f>
        <v>0</v>
      </c>
      <c r="AW17" s="95">
        <f>'Quarter (1999 to 2005)'!FM17+'Quarter (1999 to 2005)'!FU17+'Quarter (1999 to 2005)'!GC17+'Quarter (1999 to 2005)'!GK17</f>
        <v>0</v>
      </c>
      <c r="AX17" s="94">
        <f>+'Quarter (1999 to 2005)'!GL17+'Quarter (1999 to 2005)'!GU17+'Quarter (1999 to 2005)'!HD17+'Quarter (1999 to 2005)'!HM17</f>
        <v>1267.99</v>
      </c>
      <c r="AY17" s="95">
        <f>+'Quarter (1999 to 2005)'!GM17+'Quarter (1999 to 2005)'!GV17+'Quarter (1999 to 2005)'!HE17+'Quarter (1999 to 2005)'!HN17</f>
        <v>0</v>
      </c>
      <c r="AZ17" s="95">
        <f>+'Quarter (1999 to 2005)'!GN17+'Quarter (1999 to 2005)'!GW17+'Quarter (1999 to 2005)'!HF17+'Quarter (1999 to 2005)'!HO17</f>
        <v>0</v>
      </c>
      <c r="BA17" s="95">
        <f>+'Quarter (1999 to 2005)'!GO17+'Quarter (1999 to 2005)'!GX17+'Quarter (1999 to 2005)'!HG17+'Quarter (1999 to 2005)'!HP17</f>
        <v>99.12</v>
      </c>
      <c r="BB17" s="95">
        <f>+'Quarter (1999 to 2005)'!GP17+'Quarter (1999 to 2005)'!GY17+'Quarter (1999 to 2005)'!HH17+'Quarter (1999 to 2005)'!HQ17</f>
        <v>0</v>
      </c>
      <c r="BC17" s="95">
        <f>+'Quarter (1999 to 2005)'!GQ17+'Quarter (1999 to 2005)'!GZ17+'Quarter (1999 to 2005)'!HI17+'Quarter (1999 to 2005)'!HR17</f>
        <v>986.58999999999992</v>
      </c>
      <c r="BD17" s="95">
        <f>+'Quarter (1999 to 2005)'!GR17+'Quarter (1999 to 2005)'!HA17+'Quarter (1999 to 2005)'!HJ17+'Quarter (1999 to 2005)'!HS17</f>
        <v>182.28</v>
      </c>
      <c r="BE17" s="95">
        <f>+'Quarter (1999 to 2005)'!GS17+'Quarter (1999 to 2005)'!HB17+'Quarter (1999 to 2005)'!HK17+'Quarter (1999 to 2005)'!HT17</f>
        <v>0</v>
      </c>
      <c r="BF17" s="95">
        <f>+'Quarter (1999 to 2005)'!GT17+'Quarter (1999 to 2005)'!HC17+'Quarter (1999 to 2005)'!HL17+'Quarter (1999 to 2005)'!HU17</f>
        <v>0</v>
      </c>
      <c r="BG17" s="94">
        <f>'Quarter (2006 to 2010)'!B17+'Quarter (2006 to 2010)'!K17+'Quarter (2006 to 2010)'!T17+'Quarter (2006 to 2010)'!AC17</f>
        <v>1237.6600000000001</v>
      </c>
      <c r="BH17" s="95">
        <f>'Quarter (2006 to 2010)'!C17+'Quarter (2006 to 2010)'!L17+'Quarter (2006 to 2010)'!U17+'Quarter (2006 to 2010)'!AD17</f>
        <v>0</v>
      </c>
      <c r="BI17" s="95">
        <f>'Quarter (2006 to 2010)'!D17+'Quarter (2006 to 2010)'!M17+'Quarter (2006 to 2010)'!V17+'Quarter (2006 to 2010)'!AE17</f>
        <v>0</v>
      </c>
      <c r="BJ17" s="95">
        <f>'Quarter (2006 to 2010)'!E17+'Quarter (2006 to 2010)'!N17+'Quarter (2006 to 2010)'!W17+'Quarter (2006 to 2010)'!AF17</f>
        <v>109.51</v>
      </c>
      <c r="BK17" s="95">
        <f>'Quarter (2006 to 2010)'!F17+'Quarter (2006 to 2010)'!O17+'Quarter (2006 to 2010)'!X17+'Quarter (2006 to 2010)'!AG17</f>
        <v>0</v>
      </c>
      <c r="BL17" s="95">
        <f>'Quarter (2006 to 2010)'!G17+'Quarter (2006 to 2010)'!P17+'Quarter (2006 to 2010)'!Y17+'Quarter (2006 to 2010)'!AH17</f>
        <v>922.08999999999992</v>
      </c>
      <c r="BM17" s="95">
        <f>'Quarter (2006 to 2010)'!H17+'Quarter (2006 to 2010)'!Q17+'Quarter (2006 to 2010)'!Z17+'Quarter (2006 to 2010)'!AI17</f>
        <v>206.04</v>
      </c>
      <c r="BN17" s="95">
        <f>'Quarter (2006 to 2010)'!I17+'Quarter (2006 to 2010)'!R17+'Quarter (2006 to 2010)'!AA17+'Quarter (2006 to 2010)'!AJ17</f>
        <v>0</v>
      </c>
      <c r="BO17" s="95">
        <f>'Quarter (2006 to 2010)'!J17+'Quarter (2006 to 2010)'!S17+'Quarter (2006 to 2010)'!AB17+'Quarter (2006 to 2010)'!AK17</f>
        <v>0</v>
      </c>
      <c r="BP17" s="94">
        <f>'Quarter (2006 to 2010)'!AL17+'Quarter (2006 to 2010)'!AU17+'Quarter (2006 to 2010)'!BD17+'Quarter (2006 to 2010)'!BM17</f>
        <v>1126.02</v>
      </c>
      <c r="BQ17" s="95">
        <f>'Quarter (2006 to 2010)'!AM17+'Quarter (2006 to 2010)'!AV17+'Quarter (2006 to 2010)'!BE17+'Quarter (2006 to 2010)'!BN17</f>
        <v>0</v>
      </c>
      <c r="BR17" s="95">
        <f>'Quarter (2006 to 2010)'!AN17+'Quarter (2006 to 2010)'!AW17+'Quarter (2006 to 2010)'!BF17+'Quarter (2006 to 2010)'!BO17</f>
        <v>0</v>
      </c>
      <c r="BS17" s="95">
        <f>'Quarter (2006 to 2010)'!AO17+'Quarter (2006 to 2010)'!AX17+'Quarter (2006 to 2010)'!BG17+'Quarter (2006 to 2010)'!BP17</f>
        <v>64.849999999999994</v>
      </c>
      <c r="BT17" s="95">
        <f>'Quarter (2006 to 2010)'!AP17+'Quarter (2006 to 2010)'!AY17+'Quarter (2006 to 2010)'!BH17+'Quarter (2006 to 2010)'!BQ17</f>
        <v>0</v>
      </c>
      <c r="BU17" s="95">
        <f>'Quarter (2006 to 2010)'!AQ17+'Quarter (2006 to 2010)'!AZ17+'Quarter (2006 to 2010)'!BI17+'Quarter (2006 to 2010)'!BR17</f>
        <v>631.37</v>
      </c>
      <c r="BV17" s="95">
        <f>'Quarter (2006 to 2010)'!AR17+'Quarter (2006 to 2010)'!BA17+'Quarter (2006 to 2010)'!BJ17+'Quarter (2006 to 2010)'!BS17</f>
        <v>251.4</v>
      </c>
      <c r="BW17" s="95">
        <f>'Quarter (2006 to 2010)'!AS17+'Quarter (2006 to 2010)'!BB17+'Quarter (2006 to 2010)'!BK17+'Quarter (2006 to 2010)'!BT17</f>
        <v>0</v>
      </c>
      <c r="BX17" s="95">
        <f>'Quarter (2006 to 2010)'!AT17+'Quarter (2006 to 2010)'!BC17+'Quarter (2006 to 2010)'!BL17+'Quarter (2006 to 2010)'!BU17</f>
        <v>178.4</v>
      </c>
      <c r="BY17" s="94">
        <f>'Quarter (2006 to 2010)'!BV17+'Quarter (2006 to 2010)'!CE17+'Quarter (2006 to 2010)'!CN17+'Quarter (2006 to 2010)'!CW17</f>
        <v>1575.1999999999998</v>
      </c>
      <c r="BZ17" s="95">
        <f>'Quarter (2006 to 2010)'!BW17+'Quarter (2006 to 2010)'!CF17+'Quarter (2006 to 2010)'!CO17+'Quarter (2006 to 2010)'!CX17</f>
        <v>0</v>
      </c>
      <c r="CA17" s="95">
        <f>'Quarter (2006 to 2010)'!BX17+'Quarter (2006 to 2010)'!CG17+'Quarter (2006 to 2010)'!CP17+'Quarter (2006 to 2010)'!CY17</f>
        <v>0</v>
      </c>
      <c r="CB17" s="95">
        <f>'Quarter (2006 to 2010)'!BY17+'Quarter (2006 to 2010)'!CH17+'Quarter (2006 to 2010)'!CQ17+'Quarter (2006 to 2010)'!CZ17</f>
        <v>60.85</v>
      </c>
      <c r="CC17" s="95">
        <f>'Quarter (2006 to 2010)'!BZ17+'Quarter (2006 to 2010)'!CI17+'Quarter (2006 to 2010)'!CR17+'Quarter (2006 to 2010)'!DA17</f>
        <v>0</v>
      </c>
      <c r="CD17" s="95">
        <f>'Quarter (2006 to 2010)'!CA17+'Quarter (2006 to 2010)'!CJ17+'Quarter (2006 to 2010)'!CS17+'Quarter (2006 to 2010)'!DB17</f>
        <v>966.38000000000011</v>
      </c>
      <c r="CE17" s="95">
        <f>'Quarter (2006 to 2010)'!CB17+'Quarter (2006 to 2010)'!CK17+'Quarter (2006 to 2010)'!CT17+'Quarter (2006 to 2010)'!DC17</f>
        <v>238.72</v>
      </c>
      <c r="CF17" s="95">
        <f>'Quarter (2006 to 2010)'!CC17+'Quarter (2006 to 2010)'!CL17+'Quarter (2006 to 2010)'!CU17+'Quarter (2006 to 2010)'!DD17</f>
        <v>0</v>
      </c>
      <c r="CG17" s="95">
        <f>'Quarter (2006 to 2010)'!CD17+'Quarter (2006 to 2010)'!CM17+'Quarter (2006 to 2010)'!CV17+'Quarter (2006 to 2010)'!DE17</f>
        <v>309.26</v>
      </c>
      <c r="CH17" s="94">
        <f>'Quarter (2006 to 2010)'!DF17+'Quarter (2006 to 2010)'!DO17+'Quarter (2006 to 2010)'!DX17+'Quarter (2006 to 2010)'!EG17</f>
        <v>1562.62</v>
      </c>
      <c r="CI17" s="95">
        <f>'Quarter (2006 to 2010)'!DG17+'Quarter (2006 to 2010)'!DP17+'Quarter (2006 to 2010)'!DY17+'Quarter (2006 to 2010)'!EH17</f>
        <v>0</v>
      </c>
      <c r="CJ17" s="95">
        <f>'Quarter (2006 to 2010)'!DH17+'Quarter (2006 to 2010)'!DQ17+'Quarter (2006 to 2010)'!DZ17+'Quarter (2006 to 2010)'!EI17</f>
        <v>0</v>
      </c>
      <c r="CK17" s="95">
        <f>'Quarter (2006 to 2010)'!DI17+'Quarter (2006 to 2010)'!DR17+'Quarter (2006 to 2010)'!EA17+'Quarter (2006 to 2010)'!EJ17</f>
        <v>54.49</v>
      </c>
      <c r="CL17" s="95">
        <f>'Quarter (2006 to 2010)'!DJ17+'Quarter (2006 to 2010)'!DS17+'Quarter (2006 to 2010)'!EB17+'Quarter (2006 to 2010)'!EK17</f>
        <v>0</v>
      </c>
      <c r="CM17" s="95">
        <f>'Quarter (2006 to 2010)'!DK17+'Quarter (2006 to 2010)'!DT17+'Quarter (2006 to 2010)'!EC17+'Quarter (2006 to 2010)'!EL17</f>
        <v>760.31</v>
      </c>
      <c r="CN17" s="95">
        <f>'Quarter (2006 to 2010)'!DL17+'Quarter (2006 to 2010)'!DU17+'Quarter (2006 to 2010)'!ED17+'Quarter (2006 to 2010)'!EM17</f>
        <v>246.12</v>
      </c>
      <c r="CO17" s="95">
        <f>'Quarter (2006 to 2010)'!DM17+'Quarter (2006 to 2010)'!DV17+'Quarter (2006 to 2010)'!EE17+'Quarter (2006 to 2010)'!EN17</f>
        <v>0</v>
      </c>
      <c r="CP17" s="95">
        <f>'Quarter (2006 to 2010)'!DN17+'Quarter (2006 to 2010)'!DW17+'Quarter (2006 to 2010)'!EF17+'Quarter (2006 to 2010)'!EO17</f>
        <v>501.69999999999993</v>
      </c>
      <c r="CQ17" s="94">
        <f>'Quarter (2006 to 2010)'!EP17+'Quarter (2006 to 2010)'!EY17+'Quarter (2006 to 2010)'!FH17+'Quarter (2006 to 2010)'!FQ17</f>
        <v>1144.3</v>
      </c>
      <c r="CR17" s="95">
        <f>'Quarter (2006 to 2010)'!EQ17+'Quarter (2006 to 2010)'!EZ17+'Quarter (2006 to 2010)'!FI17+'Quarter (2006 to 2010)'!FR17</f>
        <v>0</v>
      </c>
      <c r="CS17" s="95">
        <f>'Quarter (2006 to 2010)'!ER17+'Quarter (2006 to 2010)'!FA17+'Quarter (2006 to 2010)'!FJ17+'Quarter (2006 to 2010)'!FS17</f>
        <v>0</v>
      </c>
      <c r="CT17" s="95">
        <f>'Quarter (2006 to 2010)'!ES17+'Quarter (2006 to 2010)'!FB17+'Quarter (2006 to 2010)'!FK17+'Quarter (2006 to 2010)'!FT17</f>
        <v>67.55</v>
      </c>
      <c r="CU17" s="95">
        <f>'Quarter (2006 to 2010)'!ET17+'Quarter (2006 to 2010)'!FC17+'Quarter (2006 to 2010)'!FL17+'Quarter (2006 to 2010)'!FU17</f>
        <v>0</v>
      </c>
      <c r="CV17" s="95">
        <f>'Quarter (2006 to 2010)'!EU17+'Quarter (2006 to 2010)'!FD17+'Quarter (2006 to 2010)'!FM17+'Quarter (2006 to 2010)'!FV17</f>
        <v>541.43000000000006</v>
      </c>
      <c r="CW17" s="95">
        <f>'Quarter (2006 to 2010)'!EV17+'Quarter (2006 to 2010)'!FE17+'Quarter (2006 to 2010)'!FN17+'Quarter (2006 to 2010)'!FW17</f>
        <v>325.24</v>
      </c>
      <c r="CX17" s="95">
        <f>'Quarter (2006 to 2010)'!EW17+'Quarter (2006 to 2010)'!FF17+'Quarter (2006 to 2010)'!FO17+'Quarter (2006 to 2010)'!FX17</f>
        <v>0</v>
      </c>
      <c r="CY17" s="95">
        <f>'Quarter (2006 to 2010)'!EX17+'Quarter (2006 to 2010)'!FG17+'Quarter (2006 to 2010)'!FP17+'Quarter (2006 to 2010)'!FY17</f>
        <v>210.09</v>
      </c>
      <c r="CZ17" s="94">
        <f>'Quarter (2011 to 2012)'!B17+'Quarter (2011 to 2012)'!K17++'Quarter (2011 to 2012)'!T17+'Quarter (2011 to 2012)'!AC17</f>
        <v>721.78</v>
      </c>
      <c r="DA17" s="95">
        <f>'Quarter (2011 to 2012)'!C17+'Quarter (2011 to 2012)'!L17++'Quarter (2011 to 2012)'!U17+'Quarter (2011 to 2012)'!AD17</f>
        <v>0</v>
      </c>
      <c r="DB17" s="95">
        <f>'Quarter (2011 to 2012)'!D17+'Quarter (2011 to 2012)'!M17++'Quarter (2011 to 2012)'!V17+'Quarter (2011 to 2012)'!AE17</f>
        <v>0</v>
      </c>
      <c r="DC17" s="95">
        <f>'Quarter (2011 to 2012)'!E17+'Quarter (2011 to 2012)'!N17++'Quarter (2011 to 2012)'!W17+'Quarter (2011 to 2012)'!AF17</f>
        <v>56.68</v>
      </c>
      <c r="DD17" s="95">
        <f>'Quarter (2011 to 2012)'!F17+'Quarter (2011 to 2012)'!O17++'Quarter (2011 to 2012)'!X17+'Quarter (2011 to 2012)'!AG17</f>
        <v>0</v>
      </c>
      <c r="DE17" s="95">
        <f>'Quarter (2011 to 2012)'!G17+'Quarter (2011 to 2012)'!P17++'Quarter (2011 to 2012)'!Y17+'Quarter (2011 to 2012)'!AH17</f>
        <v>327.90999999999997</v>
      </c>
      <c r="DF17" s="95">
        <f>'Quarter (2011 to 2012)'!H17+'Quarter (2011 to 2012)'!Q17++'Quarter (2011 to 2012)'!Z17+'Quarter (2011 to 2012)'!AI17</f>
        <v>288.95999999999998</v>
      </c>
      <c r="DG17" s="95">
        <f>'Quarter (2011 to 2012)'!I17+'Quarter (2011 to 2012)'!R17++'Quarter (2011 to 2012)'!AA17+'Quarter (2011 to 2012)'!AJ17</f>
        <v>0</v>
      </c>
      <c r="DH17" s="95">
        <f>'Quarter (2011 to 2012)'!J17+'Quarter (2011 to 2012)'!S17++'Quarter (2011 to 2012)'!AB17+'Quarter (2011 to 2012)'!AK17</f>
        <v>48.22</v>
      </c>
      <c r="DI17" s="94">
        <f>'Quarter (2011 to 2012)'!AL17+'Quarter (2011 to 2012)'!AU17+'Quarter (2011 to 2012)'!BD17+'Quarter (2011 to 2012)'!BM17</f>
        <v>694.24</v>
      </c>
      <c r="DJ17" s="95">
        <f>'Quarter (2011 to 2012)'!AM17+'Quarter (2011 to 2012)'!AV17+'Quarter (2011 to 2012)'!BE17+'Quarter (2011 to 2012)'!BN17</f>
        <v>0</v>
      </c>
      <c r="DK17" s="95">
        <f>'Quarter (2011 to 2012)'!AN17+'Quarter (2011 to 2012)'!AW17+'Quarter (2011 to 2012)'!BF17+'Quarter (2011 to 2012)'!BO17</f>
        <v>0</v>
      </c>
      <c r="DL17" s="95">
        <f>'Quarter (2011 to 2012)'!AO17+'Quarter (2011 to 2012)'!AX17+'Quarter (2011 to 2012)'!BG17+'Quarter (2011 to 2012)'!BP17</f>
        <v>54.46</v>
      </c>
      <c r="DM17" s="95">
        <f>'Quarter (2011 to 2012)'!AP17+'Quarter (2011 to 2012)'!AY17+'Quarter (2011 to 2012)'!BH17+'Quarter (2011 to 2012)'!BQ17</f>
        <v>0</v>
      </c>
      <c r="DN17" s="95">
        <f>'Quarter (2011 to 2012)'!AQ17+'Quarter (2011 to 2012)'!AZ17+'Quarter (2011 to 2012)'!BI17+'Quarter (2011 to 2012)'!BR17</f>
        <v>337.48</v>
      </c>
      <c r="DO17" s="95">
        <f>'Quarter (2011 to 2012)'!AR17+'Quarter (2011 to 2012)'!BA17+'Quarter (2011 to 2012)'!BJ17+'Quarter (2011 to 2012)'!BS17</f>
        <v>191.44</v>
      </c>
      <c r="DP17" s="95">
        <f>'Quarter (2011 to 2012)'!AS17+'Quarter (2011 to 2012)'!BB17+'Quarter (2011 to 2012)'!BK17+'Quarter (2011 to 2012)'!BT17</f>
        <v>0</v>
      </c>
      <c r="DQ17" s="95">
        <f>'Quarter (2011 to 2012)'!AT17+'Quarter (2011 to 2012)'!BC17+'Quarter (2011 to 2012)'!BL17+'Quarter (2011 to 2012)'!BU17</f>
        <v>110.85</v>
      </c>
      <c r="DR17" s="94">
        <f>'Quarter (2013 to 2018)'!B17+'Quarter (2013 to 2018)'!K17+'Quarter (2013 to 2018)'!T17+'Quarter (2013 to 2018)'!AC17</f>
        <v>541</v>
      </c>
      <c r="DS17" s="95">
        <f>'Quarter (2013 to 2018)'!C17+'Quarter (2013 to 2018)'!L17+'Quarter (2013 to 2018)'!U17+'Quarter (2013 to 2018)'!AD17</f>
        <v>0</v>
      </c>
      <c r="DT17" s="95">
        <f>'Quarter (2013 to 2018)'!D17+'Quarter (2013 to 2018)'!M17+'Quarter (2013 to 2018)'!V17+'Quarter (2013 to 2018)'!AE17</f>
        <v>0</v>
      </c>
      <c r="DU17" s="95">
        <f>'Quarter (2013 to 2018)'!E17+'Quarter (2013 to 2018)'!N17+'Quarter (2013 to 2018)'!W17+'Quarter (2013 to 2018)'!AF17</f>
        <v>88</v>
      </c>
      <c r="DV17" s="95">
        <f>'Quarter (2013 to 2018)'!F17+'Quarter (2013 to 2018)'!O17+'Quarter (2013 to 2018)'!X17+'Quarter (2013 to 2018)'!AG17</f>
        <v>0</v>
      </c>
      <c r="DW17" s="95">
        <f>'Quarter (2013 to 2018)'!G17+'Quarter (2013 to 2018)'!P17+'Quarter (2013 to 2018)'!Y17+'Quarter (2013 to 2018)'!AH17</f>
        <v>180</v>
      </c>
      <c r="DX17" s="95">
        <f>'Quarter (2013 to 2018)'!H17+'Quarter (2013 to 2018)'!Q17+'Quarter (2013 to 2018)'!Z17+'Quarter (2013 to 2018)'!AI17</f>
        <v>224</v>
      </c>
      <c r="DY17" s="95">
        <f>'Quarter (2013 to 2018)'!I17+'Quarter (2013 to 2018)'!R17+'Quarter (2013 to 2018)'!AA17+'Quarter (2013 to 2018)'!AJ17</f>
        <v>0</v>
      </c>
      <c r="DZ17" s="95">
        <f>'Quarter (2013 to 2018)'!J17+'Quarter (2013 to 2018)'!S17+'Quarter (2013 to 2018)'!AB17+'Quarter (2013 to 2018)'!AK17</f>
        <v>51</v>
      </c>
      <c r="EA17" s="94">
        <f>'Quarter (2013 to 2018)'!AL17+'Quarter (2013 to 2018)'!AU17+'Quarter (2013 to 2018)'!BD17+'Quarter (2013 to 2018)'!BM17</f>
        <v>489</v>
      </c>
      <c r="EB17" s="95">
        <f>'Quarter (2013 to 2018)'!AM17+'Quarter (2013 to 2018)'!AV17+'Quarter (2013 to 2018)'!BE17+'Quarter (2013 to 2018)'!BN17</f>
        <v>0</v>
      </c>
      <c r="EC17" s="95">
        <f>'Quarter (2013 to 2018)'!AN17+'Quarter (2013 to 2018)'!AW17+'Quarter (2013 to 2018)'!BF17+'Quarter (2013 to 2018)'!BO17</f>
        <v>0</v>
      </c>
      <c r="ED17" s="95">
        <f>'Quarter (2013 to 2018)'!AO17+'Quarter (2013 to 2018)'!AX17+'Quarter (2013 to 2018)'!BG17+'Quarter (2013 to 2018)'!BP17</f>
        <v>113</v>
      </c>
      <c r="EE17" s="95">
        <f>'Quarter (2013 to 2018)'!AP17+'Quarter (2013 to 2018)'!AY17+'Quarter (2013 to 2018)'!BH17+'Quarter (2013 to 2018)'!BQ17</f>
        <v>0</v>
      </c>
      <c r="EF17" s="95">
        <f>'Quarter (2013 to 2018)'!AQ17+'Quarter (2013 to 2018)'!AZ17+'Quarter (2013 to 2018)'!BI17+'Quarter (2013 to 2018)'!BR17</f>
        <v>141</v>
      </c>
      <c r="EG17" s="95">
        <f>'Quarter (2013 to 2018)'!AR17+'Quarter (2013 to 2018)'!BA17+'Quarter (2013 to 2018)'!BJ17+'Quarter (2013 to 2018)'!BS17</f>
        <v>236</v>
      </c>
      <c r="EH17" s="95">
        <f>'Quarter (2013 to 2018)'!AS17+'Quarter (2013 to 2018)'!BB17+'Quarter (2013 to 2018)'!BK17+'Quarter (2013 to 2018)'!BT17</f>
        <v>0</v>
      </c>
      <c r="EI17" s="95">
        <f>'Quarter (2013 to 2018)'!AT17+'Quarter (2013 to 2018)'!BC17+'Quarter (2013 to 2018)'!BL17+'Quarter (2013 to 2018)'!BU17</f>
        <v>0</v>
      </c>
      <c r="EJ17" s="94">
        <f>'Quarter (2013 to 2018)'!BV17+'Quarter (2013 to 2018)'!CE17+'Quarter (2013 to 2018)'!CN17+'Quarter (2013 to 2018)'!CW17</f>
        <v>547</v>
      </c>
      <c r="EK17" s="95">
        <f>'Quarter (2013 to 2018)'!BW17+'Quarter (2013 to 2018)'!CF17+'Quarter (2013 to 2018)'!CO17+'Quarter (2013 to 2018)'!CX17</f>
        <v>0</v>
      </c>
      <c r="EL17" s="95">
        <f>'Quarter (2013 to 2018)'!BX17+'Quarter (2013 to 2018)'!CG17+'Quarter (2013 to 2018)'!CP17+'Quarter (2013 to 2018)'!CY17</f>
        <v>0</v>
      </c>
      <c r="EM17" s="95">
        <f>'Quarter (2013 to 2018)'!BY17+'Quarter (2013 to 2018)'!CH17+'Quarter (2013 to 2018)'!CQ17+'Quarter (2013 to 2018)'!CZ17</f>
        <v>98</v>
      </c>
      <c r="EN17" s="95">
        <f>'Quarter (2013 to 2018)'!BZ17+'Quarter (2013 to 2018)'!CI17+'Quarter (2013 to 2018)'!CR17+'Quarter (2013 to 2018)'!DA17</f>
        <v>0</v>
      </c>
      <c r="EO17" s="95">
        <f>'Quarter (2013 to 2018)'!CA17+'Quarter (2013 to 2018)'!CJ17+'Quarter (2013 to 2018)'!CS17+'Quarter (2013 to 2018)'!DB17</f>
        <v>165</v>
      </c>
      <c r="EP17" s="95">
        <f>'Quarter (2013 to 2018)'!CB17+'Quarter (2013 to 2018)'!CK17+'Quarter (2013 to 2018)'!CT17+'Quarter (2013 to 2018)'!DC17</f>
        <v>244</v>
      </c>
      <c r="EQ17" s="95">
        <f>'Quarter (2013 to 2018)'!CC17+'Quarter (2013 to 2018)'!CL17+'Quarter (2013 to 2018)'!CU17+'Quarter (2013 to 2018)'!DD17</f>
        <v>0</v>
      </c>
      <c r="ER17" s="95">
        <f>'Quarter (2013 to 2018)'!CD17+'Quarter (2013 to 2018)'!CM17+'Quarter (2013 to 2018)'!CV17+'Quarter (2013 to 2018)'!DE17</f>
        <v>39</v>
      </c>
      <c r="ES17" s="94">
        <f>'Quarter (2013 to 2018)'!DF17+'Quarter (2013 to 2018)'!DO17+'Quarter (2013 to 2018)'!DX17+'Quarter (2013 to 2018)'!EG17</f>
        <v>501</v>
      </c>
      <c r="ET17" s="95">
        <f>'Quarter (2013 to 2018)'!DG17+'Quarter (2013 to 2018)'!DP17+'Quarter (2013 to 2018)'!DY17+'Quarter (2013 to 2018)'!EH17</f>
        <v>0</v>
      </c>
      <c r="EU17" s="95">
        <f>'Quarter (2013 to 2018)'!DH17+'Quarter (2013 to 2018)'!DQ17+'Quarter (2013 to 2018)'!DZ17+'Quarter (2013 to 2018)'!EI17</f>
        <v>0</v>
      </c>
      <c r="EV17" s="95">
        <f>'Quarter (2013 to 2018)'!DI17+'Quarter (2013 to 2018)'!DR17+'Quarter (2013 to 2018)'!EA17+'Quarter (2013 to 2018)'!EJ17</f>
        <v>88</v>
      </c>
      <c r="EW17" s="95">
        <f>'Quarter (2013 to 2018)'!DJ17+'Quarter (2013 to 2018)'!DS17+'Quarter (2013 to 2018)'!EB17+'Quarter (2013 to 2018)'!EK17</f>
        <v>0</v>
      </c>
      <c r="EX17" s="95">
        <f>'Quarter (2013 to 2018)'!DK17+'Quarter (2013 to 2018)'!DT17+'Quarter (2013 to 2018)'!EC17+'Quarter (2013 to 2018)'!EL17</f>
        <v>161</v>
      </c>
      <c r="EY17" s="95">
        <f>'Quarter (2013 to 2018)'!DL17+'Quarter (2013 to 2018)'!DU17+'Quarter (2013 to 2018)'!ED17+'Quarter (2013 to 2018)'!EM17</f>
        <v>252</v>
      </c>
      <c r="EZ17" s="95">
        <f>'Quarter (2013 to 2018)'!DM17+'Quarter (2013 to 2018)'!DV17+'Quarter (2013 to 2018)'!EE17+'Quarter (2013 to 2018)'!EN17</f>
        <v>0</v>
      </c>
      <c r="FA17" s="95">
        <f>'Quarter (2013 to 2018)'!DN17+'Quarter (2013 to 2018)'!DW17+'Quarter (2013 to 2018)'!EF17+'Quarter (2013 to 2018)'!EO17</f>
        <v>0</v>
      </c>
      <c r="FB17" s="94">
        <f>'Quarter (2013 to 2018)'!EP17+'Quarter (2013 to 2018)'!EY17+'Quarter (2013 to 2018)'!FH17+'Quarter (2013 to 2018)'!FQ17</f>
        <v>475</v>
      </c>
      <c r="FC17" s="95">
        <f>'Quarter (2013 to 2018)'!EQ17+'Quarter (2013 to 2018)'!EZ17+'Quarter (2013 to 2018)'!FI17+'Quarter (2013 to 2018)'!FR17</f>
        <v>0</v>
      </c>
      <c r="FD17" s="95">
        <f>'Quarter (2013 to 2018)'!ER17+'Quarter (2013 to 2018)'!FA17+'Quarter (2013 to 2018)'!FJ17+'Quarter (2013 to 2018)'!FS17</f>
        <v>0</v>
      </c>
      <c r="FE17" s="95">
        <f>'Quarter (2013 to 2018)'!ES17+'Quarter (2013 to 2018)'!FB17+'Quarter (2013 to 2018)'!FK17+'Quarter (2013 to 2018)'!FT17</f>
        <v>94</v>
      </c>
      <c r="FF17" s="95">
        <f>'Quarter (2013 to 2018)'!ET17+'Quarter (2013 to 2018)'!FC17+'Quarter (2013 to 2018)'!FL17+'Quarter (2013 to 2018)'!FU17</f>
        <v>0</v>
      </c>
      <c r="FG17" s="95">
        <f>'Quarter (2013 to 2018)'!EU17+'Quarter (2013 to 2018)'!FD17+'Quarter (2013 to 2018)'!FM17+'Quarter (2013 to 2018)'!FV17</f>
        <v>116</v>
      </c>
      <c r="FH17" s="95">
        <f>'Quarter (2013 to 2018)'!EV17+'Quarter (2013 to 2018)'!FE17+'Quarter (2013 to 2018)'!FN17+'Quarter (2013 to 2018)'!FW17</f>
        <v>264</v>
      </c>
      <c r="FI17" s="95">
        <f>'Quarter (2013 to 2018)'!EW17+'Quarter (2013 to 2018)'!FF17+'Quarter (2013 to 2018)'!FO17+'Quarter (2013 to 2018)'!FX17</f>
        <v>0</v>
      </c>
      <c r="FJ17" s="95">
        <f>'Quarter (2013 to 2018)'!EX17+'Quarter (2013 to 2018)'!FG17+'Quarter (2013 to 2018)'!FP17+'Quarter (2013 to 2018)'!FY17</f>
        <v>0</v>
      </c>
      <c r="FK17" s="94">
        <f>'Quarter (2013 to 2018)'!FZ17+'Quarter (2013 to 2018)'!GI17+'Quarter (2013 to 2018)'!GR17+'Quarter (2013 to 2018)'!HA17</f>
        <v>390.25</v>
      </c>
      <c r="FL17" s="95">
        <f>'Quarter (2013 to 2018)'!GA17+'Quarter (2013 to 2018)'!GJ17+'Quarter (2013 to 2018)'!GS17+'Quarter (2013 to 2018)'!HB17</f>
        <v>0</v>
      </c>
      <c r="FM17" s="95">
        <f>'Quarter (2013 to 2018)'!GB17+'Quarter (2013 to 2018)'!GK17+'Quarter (2013 to 2018)'!GT17+'Quarter (2013 to 2018)'!HC17</f>
        <v>0</v>
      </c>
      <c r="FN17" s="95">
        <f>'Quarter (2013 to 2018)'!GC17+'Quarter (2013 to 2018)'!GL17+'Quarter (2013 to 2018)'!GU17+'Quarter (2013 to 2018)'!HD17</f>
        <v>86.64</v>
      </c>
      <c r="FO17" s="95">
        <f>'Quarter (2013 to 2018)'!GD17+'Quarter (2013 to 2018)'!GM17+'Quarter (2013 to 2018)'!GV17+'Quarter (2013 to 2018)'!HE17</f>
        <v>0</v>
      </c>
      <c r="FP17" s="95">
        <f>'Quarter (2013 to 2018)'!GE17+'Quarter (2013 to 2018)'!GN17+'Quarter (2013 to 2018)'!GW17+'Quarter (2013 to 2018)'!HF17</f>
        <v>115.8</v>
      </c>
      <c r="FQ17" s="95">
        <f>'Quarter (2013 to 2018)'!GF17+'Quarter (2013 to 2018)'!GO17+'Quarter (2013 to 2018)'!GX17+'Quarter (2013 to 2018)'!HG17</f>
        <v>187.84</v>
      </c>
      <c r="FR17" s="95">
        <f>'Quarter (2013 to 2018)'!GG17+'Quarter (2013 to 2018)'!GP17+'Quarter (2013 to 2018)'!GY17+'Quarter (2013 to 2018)'!HH17</f>
        <v>0</v>
      </c>
      <c r="FS17" s="95">
        <f>'Quarter (2013 to 2018)'!GH17+'Quarter (2013 to 2018)'!GQ17+'Quarter (2013 to 2018)'!GZ17+'Quarter (2013 to 2018)'!HI17</f>
        <v>0</v>
      </c>
      <c r="FT17" s="94">
        <f>Quarter!B17+Quarter!K17+Quarter!T17+Quarter!AC17</f>
        <v>283.94</v>
      </c>
      <c r="FU17" s="95">
        <f>Quarter!C17+Quarter!L17+Quarter!U17+Quarter!AD17</f>
        <v>0</v>
      </c>
      <c r="FV17" s="95">
        <f>Quarter!D17+Quarter!M17+Quarter!V17+Quarter!AE17</f>
        <v>0</v>
      </c>
      <c r="FW17" s="95">
        <f>Quarter!E17+Quarter!N17+Quarter!W17+Quarter!AF17</f>
        <v>83.37</v>
      </c>
      <c r="FX17" s="95">
        <f>Quarter!F17+Quarter!O17+Quarter!X17+Quarter!AG17</f>
        <v>0</v>
      </c>
      <c r="FY17" s="95">
        <f>Quarter!G17+Quarter!P17+Quarter!Y17+Quarter!AH17</f>
        <v>70.039999999999992</v>
      </c>
      <c r="FZ17" s="95">
        <f>Quarter!H17+Quarter!Q17+Quarter!Z17+Quarter!AI17</f>
        <v>130.52000000000001</v>
      </c>
      <c r="GA17" s="95">
        <f>Quarter!I17+Quarter!R17+Quarter!AA17+Quarter!AJ17</f>
        <v>0</v>
      </c>
      <c r="GB17" s="95">
        <f>Quarter!J17+Quarter!S17+Quarter!AB17+Quarter!AK17</f>
        <v>0</v>
      </c>
      <c r="GC17" s="94">
        <f>Quarter!AL17+Quarter!AU17+Quarter!BD17+Quarter!BM17</f>
        <v>279.09000000000003</v>
      </c>
      <c r="GD17" s="95">
        <f>Quarter!AM17+Quarter!AV17+Quarter!BE17+Quarter!BN17</f>
        <v>0</v>
      </c>
      <c r="GE17" s="95">
        <f>Quarter!AN17+Quarter!AW17+Quarter!BF17+Quarter!BO17</f>
        <v>0</v>
      </c>
      <c r="GF17" s="95">
        <f>Quarter!AO17+Quarter!AX17+Quarter!BG17+Quarter!BP17</f>
        <v>76.58</v>
      </c>
      <c r="GG17" s="95">
        <f>Quarter!AP17+Quarter!AY17+Quarter!BH17+Quarter!BQ17</f>
        <v>0</v>
      </c>
      <c r="GH17" s="95">
        <f>Quarter!AQ17+Quarter!AZ17+Quarter!BI17+Quarter!BR17</f>
        <v>68.489999999999995</v>
      </c>
      <c r="GI17" s="95">
        <f>Quarter!AR17+Quarter!BA17+Quarter!BJ17+Quarter!BS17</f>
        <v>134</v>
      </c>
      <c r="GJ17" s="95">
        <f>Quarter!AS17+Quarter!BB17+Quarter!BK17+Quarter!BT17</f>
        <v>0</v>
      </c>
      <c r="GK17" s="96">
        <f>Quarter!AT17+Quarter!BC17+Quarter!BL17+Quarter!BU17</f>
        <v>0</v>
      </c>
      <c r="GL17" s="94">
        <f>Quarter!BV17+Quarter!CE17+Quarter!CN17+Quarter!CW17</f>
        <v>407.28000000000003</v>
      </c>
      <c r="GM17" s="95">
        <f>Quarter!BW17+Quarter!CF17+Quarter!CO17+Quarter!CX17</f>
        <v>0</v>
      </c>
      <c r="GN17" s="95">
        <f>Quarter!BX17+Quarter!CG17+Quarter!CP17+Quarter!CY17</f>
        <v>0</v>
      </c>
      <c r="GO17" s="95">
        <f>Quarter!BY17+Quarter!CH17+Quarter!CQ17+Quarter!CZ17</f>
        <v>98.06</v>
      </c>
      <c r="GP17" s="95">
        <f>Quarter!BZ17+Quarter!CI17+Quarter!CR17+Quarter!DA17</f>
        <v>0</v>
      </c>
      <c r="GQ17" s="95">
        <f>Quarter!CA17+Quarter!CJ17+Quarter!CS17+Quarter!DB17</f>
        <v>78.569999999999993</v>
      </c>
      <c r="GR17" s="95">
        <f>Quarter!CB17+Quarter!CK17+Quarter!CT17+Quarter!DC17</f>
        <v>230.64</v>
      </c>
      <c r="GS17" s="95">
        <f>Quarter!CC17+Quarter!CL17+Quarter!CU17+Quarter!DD17</f>
        <v>0</v>
      </c>
      <c r="GT17" s="96">
        <f>Quarter!CD17+Quarter!CM17+Quarter!CV17+Quarter!DE17</f>
        <v>0</v>
      </c>
      <c r="GU17" s="94">
        <f>Quarter!DF17+Quarter!DO17+Quarter!DX17+Quarter!EG17</f>
        <v>396.77</v>
      </c>
      <c r="GV17" s="95">
        <f>Quarter!DG17+Quarter!DP17+Quarter!DY17+Quarter!EH17</f>
        <v>0</v>
      </c>
      <c r="GW17" s="95">
        <f>Quarter!DH17+Quarter!DQ17+Quarter!DZ17+Quarter!EI17</f>
        <v>0</v>
      </c>
      <c r="GX17" s="95">
        <f>Quarter!DI17+Quarter!DR17+Quarter!EA17+Quarter!EJ17</f>
        <v>67.009999999999991</v>
      </c>
      <c r="GY17" s="95">
        <f>Quarter!DJ17+Quarter!DS17+Quarter!EB17+Quarter!EK17</f>
        <v>0</v>
      </c>
      <c r="GZ17" s="95">
        <f>Quarter!DK17+Quarter!DT17+Quarter!EC17+Quarter!EL17</f>
        <v>70.44</v>
      </c>
      <c r="HA17" s="95">
        <f>Quarter!DL17+Quarter!DU17+Quarter!ED17+Quarter!EM17</f>
        <v>259.32</v>
      </c>
      <c r="HB17" s="95">
        <f>Quarter!DM17+Quarter!DV17+Quarter!EE17+Quarter!EN17</f>
        <v>0</v>
      </c>
      <c r="HC17" s="96">
        <f>Quarter!DN17+Quarter!DW17+Quarter!EF17+Quarter!EO17</f>
        <v>0</v>
      </c>
      <c r="HD17" s="94">
        <f>Quarter!EP17+Quarter!EY17+Quarter!FH17+Quarter!FQ17</f>
        <v>390.77</v>
      </c>
      <c r="HE17" s="95">
        <f>Quarter!EQ17+Quarter!EZ17+Quarter!FI17+Quarter!FR17</f>
        <v>0</v>
      </c>
      <c r="HF17" s="95">
        <f>Quarter!ER17+Quarter!FA17+Quarter!FJ17+Quarter!FS17</f>
        <v>0</v>
      </c>
      <c r="HG17" s="95">
        <f>Quarter!ES17+Quarter!FB17+Quarter!FK17+Quarter!FT17</f>
        <v>67.009999999999991</v>
      </c>
      <c r="HH17" s="95">
        <f>Quarter!ET17+Quarter!FC17+Quarter!FL17+Quarter!FU17</f>
        <v>0</v>
      </c>
      <c r="HI17" s="95">
        <f>Quarter!EU17+Quarter!FD17+Quarter!FM17+Quarter!FV17</f>
        <v>70.44</v>
      </c>
      <c r="HJ17" s="95">
        <f>Quarter!EV17+Quarter!FE17+Quarter!FN17+Quarter!FW17</f>
        <v>253.32</v>
      </c>
      <c r="HK17" s="95">
        <f>Quarter!EW17+Quarter!FF17+Quarter!FO17+Quarter!FX17</f>
        <v>0</v>
      </c>
      <c r="HL17" s="96">
        <f>Quarter!EX17+Quarter!FG17+Quarter!FP17+Quarter!FY17</f>
        <v>0</v>
      </c>
    </row>
    <row r="18" spans="1:220" s="97" customFormat="1" ht="20.25" customHeight="1" x14ac:dyDescent="0.35">
      <c r="A18" s="98" t="s">
        <v>37</v>
      </c>
      <c r="B18" s="94">
        <f>SUM('Quarter (1999 to 2005)'!B18,'Quarter (1999 to 2005)'!J18,'Quarter (1999 to 2005)'!R18,'Quarter (1999 to 2005)'!Z18)</f>
        <v>706</v>
      </c>
      <c r="C18" s="95">
        <f>SUM('Quarter (1999 to 2005)'!C18,'Quarter (1999 to 2005)'!K18,'Quarter (1999 to 2005)'!S18,'Quarter (1999 to 2005)'!AA18)</f>
        <v>0</v>
      </c>
      <c r="D18" s="95">
        <f>SUM('Quarter (1999 to 2005)'!D18,'Quarter (1999 to 2005)'!L18,'Quarter (1999 to 2005)'!T18,'Quarter (1999 to 2005)'!AB18)</f>
        <v>33</v>
      </c>
      <c r="E18" s="95">
        <f>SUM('Quarter (1999 to 2005)'!E18,'Quarter (1999 to 2005)'!M18,'Quarter (1999 to 2005)'!U18,'Quarter (1999 to 2005)'!AC18)</f>
        <v>0</v>
      </c>
      <c r="F18" s="95">
        <f>SUM('Quarter (1999 to 2005)'!F18,'Quarter (1999 to 2005)'!N18,'Quarter (1999 to 2005)'!V18,'Quarter (1999 to 2005)'!AD18)</f>
        <v>657</v>
      </c>
      <c r="G18" s="95">
        <f>SUM('Quarter (1999 to 2005)'!G18,'Quarter (1999 to 2005)'!O18,'Quarter (1999 to 2005)'!W18,'Quarter (1999 to 2005)'!AE18)</f>
        <v>16</v>
      </c>
      <c r="H18" s="95">
        <f>SUM('Quarter (1999 to 2005)'!H18,'Quarter (1999 to 2005)'!P18,'Quarter (1999 to 2005)'!X18,'Quarter (1999 to 2005)'!AF18)</f>
        <v>0</v>
      </c>
      <c r="I18" s="95">
        <f>SUM('Quarter (1999 to 2005)'!I18,'Quarter (1999 to 2005)'!Q18,'Quarter (1999 to 2005)'!Y18,'Quarter (1999 to 2005)'!AG18)</f>
        <v>0</v>
      </c>
      <c r="J18" s="94">
        <f>SUM('Quarter (1999 to 2005)'!AH18,'Quarter (1999 to 2005)'!AP18,'Quarter (1999 to 2005)'!AX18,'Quarter (1999 to 2005)'!BF18)</f>
        <v>708.22</v>
      </c>
      <c r="K18" s="95">
        <f>SUM('Quarter (1999 to 2005)'!AI18,'Quarter (1999 to 2005)'!AQ18,'Quarter (1999 to 2005)'!AY18,'Quarter (1999 to 2005)'!BG18)</f>
        <v>0</v>
      </c>
      <c r="L18" s="95">
        <f>SUM('Quarter (1999 to 2005)'!AJ18,'Quarter (1999 to 2005)'!AR18,'Quarter (1999 to 2005)'!AZ18,'Quarter (1999 to 2005)'!BH18)</f>
        <v>32.659999999999997</v>
      </c>
      <c r="M18" s="95">
        <f>SUM('Quarter (1999 to 2005)'!AK18,'Quarter (1999 to 2005)'!AS18,'Quarter (1999 to 2005)'!BA18,'Quarter (1999 to 2005)'!BI18)</f>
        <v>0</v>
      </c>
      <c r="N18" s="95">
        <f>SUM('Quarter (1999 to 2005)'!AL18,'Quarter (1999 to 2005)'!AT18,'Quarter (1999 to 2005)'!BB18,'Quarter (1999 to 2005)'!BJ18)</f>
        <v>658.96</v>
      </c>
      <c r="O18" s="95">
        <f>SUM('Quarter (1999 to 2005)'!AM18,'Quarter (1999 to 2005)'!AU18,'Quarter (1999 to 2005)'!BC18,'Quarter (1999 to 2005)'!BK18)</f>
        <v>16.600000000000001</v>
      </c>
      <c r="P18" s="95">
        <f>SUM('Quarter (1999 to 2005)'!AN18,'Quarter (1999 to 2005)'!AV18,'Quarter (1999 to 2005)'!BD18,'Quarter (1999 to 2005)'!BL18)</f>
        <v>0</v>
      </c>
      <c r="Q18" s="95">
        <f t="shared" si="0"/>
        <v>0</v>
      </c>
      <c r="R18" s="94">
        <f>SUM('Quarter (1999 to 2005)'!BN18,'Quarter (1999 to 2005)'!BV18,'Quarter (1999 to 2005)'!CD18,'Quarter (1999 to 2005)'!CL18)</f>
        <v>670.8</v>
      </c>
      <c r="S18" s="95">
        <f>SUM('Quarter (1999 to 2005)'!BO18,'Quarter (1999 to 2005)'!BW18,'Quarter (1999 to 2005)'!CE18,'Quarter (1999 to 2005)'!CM18)</f>
        <v>0</v>
      </c>
      <c r="T18" s="95">
        <f>SUM('Quarter (1999 to 2005)'!BP18,'Quarter (1999 to 2005)'!BX18,'Quarter (1999 to 2005)'!CF18,'Quarter (1999 to 2005)'!CN18)</f>
        <v>30.56</v>
      </c>
      <c r="U18" s="95">
        <f>SUM('Quarter (1999 to 2005)'!BQ18,'Quarter (1999 to 2005)'!BY18,'Quarter (1999 to 2005)'!CG18,'Quarter (1999 to 2005)'!CO18)</f>
        <v>0</v>
      </c>
      <c r="V18" s="95">
        <f>SUM('Quarter (1999 to 2005)'!BR18,'Quarter (1999 to 2005)'!BZ18,'Quarter (1999 to 2005)'!CH18,'Quarter (1999 to 2005)'!CP18)</f>
        <v>640.24</v>
      </c>
      <c r="W18" s="95">
        <f>SUM('Quarter (1999 to 2005)'!BS18,'Quarter (1999 to 2005)'!CA18,'Quarter (1999 to 2005)'!CI18,'Quarter (1999 to 2005)'!CQ18)</f>
        <v>0</v>
      </c>
      <c r="X18" s="95">
        <f>SUM('Quarter (1999 to 2005)'!BT18,'Quarter (1999 to 2005)'!CB18,'Quarter (1999 to 2005)'!CJ18,'Quarter (1999 to 2005)'!CR18)</f>
        <v>0</v>
      </c>
      <c r="Y18" s="95">
        <f>SUM('Quarter (1999 to 2005)'!BU18,'Quarter (1999 to 2005)'!CC18,'Quarter (1999 to 2005)'!CK18,'Quarter (1999 to 2005)'!CS18)</f>
        <v>0</v>
      </c>
      <c r="Z18" s="94">
        <f>SUM('Quarter (1999 to 2005)'!CT18,'Quarter (1999 to 2005)'!DB18,'Quarter (1999 to 2005)'!DJ18,'Quarter (1999 to 2005)'!DR18)</f>
        <v>250.10999999999996</v>
      </c>
      <c r="AA18" s="95">
        <f>SUM('Quarter (1999 to 2005)'!CU18,'Quarter (1999 to 2005)'!DC18,'Quarter (1999 to 2005)'!DK18,'Quarter (1999 to 2005)'!DS18)</f>
        <v>0</v>
      </c>
      <c r="AB18" s="95">
        <f>SUM('Quarter (1999 to 2005)'!CV18,'Quarter (1999 to 2005)'!DD18,'Quarter (1999 to 2005)'!DL18,'Quarter (1999 to 2005)'!DT18)</f>
        <v>22.98</v>
      </c>
      <c r="AC18" s="95">
        <f>SUM('Quarter (1999 to 2005)'!CW18,'Quarter (1999 to 2005)'!DE18,'Quarter (1999 to 2005)'!DM18,'Quarter (1999 to 2005)'!DU18)</f>
        <v>0</v>
      </c>
      <c r="AD18" s="95">
        <f>SUM('Quarter (1999 to 2005)'!CX18,'Quarter (1999 to 2005)'!DF18,'Quarter (1999 to 2005)'!DN18,'Quarter (1999 to 2005)'!DV18)</f>
        <v>227.13</v>
      </c>
      <c r="AE18" s="95">
        <f>SUM('Quarter (1999 to 2005)'!CY18,'Quarter (1999 to 2005)'!DG18,'Quarter (1999 to 2005)'!DO18,'Quarter (1999 to 2005)'!DW18)</f>
        <v>0</v>
      </c>
      <c r="AF18" s="95">
        <f>SUM('Quarter (1999 to 2005)'!CZ18,'Quarter (1999 to 2005)'!DH18,'Quarter (1999 to 2005)'!DP18,'Quarter (1999 to 2005)'!DX18)</f>
        <v>0</v>
      </c>
      <c r="AG18" s="95">
        <f>SUM('Quarter (1999 to 2005)'!DA18,'Quarter (1999 to 2005)'!DI18,'Quarter (1999 to 2005)'!DQ18,'Quarter (1999 to 2005)'!DY18)</f>
        <v>0</v>
      </c>
      <c r="AH18" s="94">
        <f>'Quarter (1999 to 2005)'!DZ18+'Quarter (1999 to 2005)'!EH18+'Quarter (1999 to 2005)'!EP18+'Quarter (1999 to 2005)'!EX18</f>
        <v>151.09</v>
      </c>
      <c r="AI18" s="95">
        <f>'Quarter (1999 to 2005)'!EA18+'Quarter (1999 to 2005)'!EI18+'Quarter (1999 to 2005)'!EQ18+'Quarter (1999 to 2005)'!EY18</f>
        <v>0</v>
      </c>
      <c r="AJ18" s="95">
        <f>'Quarter (1999 to 2005)'!EB18+'Quarter (1999 to 2005)'!EJ18+'Quarter (1999 to 2005)'!ER18+'Quarter (1999 to 2005)'!EZ18</f>
        <v>17.880000000000003</v>
      </c>
      <c r="AK18" s="95">
        <f>'Quarter (1999 to 2005)'!EC18+'Quarter (1999 to 2005)'!EK18+'Quarter (1999 to 2005)'!ES18+'Quarter (1999 to 2005)'!FA18</f>
        <v>0</v>
      </c>
      <c r="AL18" s="95">
        <f>'Quarter (1999 to 2005)'!ED18+'Quarter (1999 to 2005)'!EL18+'Quarter (1999 to 2005)'!ET18+'Quarter (1999 to 2005)'!FB18</f>
        <v>133.19</v>
      </c>
      <c r="AM18" s="95">
        <f>'Quarter (1999 to 2005)'!EE18+'Quarter (1999 to 2005)'!EM18+'Quarter (1999 to 2005)'!EU18+'Quarter (1999 to 2005)'!FC18</f>
        <v>0</v>
      </c>
      <c r="AN18" s="95">
        <f>'Quarter (1999 to 2005)'!EF18+'Quarter (1999 to 2005)'!EN18+'Quarter (1999 to 2005)'!EV18+'Quarter (1999 to 2005)'!FD18</f>
        <v>0</v>
      </c>
      <c r="AO18" s="95">
        <f>'Quarter (1999 to 2005)'!EG18+'Quarter (1999 to 2005)'!EO18+'Quarter (1999 to 2005)'!EW18+'Quarter (1999 to 2005)'!FE18</f>
        <v>0</v>
      </c>
      <c r="AP18" s="94">
        <f>'Quarter (1999 to 2005)'!FF18+'Quarter (1999 to 2005)'!FN18+'Quarter (1999 to 2005)'!FV18+'Quarter (1999 to 2005)'!GD18</f>
        <v>67.66</v>
      </c>
      <c r="AQ18" s="95">
        <f>'Quarter (1999 to 2005)'!FG18+'Quarter (1999 to 2005)'!FO18+'Quarter (1999 to 2005)'!FW18+'Quarter (1999 to 2005)'!GE18</f>
        <v>0</v>
      </c>
      <c r="AR18" s="95">
        <f>'Quarter (1999 to 2005)'!FH18+'Quarter (1999 to 2005)'!FP18+'Quarter (1999 to 2005)'!FX18+'Quarter (1999 to 2005)'!GF18</f>
        <v>15.65</v>
      </c>
      <c r="AS18" s="95">
        <f>'Quarter (1999 to 2005)'!FI18+'Quarter (1999 to 2005)'!FQ18+'Quarter (1999 to 2005)'!FY18+'Quarter (1999 to 2005)'!GG18</f>
        <v>0</v>
      </c>
      <c r="AT18" s="95">
        <f>'Quarter (1999 to 2005)'!FJ18+'Quarter (1999 to 2005)'!FR18+'Quarter (1999 to 2005)'!FZ18+'Quarter (1999 to 2005)'!GH18</f>
        <v>52</v>
      </c>
      <c r="AU18" s="95">
        <f>'Quarter (1999 to 2005)'!FK18+'Quarter (1999 to 2005)'!FS18+'Quarter (1999 to 2005)'!GA18+'Quarter (1999 to 2005)'!GI18</f>
        <v>0</v>
      </c>
      <c r="AV18" s="95">
        <f>'Quarter (1999 to 2005)'!FL18+'Quarter (1999 to 2005)'!FT18+'Quarter (1999 to 2005)'!GB18+'Quarter (1999 to 2005)'!GJ18</f>
        <v>0</v>
      </c>
      <c r="AW18" s="95">
        <f>'Quarter (1999 to 2005)'!FM18+'Quarter (1999 to 2005)'!FU18+'Quarter (1999 to 2005)'!GC18+'Quarter (1999 to 2005)'!GK18</f>
        <v>0</v>
      </c>
      <c r="AX18" s="94">
        <f>+'Quarter (1999 to 2005)'!GL18+'Quarter (1999 to 2005)'!GU18+'Quarter (1999 to 2005)'!HD18+'Quarter (1999 to 2005)'!HM18</f>
        <v>62.120000000000005</v>
      </c>
      <c r="AY18" s="95">
        <f>+'Quarter (1999 to 2005)'!GM18+'Quarter (1999 to 2005)'!GV18+'Quarter (1999 to 2005)'!HE18+'Quarter (1999 to 2005)'!HN18</f>
        <v>0</v>
      </c>
      <c r="AZ18" s="95">
        <f>+'Quarter (1999 to 2005)'!GN18+'Quarter (1999 to 2005)'!GW18+'Quarter (1999 to 2005)'!HF18+'Quarter (1999 to 2005)'!HO18</f>
        <v>0</v>
      </c>
      <c r="BA18" s="95">
        <f>+'Quarter (1999 to 2005)'!GO18+'Quarter (1999 to 2005)'!GX18+'Quarter (1999 to 2005)'!HG18+'Quarter (1999 to 2005)'!HP18</f>
        <v>5.96</v>
      </c>
      <c r="BB18" s="95">
        <f>+'Quarter (1999 to 2005)'!GP18+'Quarter (1999 to 2005)'!GY18+'Quarter (1999 to 2005)'!HH18+'Quarter (1999 to 2005)'!HQ18</f>
        <v>0</v>
      </c>
      <c r="BC18" s="95">
        <f>+'Quarter (1999 to 2005)'!GQ18+'Quarter (1999 to 2005)'!GZ18+'Quarter (1999 to 2005)'!HI18+'Quarter (1999 to 2005)'!HR18</f>
        <v>52.13</v>
      </c>
      <c r="BD18" s="95">
        <f>+'Quarter (1999 to 2005)'!GR18+'Quarter (1999 to 2005)'!HA18+'Quarter (1999 to 2005)'!HJ18+'Quarter (1999 to 2005)'!HS18</f>
        <v>4</v>
      </c>
      <c r="BE18" s="95">
        <f>+'Quarter (1999 to 2005)'!GS18+'Quarter (1999 to 2005)'!HB18+'Quarter (1999 to 2005)'!HK18+'Quarter (1999 to 2005)'!HT18</f>
        <v>0</v>
      </c>
      <c r="BF18" s="95">
        <f>+'Quarter (1999 to 2005)'!GT18+'Quarter (1999 to 2005)'!HC18+'Quarter (1999 to 2005)'!HL18+'Quarter (1999 to 2005)'!HU18</f>
        <v>0</v>
      </c>
      <c r="BG18" s="94">
        <f>'Quarter (2006 to 2010)'!B18+'Quarter (2006 to 2010)'!K18+'Quarter (2006 to 2010)'!T18+'Quarter (2006 to 2010)'!AC18</f>
        <v>62.069999999999993</v>
      </c>
      <c r="BH18" s="95">
        <f>'Quarter (2006 to 2010)'!C18+'Quarter (2006 to 2010)'!L18+'Quarter (2006 to 2010)'!U18+'Quarter (2006 to 2010)'!AD18</f>
        <v>0</v>
      </c>
      <c r="BI18" s="95">
        <f>'Quarter (2006 to 2010)'!D18+'Quarter (2006 to 2010)'!M18+'Quarter (2006 to 2010)'!V18+'Quarter (2006 to 2010)'!AE18</f>
        <v>0</v>
      </c>
      <c r="BJ18" s="95">
        <f>'Quarter (2006 to 2010)'!E18+'Quarter (2006 to 2010)'!N18+'Quarter (2006 to 2010)'!W18+'Quarter (2006 to 2010)'!AF18</f>
        <v>5.52</v>
      </c>
      <c r="BK18" s="95">
        <f>'Quarter (2006 to 2010)'!F18+'Quarter (2006 to 2010)'!O18+'Quarter (2006 to 2010)'!X18+'Quarter (2006 to 2010)'!AG18</f>
        <v>0</v>
      </c>
      <c r="BL18" s="95">
        <f>'Quarter (2006 to 2010)'!G18+'Quarter (2006 to 2010)'!P18+'Quarter (2006 to 2010)'!Y18+'Quarter (2006 to 2010)'!AH18</f>
        <v>52.52</v>
      </c>
      <c r="BM18" s="95">
        <f>'Quarter (2006 to 2010)'!H18+'Quarter (2006 to 2010)'!Q18+'Quarter (2006 to 2010)'!Z18+'Quarter (2006 to 2010)'!AI18</f>
        <v>4</v>
      </c>
      <c r="BN18" s="95">
        <f>'Quarter (2006 to 2010)'!I18+'Quarter (2006 to 2010)'!R18+'Quarter (2006 to 2010)'!AA18+'Quarter (2006 to 2010)'!AJ18</f>
        <v>0</v>
      </c>
      <c r="BO18" s="95">
        <f>'Quarter (2006 to 2010)'!J18+'Quarter (2006 to 2010)'!S18+'Quarter (2006 to 2010)'!AB18+'Quarter (2006 to 2010)'!AK18</f>
        <v>0</v>
      </c>
      <c r="BP18" s="94">
        <f>'Quarter (2006 to 2010)'!AL18+'Quarter (2006 to 2010)'!AU18+'Quarter (2006 to 2010)'!BD18+'Quarter (2006 to 2010)'!BM18</f>
        <v>60.81</v>
      </c>
      <c r="BQ18" s="95">
        <f>'Quarter (2006 to 2010)'!AM18+'Quarter (2006 to 2010)'!AV18+'Quarter (2006 to 2010)'!BE18+'Quarter (2006 to 2010)'!BN18</f>
        <v>0</v>
      </c>
      <c r="BR18" s="95">
        <f>'Quarter (2006 to 2010)'!AN18+'Quarter (2006 to 2010)'!AW18+'Quarter (2006 to 2010)'!BF18+'Quarter (2006 to 2010)'!BO18</f>
        <v>0</v>
      </c>
      <c r="BS18" s="95">
        <f>'Quarter (2006 to 2010)'!AO18+'Quarter (2006 to 2010)'!AX18+'Quarter (2006 to 2010)'!BG18+'Quarter (2006 to 2010)'!BP18</f>
        <v>5.39</v>
      </c>
      <c r="BT18" s="95">
        <f>'Quarter (2006 to 2010)'!AP18+'Quarter (2006 to 2010)'!AY18+'Quarter (2006 to 2010)'!BH18+'Quarter (2006 to 2010)'!BQ18</f>
        <v>0</v>
      </c>
      <c r="BU18" s="95">
        <f>'Quarter (2006 to 2010)'!AQ18+'Quarter (2006 to 2010)'!AZ18+'Quarter (2006 to 2010)'!BI18+'Quarter (2006 to 2010)'!BR18</f>
        <v>51.88</v>
      </c>
      <c r="BV18" s="95">
        <f>'Quarter (2006 to 2010)'!AR18+'Quarter (2006 to 2010)'!BA18+'Quarter (2006 to 2010)'!BJ18+'Quarter (2006 to 2010)'!BS18</f>
        <v>3.52</v>
      </c>
      <c r="BW18" s="95">
        <f>'Quarter (2006 to 2010)'!AS18+'Quarter (2006 to 2010)'!BB18+'Quarter (2006 to 2010)'!BK18+'Quarter (2006 to 2010)'!BT18</f>
        <v>0</v>
      </c>
      <c r="BX18" s="95">
        <f>'Quarter (2006 to 2010)'!AT18+'Quarter (2006 to 2010)'!BC18+'Quarter (2006 to 2010)'!BL18+'Quarter (2006 to 2010)'!BU18</f>
        <v>0</v>
      </c>
      <c r="BY18" s="94">
        <f>'Quarter (2006 to 2010)'!BV18+'Quarter (2006 to 2010)'!CE18+'Quarter (2006 to 2010)'!CN18+'Quarter (2006 to 2010)'!CW18</f>
        <v>62.2</v>
      </c>
      <c r="BZ18" s="95">
        <f>'Quarter (2006 to 2010)'!BW18+'Quarter (2006 to 2010)'!CF18+'Quarter (2006 to 2010)'!CO18+'Quarter (2006 to 2010)'!CX18</f>
        <v>0</v>
      </c>
      <c r="CA18" s="95">
        <f>'Quarter (2006 to 2010)'!BX18+'Quarter (2006 to 2010)'!CG18+'Quarter (2006 to 2010)'!CP18+'Quarter (2006 to 2010)'!CY18</f>
        <v>0</v>
      </c>
      <c r="CB18" s="95">
        <f>'Quarter (2006 to 2010)'!BY18+'Quarter (2006 to 2010)'!CH18+'Quarter (2006 to 2010)'!CQ18+'Quarter (2006 to 2010)'!CZ18</f>
        <v>5.25</v>
      </c>
      <c r="CC18" s="95">
        <f>'Quarter (2006 to 2010)'!BZ18+'Quarter (2006 to 2010)'!CI18+'Quarter (2006 to 2010)'!CR18+'Quarter (2006 to 2010)'!DA18</f>
        <v>0</v>
      </c>
      <c r="CD18" s="95">
        <f>'Quarter (2006 to 2010)'!CA18+'Quarter (2006 to 2010)'!CJ18+'Quarter (2006 to 2010)'!CS18+'Quarter (2006 to 2010)'!DB18</f>
        <v>52.16</v>
      </c>
      <c r="CE18" s="95">
        <f>'Quarter (2006 to 2010)'!CB18+'Quarter (2006 to 2010)'!CK18+'Quarter (2006 to 2010)'!CT18+'Quarter (2006 to 2010)'!DC18</f>
        <v>4.76</v>
      </c>
      <c r="CF18" s="95">
        <f>'Quarter (2006 to 2010)'!CC18+'Quarter (2006 to 2010)'!CL18+'Quarter (2006 to 2010)'!CU18+'Quarter (2006 to 2010)'!DD18</f>
        <v>0</v>
      </c>
      <c r="CG18" s="95">
        <f>'Quarter (2006 to 2010)'!CD18+'Quarter (2006 to 2010)'!CM18+'Quarter (2006 to 2010)'!CV18+'Quarter (2006 to 2010)'!DE18</f>
        <v>0</v>
      </c>
      <c r="CH18" s="94">
        <f>'Quarter (2006 to 2010)'!DF18+'Quarter (2006 to 2010)'!DO18+'Quarter (2006 to 2010)'!DX18+'Quarter (2006 to 2010)'!EG18</f>
        <v>61.2</v>
      </c>
      <c r="CI18" s="95">
        <f>'Quarter (2006 to 2010)'!DG18+'Quarter (2006 to 2010)'!DP18+'Quarter (2006 to 2010)'!DY18+'Quarter (2006 to 2010)'!EH18</f>
        <v>0</v>
      </c>
      <c r="CJ18" s="95">
        <f>'Quarter (2006 to 2010)'!DH18+'Quarter (2006 to 2010)'!DQ18+'Quarter (2006 to 2010)'!DZ18+'Quarter (2006 to 2010)'!EI18</f>
        <v>0</v>
      </c>
      <c r="CK18" s="95">
        <f>'Quarter (2006 to 2010)'!DI18+'Quarter (2006 to 2010)'!DR18+'Quarter (2006 to 2010)'!EA18+'Quarter (2006 to 2010)'!EJ18</f>
        <v>4.3600000000000003</v>
      </c>
      <c r="CL18" s="95">
        <f>'Quarter (2006 to 2010)'!DJ18+'Quarter (2006 to 2010)'!DS18+'Quarter (2006 to 2010)'!EB18+'Quarter (2006 to 2010)'!EK18</f>
        <v>0</v>
      </c>
      <c r="CM18" s="95">
        <f>'Quarter (2006 to 2010)'!DK18+'Quarter (2006 to 2010)'!DT18+'Quarter (2006 to 2010)'!EC18+'Quarter (2006 to 2010)'!EL18</f>
        <v>52.12</v>
      </c>
      <c r="CN18" s="95">
        <f>'Quarter (2006 to 2010)'!DL18+'Quarter (2006 to 2010)'!DU18+'Quarter (2006 to 2010)'!ED18+'Quarter (2006 to 2010)'!EM18</f>
        <v>4.68</v>
      </c>
      <c r="CO18" s="95">
        <f>'Quarter (2006 to 2010)'!DM18+'Quarter (2006 to 2010)'!DV18+'Quarter (2006 to 2010)'!EE18+'Quarter (2006 to 2010)'!EN18</f>
        <v>0</v>
      </c>
      <c r="CP18" s="95">
        <f>'Quarter (2006 to 2010)'!DN18+'Quarter (2006 to 2010)'!DW18+'Quarter (2006 to 2010)'!EF18+'Quarter (2006 to 2010)'!EO18</f>
        <v>0</v>
      </c>
      <c r="CQ18" s="94">
        <f>'Quarter (2006 to 2010)'!EP18+'Quarter (2006 to 2010)'!EY18+'Quarter (2006 to 2010)'!FH18+'Quarter (2006 to 2010)'!FQ18</f>
        <v>63.16</v>
      </c>
      <c r="CR18" s="95">
        <f>'Quarter (2006 to 2010)'!EQ18+'Quarter (2006 to 2010)'!EZ18+'Quarter (2006 to 2010)'!FI18+'Quarter (2006 to 2010)'!FR18</f>
        <v>0</v>
      </c>
      <c r="CS18" s="95">
        <f>'Quarter (2006 to 2010)'!ER18+'Quarter (2006 to 2010)'!FA18+'Quarter (2006 to 2010)'!FJ18+'Quarter (2006 to 2010)'!FS18</f>
        <v>0</v>
      </c>
      <c r="CT18" s="95">
        <f>'Quarter (2006 to 2010)'!ES18+'Quarter (2006 to 2010)'!FB18+'Quarter (2006 to 2010)'!FK18+'Quarter (2006 to 2010)'!FT18</f>
        <v>5.4</v>
      </c>
      <c r="CU18" s="95">
        <f>'Quarter (2006 to 2010)'!ET18+'Quarter (2006 to 2010)'!FC18+'Quarter (2006 to 2010)'!FL18+'Quarter (2006 to 2010)'!FU18</f>
        <v>0</v>
      </c>
      <c r="CV18" s="95">
        <f>'Quarter (2006 to 2010)'!EU18+'Quarter (2006 to 2010)'!FD18+'Quarter (2006 to 2010)'!FM18+'Quarter (2006 to 2010)'!FV18</f>
        <v>52.28</v>
      </c>
      <c r="CW18" s="95">
        <f>'Quarter (2006 to 2010)'!EV18+'Quarter (2006 to 2010)'!FE18+'Quarter (2006 to 2010)'!FN18+'Quarter (2006 to 2010)'!FW18</f>
        <v>5.48</v>
      </c>
      <c r="CX18" s="95">
        <f>'Quarter (2006 to 2010)'!EW18+'Quarter (2006 to 2010)'!FF18+'Quarter (2006 to 2010)'!FO18+'Quarter (2006 to 2010)'!FX18</f>
        <v>0</v>
      </c>
      <c r="CY18" s="95">
        <f>'Quarter (2006 to 2010)'!EX18+'Quarter (2006 to 2010)'!FG18+'Quarter (2006 to 2010)'!FP18+'Quarter (2006 to 2010)'!FY18</f>
        <v>0</v>
      </c>
      <c r="CZ18" s="94">
        <f>'Quarter (2011 to 2012)'!B18+'Quarter (2011 to 2012)'!K18++'Quarter (2011 to 2012)'!T18+'Quarter (2011 to 2012)'!AC18</f>
        <v>71</v>
      </c>
      <c r="DA18" s="95">
        <f>'Quarter (2011 to 2012)'!C18+'Quarter (2011 to 2012)'!L18++'Quarter (2011 to 2012)'!U18+'Quarter (2011 to 2012)'!AD18</f>
        <v>0</v>
      </c>
      <c r="DB18" s="95">
        <f>'Quarter (2011 to 2012)'!D18+'Quarter (2011 to 2012)'!M18++'Quarter (2011 to 2012)'!V18+'Quarter (2011 to 2012)'!AE18</f>
        <v>0</v>
      </c>
      <c r="DC18" s="95">
        <f>'Quarter (2011 to 2012)'!E18+'Quarter (2011 to 2012)'!N18++'Quarter (2011 to 2012)'!W18+'Quarter (2011 to 2012)'!AF18</f>
        <v>6.01</v>
      </c>
      <c r="DD18" s="95">
        <f>'Quarter (2011 to 2012)'!F18+'Quarter (2011 to 2012)'!O18++'Quarter (2011 to 2012)'!X18+'Quarter (2011 to 2012)'!AG18</f>
        <v>0</v>
      </c>
      <c r="DE18" s="95">
        <f>'Quarter (2011 to 2012)'!G18+'Quarter (2011 to 2012)'!P18++'Quarter (2011 to 2012)'!Y18+'Quarter (2011 to 2012)'!AH18</f>
        <v>52.28</v>
      </c>
      <c r="DF18" s="95">
        <f>'Quarter (2011 to 2012)'!H18+'Quarter (2011 to 2012)'!Q18++'Quarter (2011 to 2012)'!Z18+'Quarter (2011 to 2012)'!AI18</f>
        <v>12.68</v>
      </c>
      <c r="DG18" s="95">
        <f>'Quarter (2011 to 2012)'!I18+'Quarter (2011 to 2012)'!R18++'Quarter (2011 to 2012)'!AA18+'Quarter (2011 to 2012)'!AJ18</f>
        <v>0</v>
      </c>
      <c r="DH18" s="95">
        <f>'Quarter (2011 to 2012)'!J18+'Quarter (2011 to 2012)'!S18++'Quarter (2011 to 2012)'!AB18+'Quarter (2011 to 2012)'!AK18</f>
        <v>0</v>
      </c>
      <c r="DI18" s="94">
        <f>'Quarter (2011 to 2012)'!AL18+'Quarter (2011 to 2012)'!AU18+'Quarter (2011 to 2012)'!BD18+'Quarter (2011 to 2012)'!BM18</f>
        <v>75.59</v>
      </c>
      <c r="DJ18" s="95">
        <f>'Quarter (2011 to 2012)'!AM18+'Quarter (2011 to 2012)'!AV18+'Quarter (2011 to 2012)'!BE18+'Quarter (2011 to 2012)'!BN18</f>
        <v>0</v>
      </c>
      <c r="DK18" s="95">
        <f>'Quarter (2011 to 2012)'!AN18+'Quarter (2011 to 2012)'!AW18+'Quarter (2011 to 2012)'!BF18+'Quarter (2011 to 2012)'!BO18</f>
        <v>0</v>
      </c>
      <c r="DL18" s="95">
        <f>'Quarter (2011 to 2012)'!AO18+'Quarter (2011 to 2012)'!AX18+'Quarter (2011 to 2012)'!BG18+'Quarter (2011 to 2012)'!BP18</f>
        <v>5.2799999999999994</v>
      </c>
      <c r="DM18" s="95">
        <f>'Quarter (2011 to 2012)'!AP18+'Quarter (2011 to 2012)'!AY18+'Quarter (2011 to 2012)'!BH18+'Quarter (2011 to 2012)'!BQ18</f>
        <v>0</v>
      </c>
      <c r="DN18" s="95">
        <f>'Quarter (2011 to 2012)'!AQ18+'Quarter (2011 to 2012)'!AZ18+'Quarter (2011 to 2012)'!BI18+'Quarter (2011 to 2012)'!BR18</f>
        <v>52.28</v>
      </c>
      <c r="DO18" s="95">
        <f>'Quarter (2011 to 2012)'!AR18+'Quarter (2011 to 2012)'!BA18+'Quarter (2011 to 2012)'!BJ18+'Quarter (2011 to 2012)'!BS18</f>
        <v>18</v>
      </c>
      <c r="DP18" s="95">
        <f>'Quarter (2011 to 2012)'!AS18+'Quarter (2011 to 2012)'!BB18+'Quarter (2011 to 2012)'!BK18+'Quarter (2011 to 2012)'!BT18</f>
        <v>0</v>
      </c>
      <c r="DQ18" s="95">
        <f>'Quarter (2011 to 2012)'!AT18+'Quarter (2011 to 2012)'!BC18+'Quarter (2011 to 2012)'!BL18+'Quarter (2011 to 2012)'!BU18</f>
        <v>0</v>
      </c>
      <c r="DR18" s="94">
        <f>'Quarter (2013 to 2018)'!B18+'Quarter (2013 to 2018)'!K18+'Quarter (2013 to 2018)'!T18+'Quarter (2013 to 2018)'!AC18</f>
        <v>56</v>
      </c>
      <c r="DS18" s="95">
        <f>'Quarter (2013 to 2018)'!C18+'Quarter (2013 to 2018)'!L18+'Quarter (2013 to 2018)'!U18+'Quarter (2013 to 2018)'!AD18</f>
        <v>0</v>
      </c>
      <c r="DT18" s="95">
        <f>'Quarter (2013 to 2018)'!D18+'Quarter (2013 to 2018)'!M18+'Quarter (2013 to 2018)'!V18+'Quarter (2013 to 2018)'!AE18</f>
        <v>0</v>
      </c>
      <c r="DU18" s="95">
        <f>'Quarter (2013 to 2018)'!E18+'Quarter (2013 to 2018)'!N18+'Quarter (2013 to 2018)'!W18+'Quarter (2013 to 2018)'!AF18</f>
        <v>4</v>
      </c>
      <c r="DV18" s="95">
        <f>'Quarter (2013 to 2018)'!F18+'Quarter (2013 to 2018)'!O18+'Quarter (2013 to 2018)'!X18+'Quarter (2013 to 2018)'!AG18</f>
        <v>0</v>
      </c>
      <c r="DW18" s="95">
        <f>'Quarter (2013 to 2018)'!G18+'Quarter (2013 to 2018)'!P18+'Quarter (2013 to 2018)'!Y18+'Quarter (2013 to 2018)'!AH18</f>
        <v>44</v>
      </c>
      <c r="DX18" s="95">
        <f>'Quarter (2013 to 2018)'!H18+'Quarter (2013 to 2018)'!Q18+'Quarter (2013 to 2018)'!Z18+'Quarter (2013 to 2018)'!AI18</f>
        <v>8</v>
      </c>
      <c r="DY18" s="95">
        <f>'Quarter (2013 to 2018)'!I18+'Quarter (2013 to 2018)'!R18+'Quarter (2013 to 2018)'!AA18+'Quarter (2013 to 2018)'!AJ18</f>
        <v>0</v>
      </c>
      <c r="DZ18" s="95">
        <f>'Quarter (2013 to 2018)'!J18+'Quarter (2013 to 2018)'!S18+'Quarter (2013 to 2018)'!AB18+'Quarter (2013 to 2018)'!AK18</f>
        <v>0</v>
      </c>
      <c r="EA18" s="94">
        <f>'Quarter (2013 to 2018)'!AL18+'Quarter (2013 to 2018)'!AU18+'Quarter (2013 to 2018)'!BD18+'Quarter (2013 to 2018)'!BM18</f>
        <v>60</v>
      </c>
      <c r="EB18" s="95">
        <f>'Quarter (2013 to 2018)'!AM18+'Quarter (2013 to 2018)'!AV18+'Quarter (2013 to 2018)'!BE18+'Quarter (2013 to 2018)'!BN18</f>
        <v>0</v>
      </c>
      <c r="EC18" s="95">
        <f>'Quarter (2013 to 2018)'!AN18+'Quarter (2013 to 2018)'!AW18+'Quarter (2013 to 2018)'!BF18+'Quarter (2013 to 2018)'!BO18</f>
        <v>0</v>
      </c>
      <c r="ED18" s="95">
        <f>'Quarter (2013 to 2018)'!AO18+'Quarter (2013 to 2018)'!AX18+'Quarter (2013 to 2018)'!BG18+'Quarter (2013 to 2018)'!BP18</f>
        <v>4</v>
      </c>
      <c r="EE18" s="95">
        <f>'Quarter (2013 to 2018)'!AP18+'Quarter (2013 to 2018)'!AY18+'Quarter (2013 to 2018)'!BH18+'Quarter (2013 to 2018)'!BQ18</f>
        <v>0</v>
      </c>
      <c r="EF18" s="95">
        <f>'Quarter (2013 to 2018)'!AQ18+'Quarter (2013 to 2018)'!AZ18+'Quarter (2013 to 2018)'!BI18+'Quarter (2013 to 2018)'!BR18</f>
        <v>44</v>
      </c>
      <c r="EG18" s="95">
        <f>'Quarter (2013 to 2018)'!AR18+'Quarter (2013 to 2018)'!BA18+'Quarter (2013 to 2018)'!BJ18+'Quarter (2013 to 2018)'!BS18</f>
        <v>12</v>
      </c>
      <c r="EH18" s="95">
        <f>'Quarter (2013 to 2018)'!AS18+'Quarter (2013 to 2018)'!BB18+'Quarter (2013 to 2018)'!BK18+'Quarter (2013 to 2018)'!BT18</f>
        <v>0</v>
      </c>
      <c r="EI18" s="95">
        <f>'Quarter (2013 to 2018)'!AT18+'Quarter (2013 to 2018)'!BC18+'Quarter (2013 to 2018)'!BL18+'Quarter (2013 to 2018)'!BU18</f>
        <v>0</v>
      </c>
      <c r="EJ18" s="94">
        <f>'Quarter (2013 to 2018)'!BV18+'Quarter (2013 to 2018)'!CE18+'Quarter (2013 to 2018)'!CN18+'Quarter (2013 to 2018)'!CW18</f>
        <v>45</v>
      </c>
      <c r="EK18" s="95">
        <f>'Quarter (2013 to 2018)'!BW18+'Quarter (2013 to 2018)'!CF18+'Quarter (2013 to 2018)'!CO18+'Quarter (2013 to 2018)'!CX18</f>
        <v>0</v>
      </c>
      <c r="EL18" s="95">
        <f>'Quarter (2013 to 2018)'!BX18+'Quarter (2013 to 2018)'!CG18+'Quarter (2013 to 2018)'!CP18+'Quarter (2013 to 2018)'!CY18</f>
        <v>0</v>
      </c>
      <c r="EM18" s="95">
        <f>'Quarter (2013 to 2018)'!BY18+'Quarter (2013 to 2018)'!CH18+'Quarter (2013 to 2018)'!CQ18+'Quarter (2013 to 2018)'!CZ18</f>
        <v>4</v>
      </c>
      <c r="EN18" s="95">
        <f>'Quarter (2013 to 2018)'!BZ18+'Quarter (2013 to 2018)'!CI18+'Quarter (2013 to 2018)'!CR18+'Quarter (2013 to 2018)'!DA18</f>
        <v>0</v>
      </c>
      <c r="EO18" s="95">
        <f>'Quarter (2013 to 2018)'!CA18+'Quarter (2013 to 2018)'!CJ18+'Quarter (2013 to 2018)'!CS18+'Quarter (2013 to 2018)'!DB18</f>
        <v>33</v>
      </c>
      <c r="EP18" s="95">
        <f>'Quarter (2013 to 2018)'!CB18+'Quarter (2013 to 2018)'!CK18+'Quarter (2013 to 2018)'!CT18+'Quarter (2013 to 2018)'!DC18</f>
        <v>8</v>
      </c>
      <c r="EQ18" s="95">
        <f>'Quarter (2013 to 2018)'!CC18+'Quarter (2013 to 2018)'!CL18+'Quarter (2013 to 2018)'!CU18+'Quarter (2013 to 2018)'!DD18</f>
        <v>0</v>
      </c>
      <c r="ER18" s="95">
        <f>'Quarter (2013 to 2018)'!CD18+'Quarter (2013 to 2018)'!CM18+'Quarter (2013 to 2018)'!CV18+'Quarter (2013 to 2018)'!DE18</f>
        <v>0</v>
      </c>
      <c r="ES18" s="94">
        <f>'Quarter (2013 to 2018)'!DF18+'Quarter (2013 to 2018)'!DO18+'Quarter (2013 to 2018)'!DX18+'Quarter (2013 to 2018)'!EG18</f>
        <v>44</v>
      </c>
      <c r="ET18" s="95">
        <f>'Quarter (2013 to 2018)'!DG18+'Quarter (2013 to 2018)'!DP18+'Quarter (2013 to 2018)'!DY18+'Quarter (2013 to 2018)'!EH18</f>
        <v>0</v>
      </c>
      <c r="EU18" s="95">
        <f>'Quarter (2013 to 2018)'!DH18+'Quarter (2013 to 2018)'!DQ18+'Quarter (2013 to 2018)'!DZ18+'Quarter (2013 to 2018)'!EI18</f>
        <v>0</v>
      </c>
      <c r="EV18" s="95">
        <f>'Quarter (2013 to 2018)'!DI18+'Quarter (2013 to 2018)'!DR18+'Quarter (2013 to 2018)'!EA18+'Quarter (2013 to 2018)'!EJ18</f>
        <v>4</v>
      </c>
      <c r="EW18" s="95">
        <f>'Quarter (2013 to 2018)'!DJ18+'Quarter (2013 to 2018)'!DS18+'Quarter (2013 to 2018)'!EB18+'Quarter (2013 to 2018)'!EK18</f>
        <v>0</v>
      </c>
      <c r="EX18" s="95">
        <f>'Quarter (2013 to 2018)'!DK18+'Quarter (2013 to 2018)'!DT18+'Quarter (2013 to 2018)'!EC18+'Quarter (2013 to 2018)'!EL18</f>
        <v>32</v>
      </c>
      <c r="EY18" s="95">
        <f>'Quarter (2013 to 2018)'!DL18+'Quarter (2013 to 2018)'!DU18+'Quarter (2013 to 2018)'!ED18+'Quarter (2013 to 2018)'!EM18</f>
        <v>8</v>
      </c>
      <c r="EZ18" s="95">
        <f>'Quarter (2013 to 2018)'!DM18+'Quarter (2013 to 2018)'!DV18+'Quarter (2013 to 2018)'!EE18+'Quarter (2013 to 2018)'!EN18</f>
        <v>0</v>
      </c>
      <c r="FA18" s="95">
        <f>'Quarter (2013 to 2018)'!DN18+'Quarter (2013 to 2018)'!DW18+'Quarter (2013 to 2018)'!EF18+'Quarter (2013 to 2018)'!EO18</f>
        <v>0</v>
      </c>
      <c r="FB18" s="94">
        <f>'Quarter (2013 to 2018)'!EP18+'Quarter (2013 to 2018)'!EY18+'Quarter (2013 to 2018)'!FH18+'Quarter (2013 to 2018)'!FQ18</f>
        <v>44</v>
      </c>
      <c r="FC18" s="95">
        <f>'Quarter (2013 to 2018)'!EQ18+'Quarter (2013 to 2018)'!EZ18+'Quarter (2013 to 2018)'!FI18+'Quarter (2013 to 2018)'!FR18</f>
        <v>0</v>
      </c>
      <c r="FD18" s="95">
        <f>'Quarter (2013 to 2018)'!ER18+'Quarter (2013 to 2018)'!FA18+'Quarter (2013 to 2018)'!FJ18+'Quarter (2013 to 2018)'!FS18</f>
        <v>0</v>
      </c>
      <c r="FE18" s="95">
        <f>'Quarter (2013 to 2018)'!ES18+'Quarter (2013 to 2018)'!FB18+'Quarter (2013 to 2018)'!FK18+'Quarter (2013 to 2018)'!FT18</f>
        <v>4</v>
      </c>
      <c r="FF18" s="95">
        <f>'Quarter (2013 to 2018)'!ET18+'Quarter (2013 to 2018)'!FC18+'Quarter (2013 to 2018)'!FL18+'Quarter (2013 to 2018)'!FU18</f>
        <v>0</v>
      </c>
      <c r="FG18" s="95">
        <f>'Quarter (2013 to 2018)'!EU18+'Quarter (2013 to 2018)'!FD18+'Quarter (2013 to 2018)'!FM18+'Quarter (2013 to 2018)'!FV18</f>
        <v>32</v>
      </c>
      <c r="FH18" s="95">
        <f>'Quarter (2013 to 2018)'!EV18+'Quarter (2013 to 2018)'!FE18+'Quarter (2013 to 2018)'!FN18+'Quarter (2013 to 2018)'!FW18</f>
        <v>8</v>
      </c>
      <c r="FI18" s="95">
        <f>'Quarter (2013 to 2018)'!EW18+'Quarter (2013 to 2018)'!FF18+'Quarter (2013 to 2018)'!FO18+'Quarter (2013 to 2018)'!FX18</f>
        <v>0</v>
      </c>
      <c r="FJ18" s="95">
        <f>'Quarter (2013 to 2018)'!EX18+'Quarter (2013 to 2018)'!FG18+'Quarter (2013 to 2018)'!FP18+'Quarter (2013 to 2018)'!FY18</f>
        <v>0</v>
      </c>
      <c r="FK18" s="94">
        <f>'Quarter (2013 to 2018)'!FZ18+'Quarter (2013 to 2018)'!GI18+'Quarter (2013 to 2018)'!GR18+'Quarter (2013 to 2018)'!HA18</f>
        <v>44.68</v>
      </c>
      <c r="FL18" s="95">
        <f>'Quarter (2013 to 2018)'!GA18+'Quarter (2013 to 2018)'!GJ18+'Quarter (2013 to 2018)'!GS18+'Quarter (2013 to 2018)'!HB18</f>
        <v>0</v>
      </c>
      <c r="FM18" s="95">
        <f>'Quarter (2013 to 2018)'!GB18+'Quarter (2013 to 2018)'!GK18+'Quarter (2013 to 2018)'!GT18+'Quarter (2013 to 2018)'!HC18</f>
        <v>0</v>
      </c>
      <c r="FN18" s="95">
        <f>'Quarter (2013 to 2018)'!GC18+'Quarter (2013 to 2018)'!GL18+'Quarter (2013 to 2018)'!GU18+'Quarter (2013 to 2018)'!HD18</f>
        <v>3.48</v>
      </c>
      <c r="FO18" s="95">
        <f>'Quarter (2013 to 2018)'!GD18+'Quarter (2013 to 2018)'!GM18+'Quarter (2013 to 2018)'!GV18+'Quarter (2013 to 2018)'!HE18</f>
        <v>0</v>
      </c>
      <c r="FP18" s="95">
        <f>'Quarter (2013 to 2018)'!GE18+'Quarter (2013 to 2018)'!GN18+'Quarter (2013 to 2018)'!GW18+'Quarter (2013 to 2018)'!HF18</f>
        <v>30.24</v>
      </c>
      <c r="FQ18" s="95">
        <f>'Quarter (2013 to 2018)'!GF18+'Quarter (2013 to 2018)'!GO18+'Quarter (2013 to 2018)'!GX18+'Quarter (2013 to 2018)'!HG18</f>
        <v>10.96</v>
      </c>
      <c r="FR18" s="95">
        <f>'Quarter (2013 to 2018)'!GG18+'Quarter (2013 to 2018)'!GP18+'Quarter (2013 to 2018)'!GY18+'Quarter (2013 to 2018)'!HH18</f>
        <v>0</v>
      </c>
      <c r="FS18" s="95">
        <f>'Quarter (2013 to 2018)'!GH18+'Quarter (2013 to 2018)'!GQ18+'Quarter (2013 to 2018)'!GZ18+'Quarter (2013 to 2018)'!HI18</f>
        <v>0</v>
      </c>
      <c r="FT18" s="94">
        <f>Quarter!B18+Quarter!K18+Quarter!T18+Quarter!AC18</f>
        <v>40.910000000000004</v>
      </c>
      <c r="FU18" s="95">
        <f>Quarter!C18+Quarter!L18+Quarter!U18+Quarter!AD18</f>
        <v>0</v>
      </c>
      <c r="FV18" s="95">
        <f>Quarter!D18+Quarter!M18+Quarter!V18+Quarter!AE18</f>
        <v>0</v>
      </c>
      <c r="FW18" s="95">
        <f>Quarter!E18+Quarter!N18+Quarter!W18+Quarter!AF18</f>
        <v>3.3099999999999996</v>
      </c>
      <c r="FX18" s="95">
        <f>Quarter!F18+Quarter!O18+Quarter!X18+Quarter!AG18</f>
        <v>0</v>
      </c>
      <c r="FY18" s="95">
        <f>Quarter!G18+Quarter!P18+Quarter!Y18+Quarter!AH18</f>
        <v>30.2</v>
      </c>
      <c r="FZ18" s="95">
        <f>Quarter!H18+Quarter!Q18+Quarter!Z18+Quarter!AI18</f>
        <v>7.4</v>
      </c>
      <c r="GA18" s="95">
        <f>Quarter!I18+Quarter!R18+Quarter!AA18+Quarter!AJ18</f>
        <v>0</v>
      </c>
      <c r="GB18" s="95">
        <f>Quarter!J18+Quarter!S18+Quarter!AB18+Quarter!AK18</f>
        <v>0</v>
      </c>
      <c r="GC18" s="94">
        <f>Quarter!AL18+Quarter!AU18+Quarter!BD18+Quarter!BM18</f>
        <v>37.989999999999995</v>
      </c>
      <c r="GD18" s="95">
        <f>Quarter!AM18+Quarter!AV18+Quarter!BE18+Quarter!BN18</f>
        <v>0</v>
      </c>
      <c r="GE18" s="95">
        <f>Quarter!AN18+Quarter!AW18+Quarter!BF18+Quarter!BO18</f>
        <v>0</v>
      </c>
      <c r="GF18" s="95">
        <f>Quarter!AO18+Quarter!AX18+Quarter!BG18+Quarter!BP18</f>
        <v>3.5</v>
      </c>
      <c r="GG18" s="95">
        <f>Quarter!AP18+Quarter!AY18+Quarter!BH18+Quarter!BQ18</f>
        <v>0</v>
      </c>
      <c r="GH18" s="95">
        <f>Quarter!AQ18+Quarter!AZ18+Quarter!BI18+Quarter!BR18</f>
        <v>30.27</v>
      </c>
      <c r="GI18" s="95">
        <f>Quarter!AR18+Quarter!BA18+Quarter!BJ18+Quarter!BS18</f>
        <v>4.2</v>
      </c>
      <c r="GJ18" s="95">
        <f>Quarter!AS18+Quarter!BB18+Quarter!BK18+Quarter!BT18</f>
        <v>0</v>
      </c>
      <c r="GK18" s="96">
        <f>Quarter!AT18+Quarter!BC18+Quarter!BL18+Quarter!BU18</f>
        <v>0</v>
      </c>
      <c r="GL18" s="94">
        <f>Quarter!BV18+Quarter!CE18+Quarter!CN18+Quarter!CW18</f>
        <v>45.3</v>
      </c>
      <c r="GM18" s="95">
        <f>Quarter!BW18+Quarter!CF18+Quarter!CO18+Quarter!CX18</f>
        <v>0</v>
      </c>
      <c r="GN18" s="95">
        <f>Quarter!BX18+Quarter!CG18+Quarter!CP18+Quarter!CY18</f>
        <v>0</v>
      </c>
      <c r="GO18" s="95">
        <f>Quarter!BY18+Quarter!CH18+Quarter!CQ18+Quarter!CZ18</f>
        <v>3.56</v>
      </c>
      <c r="GP18" s="95">
        <f>Quarter!BZ18+Quarter!CI18+Quarter!CR18+Quarter!DA18</f>
        <v>0</v>
      </c>
      <c r="GQ18" s="95">
        <f>Quarter!CA18+Quarter!CJ18+Quarter!CS18+Quarter!DB18</f>
        <v>30.18</v>
      </c>
      <c r="GR18" s="95">
        <f>Quarter!CB18+Quarter!CK18+Quarter!CT18+Quarter!DC18</f>
        <v>11.56</v>
      </c>
      <c r="GS18" s="95">
        <f>Quarter!CC18+Quarter!CL18+Quarter!CU18+Quarter!DD18</f>
        <v>0</v>
      </c>
      <c r="GT18" s="96">
        <f>Quarter!CD18+Quarter!CM18+Quarter!CV18+Quarter!DE18</f>
        <v>0</v>
      </c>
      <c r="GU18" s="94">
        <f>Quarter!DF18+Quarter!DO18+Quarter!DX18+Quarter!EG18</f>
        <v>58.2</v>
      </c>
      <c r="GV18" s="95">
        <f>Quarter!DG18+Quarter!DP18+Quarter!DY18+Quarter!EH18</f>
        <v>0</v>
      </c>
      <c r="GW18" s="95">
        <f>Quarter!DH18+Quarter!DQ18+Quarter!DZ18+Quarter!EI18</f>
        <v>0</v>
      </c>
      <c r="GX18" s="95">
        <f>Quarter!DI18+Quarter!DR18+Quarter!EA18+Quarter!EJ18</f>
        <v>3.54</v>
      </c>
      <c r="GY18" s="95">
        <f>Quarter!DJ18+Quarter!DS18+Quarter!EB18+Quarter!EK18</f>
        <v>0</v>
      </c>
      <c r="GZ18" s="95">
        <f>Quarter!DK18+Quarter!DT18+Quarter!EC18+Quarter!EL18</f>
        <v>30.36</v>
      </c>
      <c r="HA18" s="95">
        <f>Quarter!DL18+Quarter!DU18+Quarter!ED18+Quarter!EM18</f>
        <v>24.28</v>
      </c>
      <c r="HB18" s="95">
        <f>Quarter!DM18+Quarter!DV18+Quarter!EE18+Quarter!EN18</f>
        <v>0</v>
      </c>
      <c r="HC18" s="96">
        <f>Quarter!DN18+Quarter!DW18+Quarter!EF18+Quarter!EO18</f>
        <v>0</v>
      </c>
      <c r="HD18" s="94">
        <f>Quarter!EP18+Quarter!EY18+Quarter!FH18+Quarter!FQ18</f>
        <v>58.2</v>
      </c>
      <c r="HE18" s="95">
        <f>Quarter!EQ18+Quarter!EZ18+Quarter!FI18+Quarter!FR18</f>
        <v>0</v>
      </c>
      <c r="HF18" s="95">
        <f>Quarter!ER18+Quarter!FA18+Quarter!FJ18+Quarter!FS18</f>
        <v>0</v>
      </c>
      <c r="HG18" s="95">
        <f>Quarter!ES18+Quarter!FB18+Quarter!FK18+Quarter!FT18</f>
        <v>3.54</v>
      </c>
      <c r="HH18" s="95">
        <f>Quarter!ET18+Quarter!FC18+Quarter!FL18+Quarter!FU18</f>
        <v>0</v>
      </c>
      <c r="HI18" s="95">
        <f>Quarter!EU18+Quarter!FD18+Quarter!FM18+Quarter!FV18</f>
        <v>30.36</v>
      </c>
      <c r="HJ18" s="95">
        <f>Quarter!EV18+Quarter!FE18+Quarter!FN18+Quarter!FW18</f>
        <v>24.28</v>
      </c>
      <c r="HK18" s="95">
        <f>Quarter!EW18+Quarter!FF18+Quarter!FO18+Quarter!FX18</f>
        <v>0</v>
      </c>
      <c r="HL18" s="96">
        <f>Quarter!EX18+Quarter!FG18+Quarter!FP18+Quarter!FY18</f>
        <v>0</v>
      </c>
    </row>
    <row r="19" spans="1:220" s="97" customFormat="1" ht="20.25" customHeight="1" x14ac:dyDescent="0.35">
      <c r="A19" s="98" t="s">
        <v>38</v>
      </c>
      <c r="B19" s="94">
        <f>SUM('Quarter (1999 to 2005)'!B19,'Quarter (1999 to 2005)'!J19,'Quarter (1999 to 2005)'!R19,'Quarter (1999 to 2005)'!Z19)</f>
        <v>0</v>
      </c>
      <c r="C19" s="95">
        <f>SUM('Quarter (1999 to 2005)'!C19,'Quarter (1999 to 2005)'!K19,'Quarter (1999 to 2005)'!S19,'Quarter (1999 to 2005)'!AA19)</f>
        <v>0</v>
      </c>
      <c r="D19" s="95">
        <f>SUM('Quarter (1999 to 2005)'!D19,'Quarter (1999 to 2005)'!L19,'Quarter (1999 to 2005)'!T19,'Quarter (1999 to 2005)'!AB19)</f>
        <v>0</v>
      </c>
      <c r="E19" s="95">
        <f>SUM('Quarter (1999 to 2005)'!E19,'Quarter (1999 to 2005)'!M19,'Quarter (1999 to 2005)'!U19,'Quarter (1999 to 2005)'!AC19)</f>
        <v>0</v>
      </c>
      <c r="F19" s="95">
        <f>SUM('Quarter (1999 to 2005)'!F19,'Quarter (1999 to 2005)'!N19,'Quarter (1999 to 2005)'!V19,'Quarter (1999 to 2005)'!AD19)</f>
        <v>0</v>
      </c>
      <c r="G19" s="95">
        <f>SUM('Quarter (1999 to 2005)'!G19,'Quarter (1999 to 2005)'!O19,'Quarter (1999 to 2005)'!W19,'Quarter (1999 to 2005)'!AE19)</f>
        <v>0</v>
      </c>
      <c r="H19" s="95">
        <f>SUM('Quarter (1999 to 2005)'!H19,'Quarter (1999 to 2005)'!P19,'Quarter (1999 to 2005)'!X19,'Quarter (1999 to 2005)'!AF19)</f>
        <v>0</v>
      </c>
      <c r="I19" s="95">
        <f>SUM('Quarter (1999 to 2005)'!I19,'Quarter (1999 to 2005)'!Q19,'Quarter (1999 to 2005)'!Y19,'Quarter (1999 to 2005)'!AG19)</f>
        <v>0</v>
      </c>
      <c r="J19" s="94">
        <f>SUM('Quarter (1999 to 2005)'!AH19,'Quarter (1999 to 2005)'!AP19,'Quarter (1999 to 2005)'!AX19,'Quarter (1999 to 2005)'!BF19)</f>
        <v>0</v>
      </c>
      <c r="K19" s="95">
        <f>SUM('Quarter (1999 to 2005)'!AI19,'Quarter (1999 to 2005)'!AQ19,'Quarter (1999 to 2005)'!AY19,'Quarter (1999 to 2005)'!BG19)</f>
        <v>0</v>
      </c>
      <c r="L19" s="95">
        <f>SUM('Quarter (1999 to 2005)'!AJ19,'Quarter (1999 to 2005)'!AR19,'Quarter (1999 to 2005)'!AZ19,'Quarter (1999 to 2005)'!BH19)</f>
        <v>0</v>
      </c>
      <c r="M19" s="95">
        <f>SUM('Quarter (1999 to 2005)'!AK19,'Quarter (1999 to 2005)'!AS19,'Quarter (1999 to 2005)'!BA19,'Quarter (1999 to 2005)'!BI19)</f>
        <v>0</v>
      </c>
      <c r="N19" s="95">
        <f>SUM('Quarter (1999 to 2005)'!AL19,'Quarter (1999 to 2005)'!AT19,'Quarter (1999 to 2005)'!BB19,'Quarter (1999 to 2005)'!BJ19)</f>
        <v>0</v>
      </c>
      <c r="O19" s="95">
        <f>SUM('Quarter (1999 to 2005)'!AM19,'Quarter (1999 to 2005)'!AU19,'Quarter (1999 to 2005)'!BC19,'Quarter (1999 to 2005)'!BK19)</f>
        <v>0</v>
      </c>
      <c r="P19" s="95">
        <f>SUM('Quarter (1999 to 2005)'!AN19,'Quarter (1999 to 2005)'!AV19,'Quarter (1999 to 2005)'!BD19,'Quarter (1999 to 2005)'!BL19)</f>
        <v>0</v>
      </c>
      <c r="Q19" s="95">
        <f t="shared" si="0"/>
        <v>0</v>
      </c>
      <c r="R19" s="94">
        <f>SUM('Quarter (1999 to 2005)'!BN19,'Quarter (1999 to 2005)'!BV19,'Quarter (1999 to 2005)'!CD19,'Quarter (1999 to 2005)'!CL19)</f>
        <v>0</v>
      </c>
      <c r="S19" s="95">
        <f>SUM('Quarter (1999 to 2005)'!BO19,'Quarter (1999 to 2005)'!BW19,'Quarter (1999 to 2005)'!CE19,'Quarter (1999 to 2005)'!CM19)</f>
        <v>0</v>
      </c>
      <c r="T19" s="95">
        <f>SUM('Quarter (1999 to 2005)'!BP19,'Quarter (1999 to 2005)'!BX19,'Quarter (1999 to 2005)'!CF19,'Quarter (1999 to 2005)'!CN19)</f>
        <v>0</v>
      </c>
      <c r="U19" s="95">
        <f>SUM('Quarter (1999 to 2005)'!BQ19,'Quarter (1999 to 2005)'!BY19,'Quarter (1999 to 2005)'!CG19,'Quarter (1999 to 2005)'!CO19)</f>
        <v>0</v>
      </c>
      <c r="V19" s="95">
        <f>SUM('Quarter (1999 to 2005)'!BR19,'Quarter (1999 to 2005)'!BZ19,'Quarter (1999 to 2005)'!CH19,'Quarter (1999 to 2005)'!CP19)</f>
        <v>0</v>
      </c>
      <c r="W19" s="95">
        <f>SUM('Quarter (1999 to 2005)'!BS19,'Quarter (1999 to 2005)'!CA19,'Quarter (1999 to 2005)'!CI19,'Quarter (1999 to 2005)'!CQ19)</f>
        <v>0</v>
      </c>
      <c r="X19" s="95">
        <f>SUM('Quarter (1999 to 2005)'!BT19,'Quarter (1999 to 2005)'!CB19,'Quarter (1999 to 2005)'!CJ19,'Quarter (1999 to 2005)'!CR19)</f>
        <v>0</v>
      </c>
      <c r="Y19" s="95">
        <f>SUM('Quarter (1999 to 2005)'!BU19,'Quarter (1999 to 2005)'!CC19,'Quarter (1999 to 2005)'!CK19,'Quarter (1999 to 2005)'!CS19)</f>
        <v>0</v>
      </c>
      <c r="Z19" s="94">
        <f>SUM('Quarter (1999 to 2005)'!CT19,'Quarter (1999 to 2005)'!DB19,'Quarter (1999 to 2005)'!DJ19,'Quarter (1999 to 2005)'!DR19)</f>
        <v>0</v>
      </c>
      <c r="AA19" s="95">
        <f>SUM('Quarter (1999 to 2005)'!CU19,'Quarter (1999 to 2005)'!DC19,'Quarter (1999 to 2005)'!DK19,'Quarter (1999 to 2005)'!DS19)</f>
        <v>0</v>
      </c>
      <c r="AB19" s="95">
        <f>SUM('Quarter (1999 to 2005)'!CV19,'Quarter (1999 to 2005)'!DD19,'Quarter (1999 to 2005)'!DL19,'Quarter (1999 to 2005)'!DT19)</f>
        <v>0</v>
      </c>
      <c r="AC19" s="95">
        <f>SUM('Quarter (1999 to 2005)'!CW19,'Quarter (1999 to 2005)'!DE19,'Quarter (1999 to 2005)'!DM19,'Quarter (1999 to 2005)'!DU19)</f>
        <v>0</v>
      </c>
      <c r="AD19" s="95">
        <f>SUM('Quarter (1999 to 2005)'!CX19,'Quarter (1999 to 2005)'!DF19,'Quarter (1999 to 2005)'!DN19,'Quarter (1999 to 2005)'!DV19)</f>
        <v>0</v>
      </c>
      <c r="AE19" s="95">
        <f>SUM('Quarter (1999 to 2005)'!CY19,'Quarter (1999 to 2005)'!DG19,'Quarter (1999 to 2005)'!DO19,'Quarter (1999 to 2005)'!DW19)</f>
        <v>0</v>
      </c>
      <c r="AF19" s="95">
        <f>SUM('Quarter (1999 to 2005)'!CZ19,'Quarter (1999 to 2005)'!DH19,'Quarter (1999 to 2005)'!DP19,'Quarter (1999 to 2005)'!DX19)</f>
        <v>0</v>
      </c>
      <c r="AG19" s="95">
        <f>SUM('Quarter (1999 to 2005)'!DA19,'Quarter (1999 to 2005)'!DI19,'Quarter (1999 to 2005)'!DQ19,'Quarter (1999 to 2005)'!DY19)</f>
        <v>0</v>
      </c>
      <c r="AH19" s="94">
        <f>'Quarter (1999 to 2005)'!DZ19+'Quarter (1999 to 2005)'!EH19+'Quarter (1999 to 2005)'!EP19+'Quarter (1999 to 2005)'!EX19</f>
        <v>0</v>
      </c>
      <c r="AI19" s="95">
        <f>'Quarter (1999 to 2005)'!EA19+'Quarter (1999 to 2005)'!EI19+'Quarter (1999 to 2005)'!EQ19+'Quarter (1999 to 2005)'!EY19</f>
        <v>0</v>
      </c>
      <c r="AJ19" s="95">
        <f>'Quarter (1999 to 2005)'!EB19+'Quarter (1999 to 2005)'!EJ19+'Quarter (1999 to 2005)'!ER19+'Quarter (1999 to 2005)'!EZ19</f>
        <v>0</v>
      </c>
      <c r="AK19" s="95">
        <f>'Quarter (1999 to 2005)'!EC19+'Quarter (1999 to 2005)'!EK19+'Quarter (1999 to 2005)'!ES19+'Quarter (1999 to 2005)'!FA19</f>
        <v>0</v>
      </c>
      <c r="AL19" s="95">
        <f>'Quarter (1999 to 2005)'!ED19+'Quarter (1999 to 2005)'!EL19+'Quarter (1999 to 2005)'!ET19+'Quarter (1999 to 2005)'!FB19</f>
        <v>0</v>
      </c>
      <c r="AM19" s="95">
        <f>'Quarter (1999 to 2005)'!EE19+'Quarter (1999 to 2005)'!EM19+'Quarter (1999 to 2005)'!EU19+'Quarter (1999 to 2005)'!FC19</f>
        <v>0</v>
      </c>
      <c r="AN19" s="95">
        <f>'Quarter (1999 to 2005)'!EF19+'Quarter (1999 to 2005)'!EN19+'Quarter (1999 to 2005)'!EV19+'Quarter (1999 to 2005)'!FD19</f>
        <v>0</v>
      </c>
      <c r="AO19" s="95">
        <f>'Quarter (1999 to 2005)'!EG19+'Quarter (1999 to 2005)'!EO19+'Quarter (1999 to 2005)'!EW19+'Quarter (1999 to 2005)'!FE19</f>
        <v>0</v>
      </c>
      <c r="AP19" s="94">
        <f>'Quarter (1999 to 2005)'!FF19+'Quarter (1999 to 2005)'!FN19+'Quarter (1999 to 2005)'!FV19+'Quarter (1999 to 2005)'!GD19</f>
        <v>0</v>
      </c>
      <c r="AQ19" s="95">
        <f>'Quarter (1999 to 2005)'!FG19+'Quarter (1999 to 2005)'!FO19+'Quarter (1999 to 2005)'!FW19+'Quarter (1999 to 2005)'!GE19</f>
        <v>0</v>
      </c>
      <c r="AR19" s="95">
        <f>'Quarter (1999 to 2005)'!FH19+'Quarter (1999 to 2005)'!FP19+'Quarter (1999 to 2005)'!FX19+'Quarter (1999 to 2005)'!GF19</f>
        <v>0</v>
      </c>
      <c r="AS19" s="95">
        <f>'Quarter (1999 to 2005)'!FI19+'Quarter (1999 to 2005)'!FQ19+'Quarter (1999 to 2005)'!FY19+'Quarter (1999 to 2005)'!GG19</f>
        <v>0</v>
      </c>
      <c r="AT19" s="95">
        <f>'Quarter (1999 to 2005)'!FJ19+'Quarter (1999 to 2005)'!FR19+'Quarter (1999 to 2005)'!FZ19+'Quarter (1999 to 2005)'!GH19</f>
        <v>0</v>
      </c>
      <c r="AU19" s="95">
        <f>'Quarter (1999 to 2005)'!FK19+'Quarter (1999 to 2005)'!FS19+'Quarter (1999 to 2005)'!GA19+'Quarter (1999 to 2005)'!GI19</f>
        <v>0</v>
      </c>
      <c r="AV19" s="95">
        <f>'Quarter (1999 to 2005)'!FL19+'Quarter (1999 to 2005)'!FT19+'Quarter (1999 to 2005)'!GB19+'Quarter (1999 to 2005)'!GJ19</f>
        <v>0</v>
      </c>
      <c r="AW19" s="95">
        <f>'Quarter (1999 to 2005)'!FM19+'Quarter (1999 to 2005)'!FU19+'Quarter (1999 to 2005)'!GC19+'Quarter (1999 to 2005)'!GK19</f>
        <v>0</v>
      </c>
      <c r="AX19" s="94">
        <f>+'Quarter (1999 to 2005)'!GL19+'Quarter (1999 to 2005)'!GU19+'Quarter (1999 to 2005)'!HD19+'Quarter (1999 to 2005)'!HM19</f>
        <v>0</v>
      </c>
      <c r="AY19" s="95">
        <f>+'Quarter (1999 to 2005)'!GM19+'Quarter (1999 to 2005)'!GV19+'Quarter (1999 to 2005)'!HE19+'Quarter (1999 to 2005)'!HN19</f>
        <v>0</v>
      </c>
      <c r="AZ19" s="95">
        <f>+'Quarter (1999 to 2005)'!GN19+'Quarter (1999 to 2005)'!GW19+'Quarter (1999 to 2005)'!HF19+'Quarter (1999 to 2005)'!HO19</f>
        <v>0</v>
      </c>
      <c r="BA19" s="95">
        <f>+'Quarter (1999 to 2005)'!GO19+'Quarter (1999 to 2005)'!GX19+'Quarter (1999 to 2005)'!HG19+'Quarter (1999 to 2005)'!HP19</f>
        <v>0</v>
      </c>
      <c r="BB19" s="95">
        <f>+'Quarter (1999 to 2005)'!GP19+'Quarter (1999 to 2005)'!GY19+'Quarter (1999 to 2005)'!HH19+'Quarter (1999 to 2005)'!HQ19</f>
        <v>0</v>
      </c>
      <c r="BC19" s="95">
        <f>+'Quarter (1999 to 2005)'!GQ19+'Quarter (1999 to 2005)'!GZ19+'Quarter (1999 to 2005)'!HI19+'Quarter (1999 to 2005)'!HR19</f>
        <v>0</v>
      </c>
      <c r="BD19" s="95">
        <f>+'Quarter (1999 to 2005)'!GR19+'Quarter (1999 to 2005)'!HA19+'Quarter (1999 to 2005)'!HJ19+'Quarter (1999 to 2005)'!HS19</f>
        <v>0</v>
      </c>
      <c r="BE19" s="95">
        <f>+'Quarter (1999 to 2005)'!GS19+'Quarter (1999 to 2005)'!HB19+'Quarter (1999 to 2005)'!HK19+'Quarter (1999 to 2005)'!HT19</f>
        <v>0</v>
      </c>
      <c r="BF19" s="95">
        <f>+'Quarter (1999 to 2005)'!GT19+'Quarter (1999 to 2005)'!HC19+'Quarter (1999 to 2005)'!HL19+'Quarter (1999 to 2005)'!HU19</f>
        <v>0</v>
      </c>
      <c r="BG19" s="94">
        <f>'Quarter (2006 to 2010)'!B19+'Quarter (2006 to 2010)'!K19+'Quarter (2006 to 2010)'!T19+'Quarter (2006 to 2010)'!AC19</f>
        <v>0</v>
      </c>
      <c r="BH19" s="95">
        <f>'Quarter (2006 to 2010)'!C19+'Quarter (2006 to 2010)'!L19+'Quarter (2006 to 2010)'!U19+'Quarter (2006 to 2010)'!AD19</f>
        <v>0</v>
      </c>
      <c r="BI19" s="95">
        <f>'Quarter (2006 to 2010)'!D19+'Quarter (2006 to 2010)'!M19+'Quarter (2006 to 2010)'!V19+'Quarter (2006 to 2010)'!AE19</f>
        <v>0</v>
      </c>
      <c r="BJ19" s="95">
        <f>'Quarter (2006 to 2010)'!E19+'Quarter (2006 to 2010)'!N19+'Quarter (2006 to 2010)'!W19+'Quarter (2006 to 2010)'!AF19</f>
        <v>0</v>
      </c>
      <c r="BK19" s="95">
        <f>'Quarter (2006 to 2010)'!F19+'Quarter (2006 to 2010)'!O19+'Quarter (2006 to 2010)'!X19+'Quarter (2006 to 2010)'!AG19</f>
        <v>0</v>
      </c>
      <c r="BL19" s="95">
        <f>'Quarter (2006 to 2010)'!G19+'Quarter (2006 to 2010)'!P19+'Quarter (2006 to 2010)'!Y19+'Quarter (2006 to 2010)'!AH19</f>
        <v>0</v>
      </c>
      <c r="BM19" s="95">
        <f>'Quarter (2006 to 2010)'!H19+'Quarter (2006 to 2010)'!Q19+'Quarter (2006 to 2010)'!Z19+'Quarter (2006 to 2010)'!AI19</f>
        <v>0</v>
      </c>
      <c r="BN19" s="95">
        <f>'Quarter (2006 to 2010)'!I19+'Quarter (2006 to 2010)'!R19+'Quarter (2006 to 2010)'!AA19+'Quarter (2006 to 2010)'!AJ19</f>
        <v>0</v>
      </c>
      <c r="BO19" s="95">
        <f>'Quarter (2006 to 2010)'!J19+'Quarter (2006 to 2010)'!S19+'Quarter (2006 to 2010)'!AB19+'Quarter (2006 to 2010)'!AK19</f>
        <v>0</v>
      </c>
      <c r="BP19" s="94">
        <f>'Quarter (2006 to 2010)'!AL19+'Quarter (2006 to 2010)'!AU19+'Quarter (2006 to 2010)'!BD19+'Quarter (2006 to 2010)'!BM19</f>
        <v>0</v>
      </c>
      <c r="BQ19" s="95">
        <f>'Quarter (2006 to 2010)'!AM19+'Quarter (2006 to 2010)'!AV19+'Quarter (2006 to 2010)'!BE19+'Quarter (2006 to 2010)'!BN19</f>
        <v>0</v>
      </c>
      <c r="BR19" s="95">
        <f>'Quarter (2006 to 2010)'!AN19+'Quarter (2006 to 2010)'!AW19+'Quarter (2006 to 2010)'!BF19+'Quarter (2006 to 2010)'!BO19</f>
        <v>0</v>
      </c>
      <c r="BS19" s="95">
        <f>'Quarter (2006 to 2010)'!AO19+'Quarter (2006 to 2010)'!AX19+'Quarter (2006 to 2010)'!BG19+'Quarter (2006 to 2010)'!BP19</f>
        <v>0</v>
      </c>
      <c r="BT19" s="95">
        <f>'Quarter (2006 to 2010)'!AP19+'Quarter (2006 to 2010)'!AY19+'Quarter (2006 to 2010)'!BH19+'Quarter (2006 to 2010)'!BQ19</f>
        <v>0</v>
      </c>
      <c r="BU19" s="95">
        <f>'Quarter (2006 to 2010)'!AQ19+'Quarter (2006 to 2010)'!AZ19+'Quarter (2006 to 2010)'!BI19+'Quarter (2006 to 2010)'!BR19</f>
        <v>0</v>
      </c>
      <c r="BV19" s="95">
        <f>'Quarter (2006 to 2010)'!AR19+'Quarter (2006 to 2010)'!BA19+'Quarter (2006 to 2010)'!BJ19+'Quarter (2006 to 2010)'!BS19</f>
        <v>0</v>
      </c>
      <c r="BW19" s="95">
        <f>'Quarter (2006 to 2010)'!AS19+'Quarter (2006 to 2010)'!BB19+'Quarter (2006 to 2010)'!BK19+'Quarter (2006 to 2010)'!BT19</f>
        <v>0</v>
      </c>
      <c r="BX19" s="95">
        <f>'Quarter (2006 to 2010)'!AT19+'Quarter (2006 to 2010)'!BC19+'Quarter (2006 to 2010)'!BL19+'Quarter (2006 to 2010)'!BU19</f>
        <v>0</v>
      </c>
      <c r="BY19" s="94">
        <f>'Quarter (2006 to 2010)'!BV19+'Quarter (2006 to 2010)'!CE19+'Quarter (2006 to 2010)'!CN19+'Quarter (2006 to 2010)'!CW19</f>
        <v>0</v>
      </c>
      <c r="BZ19" s="95">
        <f>'Quarter (2006 to 2010)'!BW19+'Quarter (2006 to 2010)'!CF19+'Quarter (2006 to 2010)'!CO19+'Quarter (2006 to 2010)'!CX19</f>
        <v>0</v>
      </c>
      <c r="CA19" s="95">
        <f>'Quarter (2006 to 2010)'!BX19+'Quarter (2006 to 2010)'!CG19+'Quarter (2006 to 2010)'!CP19+'Quarter (2006 to 2010)'!CY19</f>
        <v>0</v>
      </c>
      <c r="CB19" s="95">
        <f>'Quarter (2006 to 2010)'!BY19+'Quarter (2006 to 2010)'!CH19+'Quarter (2006 to 2010)'!CQ19+'Quarter (2006 to 2010)'!CZ19</f>
        <v>0</v>
      </c>
      <c r="CC19" s="95">
        <f>'Quarter (2006 to 2010)'!BZ19+'Quarter (2006 to 2010)'!CI19+'Quarter (2006 to 2010)'!CR19+'Quarter (2006 to 2010)'!DA19</f>
        <v>0</v>
      </c>
      <c r="CD19" s="95">
        <f>'Quarter (2006 to 2010)'!CA19+'Quarter (2006 to 2010)'!CJ19+'Quarter (2006 to 2010)'!CS19+'Quarter (2006 to 2010)'!DB19</f>
        <v>0</v>
      </c>
      <c r="CE19" s="95">
        <f>'Quarter (2006 to 2010)'!CB19+'Quarter (2006 to 2010)'!CK19+'Quarter (2006 to 2010)'!CT19+'Quarter (2006 to 2010)'!DC19</f>
        <v>0</v>
      </c>
      <c r="CF19" s="95">
        <f>'Quarter (2006 to 2010)'!CC19+'Quarter (2006 to 2010)'!CL19+'Quarter (2006 to 2010)'!CU19+'Quarter (2006 to 2010)'!DD19</f>
        <v>0</v>
      </c>
      <c r="CG19" s="95">
        <f>'Quarter (2006 to 2010)'!CD19+'Quarter (2006 to 2010)'!CM19+'Quarter (2006 to 2010)'!CV19+'Quarter (2006 to 2010)'!DE19</f>
        <v>0</v>
      </c>
      <c r="CH19" s="94">
        <f>'Quarter (2006 to 2010)'!DF19+'Quarter (2006 to 2010)'!DO19+'Quarter (2006 to 2010)'!DX19+'Quarter (2006 to 2010)'!EG19</f>
        <v>0</v>
      </c>
      <c r="CI19" s="95">
        <f>'Quarter (2006 to 2010)'!DG19+'Quarter (2006 to 2010)'!DP19+'Quarter (2006 to 2010)'!DY19+'Quarter (2006 to 2010)'!EH19</f>
        <v>0</v>
      </c>
      <c r="CJ19" s="95">
        <f>'Quarter (2006 to 2010)'!DH19+'Quarter (2006 to 2010)'!DQ19+'Quarter (2006 to 2010)'!DZ19+'Quarter (2006 to 2010)'!EI19</f>
        <v>0</v>
      </c>
      <c r="CK19" s="95">
        <f>'Quarter (2006 to 2010)'!DI19+'Quarter (2006 to 2010)'!DR19+'Quarter (2006 to 2010)'!EA19+'Quarter (2006 to 2010)'!EJ19</f>
        <v>0</v>
      </c>
      <c r="CL19" s="95">
        <f>'Quarter (2006 to 2010)'!DJ19+'Quarter (2006 to 2010)'!DS19+'Quarter (2006 to 2010)'!EB19+'Quarter (2006 to 2010)'!EK19</f>
        <v>0</v>
      </c>
      <c r="CM19" s="95">
        <f>'Quarter (2006 to 2010)'!DK19+'Quarter (2006 to 2010)'!DT19+'Quarter (2006 to 2010)'!EC19+'Quarter (2006 to 2010)'!EL19</f>
        <v>0</v>
      </c>
      <c r="CN19" s="95">
        <f>'Quarter (2006 to 2010)'!DL19+'Quarter (2006 to 2010)'!DU19+'Quarter (2006 to 2010)'!ED19+'Quarter (2006 to 2010)'!EM19</f>
        <v>0</v>
      </c>
      <c r="CO19" s="95">
        <f>'Quarter (2006 to 2010)'!DM19+'Quarter (2006 to 2010)'!DV19+'Quarter (2006 to 2010)'!EE19+'Quarter (2006 to 2010)'!EN19</f>
        <v>0</v>
      </c>
      <c r="CP19" s="95">
        <f>'Quarter (2006 to 2010)'!DN19+'Quarter (2006 to 2010)'!DW19+'Quarter (2006 to 2010)'!EF19+'Quarter (2006 to 2010)'!EO19</f>
        <v>0</v>
      </c>
      <c r="CQ19" s="94">
        <f>'Quarter (2006 to 2010)'!EP19+'Quarter (2006 to 2010)'!EY19+'Quarter (2006 to 2010)'!FH19+'Quarter (2006 to 2010)'!FQ19</f>
        <v>0</v>
      </c>
      <c r="CR19" s="95">
        <f>'Quarter (2006 to 2010)'!EQ19+'Quarter (2006 to 2010)'!EZ19+'Quarter (2006 to 2010)'!FI19+'Quarter (2006 to 2010)'!FR19</f>
        <v>0</v>
      </c>
      <c r="CS19" s="95">
        <f>'Quarter (2006 to 2010)'!ER19+'Quarter (2006 to 2010)'!FA19+'Quarter (2006 to 2010)'!FJ19+'Quarter (2006 to 2010)'!FS19</f>
        <v>0</v>
      </c>
      <c r="CT19" s="95">
        <f>'Quarter (2006 to 2010)'!ES19+'Quarter (2006 to 2010)'!FB19+'Quarter (2006 to 2010)'!FK19+'Quarter (2006 to 2010)'!FT19</f>
        <v>0</v>
      </c>
      <c r="CU19" s="95">
        <f>'Quarter (2006 to 2010)'!ET19+'Quarter (2006 to 2010)'!FC19+'Quarter (2006 to 2010)'!FL19+'Quarter (2006 to 2010)'!FU19</f>
        <v>0</v>
      </c>
      <c r="CV19" s="95">
        <f>'Quarter (2006 to 2010)'!EU19+'Quarter (2006 to 2010)'!FD19+'Quarter (2006 to 2010)'!FM19+'Quarter (2006 to 2010)'!FV19</f>
        <v>0</v>
      </c>
      <c r="CW19" s="95">
        <f>'Quarter (2006 to 2010)'!EV19+'Quarter (2006 to 2010)'!FE19+'Quarter (2006 to 2010)'!FN19+'Quarter (2006 to 2010)'!FW19</f>
        <v>0</v>
      </c>
      <c r="CX19" s="95">
        <f>'Quarter (2006 to 2010)'!EW19+'Quarter (2006 to 2010)'!FF19+'Quarter (2006 to 2010)'!FO19+'Quarter (2006 to 2010)'!FX19</f>
        <v>0</v>
      </c>
      <c r="CY19" s="95">
        <f>'Quarter (2006 to 2010)'!EX19+'Quarter (2006 to 2010)'!FG19+'Quarter (2006 to 2010)'!FP19+'Quarter (2006 to 2010)'!FY19</f>
        <v>0</v>
      </c>
      <c r="CZ19" s="94">
        <f>'Quarter (2011 to 2012)'!B19+'Quarter (2011 to 2012)'!K19++'Quarter (2011 to 2012)'!T19+'Quarter (2011 to 2012)'!AC19</f>
        <v>0</v>
      </c>
      <c r="DA19" s="95">
        <f>'Quarter (2011 to 2012)'!C19+'Quarter (2011 to 2012)'!L19++'Quarter (2011 to 2012)'!U19+'Quarter (2011 to 2012)'!AD19</f>
        <v>0</v>
      </c>
      <c r="DB19" s="95">
        <f>'Quarter (2011 to 2012)'!D19+'Quarter (2011 to 2012)'!M19++'Quarter (2011 to 2012)'!V19+'Quarter (2011 to 2012)'!AE19</f>
        <v>0</v>
      </c>
      <c r="DC19" s="95">
        <f>'Quarter (2011 to 2012)'!E19+'Quarter (2011 to 2012)'!N19++'Quarter (2011 to 2012)'!W19+'Quarter (2011 to 2012)'!AF19</f>
        <v>0</v>
      </c>
      <c r="DD19" s="95">
        <f>'Quarter (2011 to 2012)'!F19+'Quarter (2011 to 2012)'!O19++'Quarter (2011 to 2012)'!X19+'Quarter (2011 to 2012)'!AG19</f>
        <v>0</v>
      </c>
      <c r="DE19" s="95">
        <f>'Quarter (2011 to 2012)'!G19+'Quarter (2011 to 2012)'!P19++'Quarter (2011 to 2012)'!Y19+'Quarter (2011 to 2012)'!AH19</f>
        <v>0</v>
      </c>
      <c r="DF19" s="95">
        <f>'Quarter (2011 to 2012)'!H19+'Quarter (2011 to 2012)'!Q19++'Quarter (2011 to 2012)'!Z19+'Quarter (2011 to 2012)'!AI19</f>
        <v>0</v>
      </c>
      <c r="DG19" s="95">
        <f>'Quarter (2011 to 2012)'!I19+'Quarter (2011 to 2012)'!R19++'Quarter (2011 to 2012)'!AA19+'Quarter (2011 to 2012)'!AJ19</f>
        <v>0</v>
      </c>
      <c r="DH19" s="95">
        <f>'Quarter (2011 to 2012)'!J19+'Quarter (2011 to 2012)'!S19++'Quarter (2011 to 2012)'!AB19+'Quarter (2011 to 2012)'!AK19</f>
        <v>0</v>
      </c>
      <c r="DI19" s="94">
        <f>'Quarter (2011 to 2012)'!AL19+'Quarter (2011 to 2012)'!AU19+'Quarter (2011 to 2012)'!BD19+'Quarter (2011 to 2012)'!BM19</f>
        <v>0</v>
      </c>
      <c r="DJ19" s="95">
        <f>'Quarter (2011 to 2012)'!AM19+'Quarter (2011 to 2012)'!AV19+'Quarter (2011 to 2012)'!BE19+'Quarter (2011 to 2012)'!BN19</f>
        <v>0</v>
      </c>
      <c r="DK19" s="95">
        <f>'Quarter (2011 to 2012)'!AN19+'Quarter (2011 to 2012)'!AW19+'Quarter (2011 to 2012)'!BF19+'Quarter (2011 to 2012)'!BO19</f>
        <v>0</v>
      </c>
      <c r="DL19" s="95">
        <f>'Quarter (2011 to 2012)'!AO19+'Quarter (2011 to 2012)'!AX19+'Quarter (2011 to 2012)'!BG19+'Quarter (2011 to 2012)'!BP19</f>
        <v>0</v>
      </c>
      <c r="DM19" s="95">
        <f>'Quarter (2011 to 2012)'!AP19+'Quarter (2011 to 2012)'!AY19+'Quarter (2011 to 2012)'!BH19+'Quarter (2011 to 2012)'!BQ19</f>
        <v>0</v>
      </c>
      <c r="DN19" s="95">
        <f>'Quarter (2011 to 2012)'!AQ19+'Quarter (2011 to 2012)'!AZ19+'Quarter (2011 to 2012)'!BI19+'Quarter (2011 to 2012)'!BR19</f>
        <v>0</v>
      </c>
      <c r="DO19" s="95">
        <f>'Quarter (2011 to 2012)'!AR19+'Quarter (2011 to 2012)'!BA19+'Quarter (2011 to 2012)'!BJ19+'Quarter (2011 to 2012)'!BS19</f>
        <v>0</v>
      </c>
      <c r="DP19" s="95">
        <f>'Quarter (2011 to 2012)'!AS19+'Quarter (2011 to 2012)'!BB19+'Quarter (2011 to 2012)'!BK19+'Quarter (2011 to 2012)'!BT19</f>
        <v>0</v>
      </c>
      <c r="DQ19" s="95">
        <f>'Quarter (2011 to 2012)'!AT19+'Quarter (2011 to 2012)'!BC19+'Quarter (2011 to 2012)'!BL19+'Quarter (2011 to 2012)'!BU19</f>
        <v>0</v>
      </c>
      <c r="DR19" s="94">
        <f>'Quarter (2013 to 2018)'!B19+'Quarter (2013 to 2018)'!K19+'Quarter (2013 to 2018)'!T19+'Quarter (2013 to 2018)'!AC19</f>
        <v>0</v>
      </c>
      <c r="DS19" s="95">
        <f>'Quarter (2013 to 2018)'!C19+'Quarter (2013 to 2018)'!L19+'Quarter (2013 to 2018)'!U19+'Quarter (2013 to 2018)'!AD19</f>
        <v>0</v>
      </c>
      <c r="DT19" s="95">
        <f>'Quarter (2013 to 2018)'!D19+'Quarter (2013 to 2018)'!M19+'Quarter (2013 to 2018)'!V19+'Quarter (2013 to 2018)'!AE19</f>
        <v>0</v>
      </c>
      <c r="DU19" s="95">
        <f>'Quarter (2013 to 2018)'!E19+'Quarter (2013 to 2018)'!N19+'Quarter (2013 to 2018)'!W19+'Quarter (2013 to 2018)'!AF19</f>
        <v>0</v>
      </c>
      <c r="DV19" s="95">
        <f>'Quarter (2013 to 2018)'!F19+'Quarter (2013 to 2018)'!O19+'Quarter (2013 to 2018)'!X19+'Quarter (2013 to 2018)'!AG19</f>
        <v>0</v>
      </c>
      <c r="DW19" s="95">
        <f>'Quarter (2013 to 2018)'!G19+'Quarter (2013 to 2018)'!P19+'Quarter (2013 to 2018)'!Y19+'Quarter (2013 to 2018)'!AH19</f>
        <v>0</v>
      </c>
      <c r="DX19" s="95">
        <f>'Quarter (2013 to 2018)'!H19+'Quarter (2013 to 2018)'!Q19+'Quarter (2013 to 2018)'!Z19+'Quarter (2013 to 2018)'!AI19</f>
        <v>0</v>
      </c>
      <c r="DY19" s="95">
        <f>'Quarter (2013 to 2018)'!I19+'Quarter (2013 to 2018)'!R19+'Quarter (2013 to 2018)'!AA19+'Quarter (2013 to 2018)'!AJ19</f>
        <v>0</v>
      </c>
      <c r="DZ19" s="95">
        <f>'Quarter (2013 to 2018)'!J19+'Quarter (2013 to 2018)'!S19+'Quarter (2013 to 2018)'!AB19+'Quarter (2013 to 2018)'!AK19</f>
        <v>0</v>
      </c>
      <c r="EA19" s="94">
        <f>'Quarter (2013 to 2018)'!AL19+'Quarter (2013 to 2018)'!AU19+'Quarter (2013 to 2018)'!BD19+'Quarter (2013 to 2018)'!BM19</f>
        <v>0</v>
      </c>
      <c r="EB19" s="95">
        <f>'Quarter (2013 to 2018)'!AM19+'Quarter (2013 to 2018)'!AV19+'Quarter (2013 to 2018)'!BE19+'Quarter (2013 to 2018)'!BN19</f>
        <v>0</v>
      </c>
      <c r="EC19" s="95">
        <f>'Quarter (2013 to 2018)'!AN19+'Quarter (2013 to 2018)'!AW19+'Quarter (2013 to 2018)'!BF19+'Quarter (2013 to 2018)'!BO19</f>
        <v>0</v>
      </c>
      <c r="ED19" s="95">
        <f>'Quarter (2013 to 2018)'!AO19+'Quarter (2013 to 2018)'!AX19+'Quarter (2013 to 2018)'!BG19+'Quarter (2013 to 2018)'!BP19</f>
        <v>0</v>
      </c>
      <c r="EE19" s="95">
        <f>'Quarter (2013 to 2018)'!AP19+'Quarter (2013 to 2018)'!AY19+'Quarter (2013 to 2018)'!BH19+'Quarter (2013 to 2018)'!BQ19</f>
        <v>0</v>
      </c>
      <c r="EF19" s="95">
        <f>'Quarter (2013 to 2018)'!AQ19+'Quarter (2013 to 2018)'!AZ19+'Quarter (2013 to 2018)'!BI19+'Quarter (2013 to 2018)'!BR19</f>
        <v>0</v>
      </c>
      <c r="EG19" s="95">
        <f>'Quarter (2013 to 2018)'!AR19+'Quarter (2013 to 2018)'!BA19+'Quarter (2013 to 2018)'!BJ19+'Quarter (2013 to 2018)'!BS19</f>
        <v>0</v>
      </c>
      <c r="EH19" s="95">
        <f>'Quarter (2013 to 2018)'!AS19+'Quarter (2013 to 2018)'!BB19+'Quarter (2013 to 2018)'!BK19+'Quarter (2013 to 2018)'!BT19</f>
        <v>0</v>
      </c>
      <c r="EI19" s="95">
        <f>'Quarter (2013 to 2018)'!AT19+'Quarter (2013 to 2018)'!BC19+'Quarter (2013 to 2018)'!BL19+'Quarter (2013 to 2018)'!BU19</f>
        <v>0</v>
      </c>
      <c r="EJ19" s="94">
        <f>'Quarter (2013 to 2018)'!BV19+'Quarter (2013 to 2018)'!CE19+'Quarter (2013 to 2018)'!CN19+'Quarter (2013 to 2018)'!CW19</f>
        <v>0</v>
      </c>
      <c r="EK19" s="95">
        <f>'Quarter (2013 to 2018)'!BW19+'Quarter (2013 to 2018)'!CF19+'Quarter (2013 to 2018)'!CO19+'Quarter (2013 to 2018)'!CX19</f>
        <v>0</v>
      </c>
      <c r="EL19" s="95">
        <f>'Quarter (2013 to 2018)'!BX19+'Quarter (2013 to 2018)'!CG19+'Quarter (2013 to 2018)'!CP19+'Quarter (2013 to 2018)'!CY19</f>
        <v>0</v>
      </c>
      <c r="EM19" s="95">
        <f>'Quarter (2013 to 2018)'!BY19+'Quarter (2013 to 2018)'!CH19+'Quarter (2013 to 2018)'!CQ19+'Quarter (2013 to 2018)'!CZ19</f>
        <v>0</v>
      </c>
      <c r="EN19" s="95">
        <f>'Quarter (2013 to 2018)'!BZ19+'Quarter (2013 to 2018)'!CI19+'Quarter (2013 to 2018)'!CR19+'Quarter (2013 to 2018)'!DA19</f>
        <v>0</v>
      </c>
      <c r="EO19" s="95">
        <f>'Quarter (2013 to 2018)'!CA19+'Quarter (2013 to 2018)'!CJ19+'Quarter (2013 to 2018)'!CS19+'Quarter (2013 to 2018)'!DB19</f>
        <v>0</v>
      </c>
      <c r="EP19" s="95">
        <f>'Quarter (2013 to 2018)'!CB19+'Quarter (2013 to 2018)'!CK19+'Quarter (2013 to 2018)'!CT19+'Quarter (2013 to 2018)'!DC19</f>
        <v>0</v>
      </c>
      <c r="EQ19" s="95">
        <f>'Quarter (2013 to 2018)'!CC19+'Quarter (2013 to 2018)'!CL19+'Quarter (2013 to 2018)'!CU19+'Quarter (2013 to 2018)'!DD19</f>
        <v>0</v>
      </c>
      <c r="ER19" s="95">
        <f>'Quarter (2013 to 2018)'!CD19+'Quarter (2013 to 2018)'!CM19+'Quarter (2013 to 2018)'!CV19+'Quarter (2013 to 2018)'!DE19</f>
        <v>0</v>
      </c>
      <c r="ES19" s="94">
        <f>'Quarter (2013 to 2018)'!DF19+'Quarter (2013 to 2018)'!DO19+'Quarter (2013 to 2018)'!DX19+'Quarter (2013 to 2018)'!EG19</f>
        <v>0</v>
      </c>
      <c r="ET19" s="95">
        <f>'Quarter (2013 to 2018)'!DG19+'Quarter (2013 to 2018)'!DP19+'Quarter (2013 to 2018)'!DY19+'Quarter (2013 to 2018)'!EH19</f>
        <v>0</v>
      </c>
      <c r="EU19" s="95">
        <f>'Quarter (2013 to 2018)'!DH19+'Quarter (2013 to 2018)'!DQ19+'Quarter (2013 to 2018)'!DZ19+'Quarter (2013 to 2018)'!EI19</f>
        <v>0</v>
      </c>
      <c r="EV19" s="95">
        <f>'Quarter (2013 to 2018)'!DI19+'Quarter (2013 to 2018)'!DR19+'Quarter (2013 to 2018)'!EA19+'Quarter (2013 to 2018)'!EJ19</f>
        <v>0</v>
      </c>
      <c r="EW19" s="95">
        <f>'Quarter (2013 to 2018)'!DJ19+'Quarter (2013 to 2018)'!DS19+'Quarter (2013 to 2018)'!EB19+'Quarter (2013 to 2018)'!EK19</f>
        <v>0</v>
      </c>
      <c r="EX19" s="95">
        <f>'Quarter (2013 to 2018)'!DK19+'Quarter (2013 to 2018)'!DT19+'Quarter (2013 to 2018)'!EC19+'Quarter (2013 to 2018)'!EL19</f>
        <v>0</v>
      </c>
      <c r="EY19" s="95">
        <f>'Quarter (2013 to 2018)'!DL19+'Quarter (2013 to 2018)'!DU19+'Quarter (2013 to 2018)'!ED19+'Quarter (2013 to 2018)'!EM19</f>
        <v>0</v>
      </c>
      <c r="EZ19" s="95">
        <f>'Quarter (2013 to 2018)'!DM19+'Quarter (2013 to 2018)'!DV19+'Quarter (2013 to 2018)'!EE19+'Quarter (2013 to 2018)'!EN19</f>
        <v>0</v>
      </c>
      <c r="FA19" s="95">
        <f>'Quarter (2013 to 2018)'!DN19+'Quarter (2013 to 2018)'!DW19+'Quarter (2013 to 2018)'!EF19+'Quarter (2013 to 2018)'!EO19</f>
        <v>0</v>
      </c>
      <c r="FB19" s="94">
        <f>'Quarter (2013 to 2018)'!EP19+'Quarter (2013 to 2018)'!EY19+'Quarter (2013 to 2018)'!FH19+'Quarter (2013 to 2018)'!FQ19</f>
        <v>0</v>
      </c>
      <c r="FC19" s="95">
        <f>'Quarter (2013 to 2018)'!EQ19+'Quarter (2013 to 2018)'!EZ19+'Quarter (2013 to 2018)'!FI19+'Quarter (2013 to 2018)'!FR19</f>
        <v>0</v>
      </c>
      <c r="FD19" s="95">
        <f>'Quarter (2013 to 2018)'!ER19+'Quarter (2013 to 2018)'!FA19+'Quarter (2013 to 2018)'!FJ19+'Quarter (2013 to 2018)'!FS19</f>
        <v>0</v>
      </c>
      <c r="FE19" s="95">
        <f>'Quarter (2013 to 2018)'!ES19+'Quarter (2013 to 2018)'!FB19+'Quarter (2013 to 2018)'!FK19+'Quarter (2013 to 2018)'!FT19</f>
        <v>0</v>
      </c>
      <c r="FF19" s="95">
        <f>'Quarter (2013 to 2018)'!ET19+'Quarter (2013 to 2018)'!FC19+'Quarter (2013 to 2018)'!FL19+'Quarter (2013 to 2018)'!FU19</f>
        <v>0</v>
      </c>
      <c r="FG19" s="95">
        <f>'Quarter (2013 to 2018)'!EU19+'Quarter (2013 to 2018)'!FD19+'Quarter (2013 to 2018)'!FM19+'Quarter (2013 to 2018)'!FV19</f>
        <v>0</v>
      </c>
      <c r="FH19" s="95">
        <f>'Quarter (2013 to 2018)'!EV19+'Quarter (2013 to 2018)'!FE19+'Quarter (2013 to 2018)'!FN19+'Quarter (2013 to 2018)'!FW19</f>
        <v>0</v>
      </c>
      <c r="FI19" s="95">
        <f>'Quarter (2013 to 2018)'!EW19+'Quarter (2013 to 2018)'!FF19+'Quarter (2013 to 2018)'!FO19+'Quarter (2013 to 2018)'!FX19</f>
        <v>0</v>
      </c>
      <c r="FJ19" s="95">
        <f>'Quarter (2013 to 2018)'!EX19+'Quarter (2013 to 2018)'!FG19+'Quarter (2013 to 2018)'!FP19+'Quarter (2013 to 2018)'!FY19</f>
        <v>0</v>
      </c>
      <c r="FK19" s="94">
        <f>'Quarter (2013 to 2018)'!FZ19+'Quarter (2013 to 2018)'!GI19+'Quarter (2013 to 2018)'!GR19+'Quarter (2013 to 2018)'!HA19</f>
        <v>0</v>
      </c>
      <c r="FL19" s="95">
        <f>'Quarter (2013 to 2018)'!GA19+'Quarter (2013 to 2018)'!GJ19+'Quarter (2013 to 2018)'!GS19+'Quarter (2013 to 2018)'!HB19</f>
        <v>0</v>
      </c>
      <c r="FM19" s="95">
        <f>'Quarter (2013 to 2018)'!GB19+'Quarter (2013 to 2018)'!GK19+'Quarter (2013 to 2018)'!GT19+'Quarter (2013 to 2018)'!HC19</f>
        <v>0</v>
      </c>
      <c r="FN19" s="95">
        <f>'Quarter (2013 to 2018)'!GC19+'Quarter (2013 to 2018)'!GL19+'Quarter (2013 to 2018)'!GU19+'Quarter (2013 to 2018)'!HD19</f>
        <v>0</v>
      </c>
      <c r="FO19" s="95">
        <f>'Quarter (2013 to 2018)'!GD19+'Quarter (2013 to 2018)'!GM19+'Quarter (2013 to 2018)'!GV19+'Quarter (2013 to 2018)'!HE19</f>
        <v>0</v>
      </c>
      <c r="FP19" s="95">
        <f>'Quarter (2013 to 2018)'!GE19+'Quarter (2013 to 2018)'!GN19+'Quarter (2013 to 2018)'!GW19+'Quarter (2013 to 2018)'!HF19</f>
        <v>0</v>
      </c>
      <c r="FQ19" s="95">
        <f>'Quarter (2013 to 2018)'!GF19+'Quarter (2013 to 2018)'!GO19+'Quarter (2013 to 2018)'!GX19+'Quarter (2013 to 2018)'!HG19</f>
        <v>0</v>
      </c>
      <c r="FR19" s="95">
        <f>'Quarter (2013 to 2018)'!GG19+'Quarter (2013 to 2018)'!GP19+'Quarter (2013 to 2018)'!GY19+'Quarter (2013 to 2018)'!HH19</f>
        <v>0</v>
      </c>
      <c r="FS19" s="95">
        <f>'Quarter (2013 to 2018)'!GH19+'Quarter (2013 to 2018)'!GQ19+'Quarter (2013 to 2018)'!GZ19+'Quarter (2013 to 2018)'!HI19</f>
        <v>0</v>
      </c>
      <c r="FT19" s="94">
        <f>Quarter!B19+Quarter!K19+Quarter!T19+Quarter!AC19</f>
        <v>0</v>
      </c>
      <c r="FU19" s="95">
        <f>Quarter!C19+Quarter!L19+Quarter!U19+Quarter!AD19</f>
        <v>0</v>
      </c>
      <c r="FV19" s="95">
        <f>Quarter!D19+Quarter!M19+Quarter!V19+Quarter!AE19</f>
        <v>0</v>
      </c>
      <c r="FW19" s="95">
        <f>Quarter!E19+Quarter!N19+Quarter!W19+Quarter!AF19</f>
        <v>0</v>
      </c>
      <c r="FX19" s="95">
        <f>Quarter!F19+Quarter!O19+Quarter!X19+Quarter!AG19</f>
        <v>0</v>
      </c>
      <c r="FY19" s="95">
        <f>Quarter!G19+Quarter!P19+Quarter!Y19+Quarter!AH19</f>
        <v>0</v>
      </c>
      <c r="FZ19" s="95">
        <f>Quarter!H19+Quarter!Q19+Quarter!Z19+Quarter!AI19</f>
        <v>0</v>
      </c>
      <c r="GA19" s="95">
        <f>Quarter!I19+Quarter!R19+Quarter!AA19+Quarter!AJ19</f>
        <v>0</v>
      </c>
      <c r="GB19" s="95">
        <f>Quarter!J19+Quarter!S19+Quarter!AB19+Quarter!AK19</f>
        <v>0</v>
      </c>
      <c r="GC19" s="94">
        <f>Quarter!AL19+Quarter!AU19+Quarter!BD19+Quarter!BM19</f>
        <v>0</v>
      </c>
      <c r="GD19" s="95">
        <f>Quarter!AM19+Quarter!AV19+Quarter!BE19+Quarter!BN19</f>
        <v>0</v>
      </c>
      <c r="GE19" s="95">
        <f>Quarter!AN19+Quarter!AW19+Quarter!BF19+Quarter!BO19</f>
        <v>0</v>
      </c>
      <c r="GF19" s="95">
        <f>Quarter!AO19+Quarter!AX19+Quarter!BG19+Quarter!BP19</f>
        <v>0</v>
      </c>
      <c r="GG19" s="95">
        <f>Quarter!AP19+Quarter!AY19+Quarter!BH19+Quarter!BQ19</f>
        <v>0</v>
      </c>
      <c r="GH19" s="95">
        <f>Quarter!AQ19+Quarter!AZ19+Quarter!BI19+Quarter!BR19</f>
        <v>0</v>
      </c>
      <c r="GI19" s="95">
        <f>Quarter!AR19+Quarter!BA19+Quarter!BJ19+Quarter!BS19</f>
        <v>0</v>
      </c>
      <c r="GJ19" s="95">
        <f>Quarter!AS19+Quarter!BB19+Quarter!BK19+Quarter!BT19</f>
        <v>0</v>
      </c>
      <c r="GK19" s="96">
        <f>Quarter!AT19+Quarter!BC19+Quarter!BL19+Quarter!BU19</f>
        <v>0</v>
      </c>
      <c r="GL19" s="94">
        <f>Quarter!BV19+Quarter!CE19+Quarter!CN19+Quarter!CW19</f>
        <v>0</v>
      </c>
      <c r="GM19" s="95">
        <f>Quarter!BW19+Quarter!CF19+Quarter!CO19+Quarter!CX19</f>
        <v>0</v>
      </c>
      <c r="GN19" s="95">
        <f>Quarter!BX19+Quarter!CG19+Quarter!CP19+Quarter!CY19</f>
        <v>0</v>
      </c>
      <c r="GO19" s="95">
        <f>Quarter!BY19+Quarter!CH19+Quarter!CQ19+Quarter!CZ19</f>
        <v>0</v>
      </c>
      <c r="GP19" s="95">
        <f>Quarter!BZ19+Quarter!CI19+Quarter!CR19+Quarter!DA19</f>
        <v>0</v>
      </c>
      <c r="GQ19" s="95">
        <f>Quarter!CA19+Quarter!CJ19+Quarter!CS19+Quarter!DB19</f>
        <v>0</v>
      </c>
      <c r="GR19" s="95">
        <f>Quarter!CB19+Quarter!CK19+Quarter!CT19+Quarter!DC19</f>
        <v>0</v>
      </c>
      <c r="GS19" s="95">
        <f>Quarter!CC19+Quarter!CL19+Quarter!CU19+Quarter!DD19</f>
        <v>0</v>
      </c>
      <c r="GT19" s="96">
        <f>Quarter!CD19+Quarter!CM19+Quarter!CV19+Quarter!DE19</f>
        <v>0</v>
      </c>
      <c r="GU19" s="94">
        <f>Quarter!DF19+Quarter!DO19+Quarter!DX19+Quarter!EG19</f>
        <v>0</v>
      </c>
      <c r="GV19" s="95">
        <f>Quarter!DG19+Quarter!DP19+Quarter!DY19+Quarter!EH19</f>
        <v>0</v>
      </c>
      <c r="GW19" s="95">
        <f>Quarter!DH19+Quarter!DQ19+Quarter!DZ19+Quarter!EI19</f>
        <v>0</v>
      </c>
      <c r="GX19" s="95">
        <f>Quarter!DI19+Quarter!DR19+Quarter!EA19+Quarter!EJ19</f>
        <v>0</v>
      </c>
      <c r="GY19" s="95">
        <f>Quarter!DJ19+Quarter!DS19+Quarter!EB19+Quarter!EK19</f>
        <v>0</v>
      </c>
      <c r="GZ19" s="95">
        <f>Quarter!DK19+Quarter!DT19+Quarter!EC19+Quarter!EL19</f>
        <v>0</v>
      </c>
      <c r="HA19" s="95">
        <f>Quarter!DL19+Quarter!DU19+Quarter!ED19+Quarter!EM19</f>
        <v>0</v>
      </c>
      <c r="HB19" s="95">
        <f>Quarter!DM19+Quarter!DV19+Quarter!EE19+Quarter!EN19</f>
        <v>0</v>
      </c>
      <c r="HC19" s="96">
        <f>Quarter!DN19+Quarter!DW19+Quarter!EF19+Quarter!EO19</f>
        <v>0</v>
      </c>
      <c r="HD19" s="94">
        <f>Quarter!EP19+Quarter!EY19+Quarter!FH19+Quarter!FQ19</f>
        <v>0</v>
      </c>
      <c r="HE19" s="95">
        <f>Quarter!EQ19+Quarter!EZ19+Quarter!FI19+Quarter!FR19</f>
        <v>0</v>
      </c>
      <c r="HF19" s="95">
        <f>Quarter!ER19+Quarter!FA19+Quarter!FJ19+Quarter!FS19</f>
        <v>0</v>
      </c>
      <c r="HG19" s="95">
        <f>Quarter!ES19+Quarter!FB19+Quarter!FK19+Quarter!FT19</f>
        <v>0</v>
      </c>
      <c r="HH19" s="95">
        <f>Quarter!ET19+Quarter!FC19+Quarter!FL19+Quarter!FU19</f>
        <v>0</v>
      </c>
      <c r="HI19" s="95">
        <f>Quarter!EU19+Quarter!FD19+Quarter!FM19+Quarter!FV19</f>
        <v>0</v>
      </c>
      <c r="HJ19" s="95">
        <f>Quarter!EV19+Quarter!FE19+Quarter!FN19+Quarter!FW19</f>
        <v>0</v>
      </c>
      <c r="HK19" s="95">
        <f>Quarter!EW19+Quarter!FF19+Quarter!FO19+Quarter!FX19</f>
        <v>0</v>
      </c>
      <c r="HL19" s="96">
        <f>Quarter!EX19+Quarter!FG19+Quarter!FP19+Quarter!FY19</f>
        <v>0</v>
      </c>
    </row>
    <row r="20" spans="1:220" s="97" customFormat="1" ht="20.25" customHeight="1" x14ac:dyDescent="0.35">
      <c r="A20" s="98" t="s">
        <v>39</v>
      </c>
      <c r="B20" s="94">
        <f>SUM('Quarter (1999 to 2005)'!B20,'Quarter (1999 to 2005)'!J20,'Quarter (1999 to 2005)'!R20,'Quarter (1999 to 2005)'!Z20)</f>
        <v>0</v>
      </c>
      <c r="C20" s="95">
        <f>SUM('Quarter (1999 to 2005)'!C20,'Quarter (1999 to 2005)'!K20,'Quarter (1999 to 2005)'!S20,'Quarter (1999 to 2005)'!AA20)</f>
        <v>0</v>
      </c>
      <c r="D20" s="95">
        <f>SUM('Quarter (1999 to 2005)'!D20,'Quarter (1999 to 2005)'!L20,'Quarter (1999 to 2005)'!T20,'Quarter (1999 to 2005)'!AB20)</f>
        <v>0</v>
      </c>
      <c r="E20" s="95">
        <f>SUM('Quarter (1999 to 2005)'!E20,'Quarter (1999 to 2005)'!M20,'Quarter (1999 to 2005)'!U20,'Quarter (1999 to 2005)'!AC20)</f>
        <v>0</v>
      </c>
      <c r="F20" s="95">
        <f>SUM('Quarter (1999 to 2005)'!F20,'Quarter (1999 to 2005)'!N20,'Quarter (1999 to 2005)'!V20,'Quarter (1999 to 2005)'!AD20)</f>
        <v>0</v>
      </c>
      <c r="G20" s="95">
        <f>SUM('Quarter (1999 to 2005)'!G20,'Quarter (1999 to 2005)'!O20,'Quarter (1999 to 2005)'!W20,'Quarter (1999 to 2005)'!AE20)</f>
        <v>0</v>
      </c>
      <c r="H20" s="95">
        <f>SUM('Quarter (1999 to 2005)'!H20,'Quarter (1999 to 2005)'!P20,'Quarter (1999 to 2005)'!X20,'Quarter (1999 to 2005)'!AF20)</f>
        <v>0</v>
      </c>
      <c r="I20" s="95">
        <f>SUM('Quarter (1999 to 2005)'!I20,'Quarter (1999 to 2005)'!Q20,'Quarter (1999 to 2005)'!Y20,'Quarter (1999 to 2005)'!AG20)</f>
        <v>0</v>
      </c>
      <c r="J20" s="94">
        <f>SUM('Quarter (1999 to 2005)'!AH20,'Quarter (1999 to 2005)'!AP20,'Quarter (1999 to 2005)'!AX20,'Quarter (1999 to 2005)'!BF20)</f>
        <v>0</v>
      </c>
      <c r="K20" s="95">
        <f>SUM('Quarter (1999 to 2005)'!AI20,'Quarter (1999 to 2005)'!AQ20,'Quarter (1999 to 2005)'!AY20,'Quarter (1999 to 2005)'!BG20)</f>
        <v>0</v>
      </c>
      <c r="L20" s="95">
        <f>SUM('Quarter (1999 to 2005)'!AJ20,'Quarter (1999 to 2005)'!AR20,'Quarter (1999 to 2005)'!AZ20,'Quarter (1999 to 2005)'!BH20)</f>
        <v>0</v>
      </c>
      <c r="M20" s="95">
        <f>SUM('Quarter (1999 to 2005)'!AK20,'Quarter (1999 to 2005)'!AS20,'Quarter (1999 to 2005)'!BA20,'Quarter (1999 to 2005)'!BI20)</f>
        <v>0</v>
      </c>
      <c r="N20" s="95">
        <f>SUM('Quarter (1999 to 2005)'!AL20,'Quarter (1999 to 2005)'!AT20,'Quarter (1999 to 2005)'!BB20,'Quarter (1999 to 2005)'!BJ20)</f>
        <v>0</v>
      </c>
      <c r="O20" s="95">
        <f>SUM('Quarter (1999 to 2005)'!AM20,'Quarter (1999 to 2005)'!AU20,'Quarter (1999 to 2005)'!BC20,'Quarter (1999 to 2005)'!BK20)</f>
        <v>0</v>
      </c>
      <c r="P20" s="95">
        <f>SUM('Quarter (1999 to 2005)'!AN20,'Quarter (1999 to 2005)'!AV20,'Quarter (1999 to 2005)'!BD20,'Quarter (1999 to 2005)'!BL20)</f>
        <v>0</v>
      </c>
      <c r="Q20" s="95">
        <f t="shared" si="0"/>
        <v>0</v>
      </c>
      <c r="R20" s="94">
        <f>SUM('Quarter (1999 to 2005)'!BN20,'Quarter (1999 to 2005)'!BV20,'Quarter (1999 to 2005)'!CD20,'Quarter (1999 to 2005)'!CL20)</f>
        <v>0</v>
      </c>
      <c r="S20" s="95">
        <f>SUM('Quarter (1999 to 2005)'!BO20,'Quarter (1999 to 2005)'!BW20,'Quarter (1999 to 2005)'!CE20,'Quarter (1999 to 2005)'!CM20)</f>
        <v>0</v>
      </c>
      <c r="T20" s="95">
        <f>SUM('Quarter (1999 to 2005)'!BP20,'Quarter (1999 to 2005)'!BX20,'Quarter (1999 to 2005)'!CF20,'Quarter (1999 to 2005)'!CN20)</f>
        <v>0</v>
      </c>
      <c r="U20" s="95">
        <f>SUM('Quarter (1999 to 2005)'!BQ20,'Quarter (1999 to 2005)'!BY20,'Quarter (1999 to 2005)'!CG20,'Quarter (1999 to 2005)'!CO20)</f>
        <v>0</v>
      </c>
      <c r="V20" s="95">
        <f>SUM('Quarter (1999 to 2005)'!BR20,'Quarter (1999 to 2005)'!BZ20,'Quarter (1999 to 2005)'!CH20,'Quarter (1999 to 2005)'!CP20)</f>
        <v>0</v>
      </c>
      <c r="W20" s="95">
        <f>SUM('Quarter (1999 to 2005)'!BS20,'Quarter (1999 to 2005)'!CA20,'Quarter (1999 to 2005)'!CI20,'Quarter (1999 to 2005)'!CQ20)</f>
        <v>0</v>
      </c>
      <c r="X20" s="95">
        <f>SUM('Quarter (1999 to 2005)'!BT20,'Quarter (1999 to 2005)'!CB20,'Quarter (1999 to 2005)'!CJ20,'Quarter (1999 to 2005)'!CR20)</f>
        <v>0</v>
      </c>
      <c r="Y20" s="95">
        <f>SUM('Quarter (1999 to 2005)'!BU20,'Quarter (1999 to 2005)'!CC20,'Quarter (1999 to 2005)'!CK20,'Quarter (1999 to 2005)'!CS20)</f>
        <v>0</v>
      </c>
      <c r="Z20" s="94">
        <f>SUM('Quarter (1999 to 2005)'!CT20,'Quarter (1999 to 2005)'!DB20,'Quarter (1999 to 2005)'!DJ20,'Quarter (1999 to 2005)'!DR20)</f>
        <v>0</v>
      </c>
      <c r="AA20" s="95">
        <f>SUM('Quarter (1999 to 2005)'!CU20,'Quarter (1999 to 2005)'!DC20,'Quarter (1999 to 2005)'!DK20,'Quarter (1999 to 2005)'!DS20)</f>
        <v>0</v>
      </c>
      <c r="AB20" s="95">
        <f>SUM('Quarter (1999 to 2005)'!CV20,'Quarter (1999 to 2005)'!DD20,'Quarter (1999 to 2005)'!DL20,'Quarter (1999 to 2005)'!DT20)</f>
        <v>0</v>
      </c>
      <c r="AC20" s="95">
        <f>SUM('Quarter (1999 to 2005)'!CW20,'Quarter (1999 to 2005)'!DE20,'Quarter (1999 to 2005)'!DM20,'Quarter (1999 to 2005)'!DU20)</f>
        <v>0</v>
      </c>
      <c r="AD20" s="95">
        <f>SUM('Quarter (1999 to 2005)'!CX20,'Quarter (1999 to 2005)'!DF20,'Quarter (1999 to 2005)'!DN20,'Quarter (1999 to 2005)'!DV20)</f>
        <v>0</v>
      </c>
      <c r="AE20" s="95">
        <f>SUM('Quarter (1999 to 2005)'!CY20,'Quarter (1999 to 2005)'!DG20,'Quarter (1999 to 2005)'!DO20,'Quarter (1999 to 2005)'!DW20)</f>
        <v>0</v>
      </c>
      <c r="AF20" s="95">
        <f>SUM('Quarter (1999 to 2005)'!CZ20,'Quarter (1999 to 2005)'!DH20,'Quarter (1999 to 2005)'!DP20,'Quarter (1999 to 2005)'!DX20)</f>
        <v>0</v>
      </c>
      <c r="AG20" s="95">
        <f>SUM('Quarter (1999 to 2005)'!DA20,'Quarter (1999 to 2005)'!DI20,'Quarter (1999 to 2005)'!DQ20,'Quarter (1999 to 2005)'!DY20)</f>
        <v>0</v>
      </c>
      <c r="AH20" s="94">
        <f>'Quarter (1999 to 2005)'!DZ20+'Quarter (1999 to 2005)'!EH20+'Quarter (1999 to 2005)'!EP20+'Quarter (1999 to 2005)'!EX20</f>
        <v>0</v>
      </c>
      <c r="AI20" s="95">
        <f>'Quarter (1999 to 2005)'!EA20+'Quarter (1999 to 2005)'!EI20+'Quarter (1999 to 2005)'!EQ20+'Quarter (1999 to 2005)'!EY20</f>
        <v>0</v>
      </c>
      <c r="AJ20" s="95">
        <f>'Quarter (1999 to 2005)'!EB20+'Quarter (1999 to 2005)'!EJ20+'Quarter (1999 to 2005)'!ER20+'Quarter (1999 to 2005)'!EZ20</f>
        <v>0</v>
      </c>
      <c r="AK20" s="95">
        <f>'Quarter (1999 to 2005)'!EC20+'Quarter (1999 to 2005)'!EK20+'Quarter (1999 to 2005)'!ES20+'Quarter (1999 to 2005)'!FA20</f>
        <v>0</v>
      </c>
      <c r="AL20" s="95">
        <f>'Quarter (1999 to 2005)'!ED20+'Quarter (1999 to 2005)'!EL20+'Quarter (1999 to 2005)'!ET20+'Quarter (1999 to 2005)'!FB20</f>
        <v>0</v>
      </c>
      <c r="AM20" s="95">
        <f>'Quarter (1999 to 2005)'!EE20+'Quarter (1999 to 2005)'!EM20+'Quarter (1999 to 2005)'!EU20+'Quarter (1999 to 2005)'!FC20</f>
        <v>0</v>
      </c>
      <c r="AN20" s="95">
        <f>'Quarter (1999 to 2005)'!EF20+'Quarter (1999 to 2005)'!EN20+'Quarter (1999 to 2005)'!EV20+'Quarter (1999 to 2005)'!FD20</f>
        <v>0</v>
      </c>
      <c r="AO20" s="95">
        <f>'Quarter (1999 to 2005)'!EG20+'Quarter (1999 to 2005)'!EO20+'Quarter (1999 to 2005)'!EW20+'Quarter (1999 to 2005)'!FE20</f>
        <v>0</v>
      </c>
      <c r="AP20" s="94">
        <f>'Quarter (1999 to 2005)'!FF20+'Quarter (1999 to 2005)'!FN20+'Quarter (1999 to 2005)'!FV20+'Quarter (1999 to 2005)'!GD20</f>
        <v>0</v>
      </c>
      <c r="AQ20" s="95">
        <f>'Quarter (1999 to 2005)'!FG20+'Quarter (1999 to 2005)'!FO20+'Quarter (1999 to 2005)'!FW20+'Quarter (1999 to 2005)'!GE20</f>
        <v>0</v>
      </c>
      <c r="AR20" s="95">
        <f>'Quarter (1999 to 2005)'!FH20+'Quarter (1999 to 2005)'!FP20+'Quarter (1999 to 2005)'!FX20+'Quarter (1999 to 2005)'!GF20</f>
        <v>0</v>
      </c>
      <c r="AS20" s="95">
        <f>'Quarter (1999 to 2005)'!FI20+'Quarter (1999 to 2005)'!FQ20+'Quarter (1999 to 2005)'!FY20+'Quarter (1999 to 2005)'!GG20</f>
        <v>0</v>
      </c>
      <c r="AT20" s="95">
        <f>'Quarter (1999 to 2005)'!FJ20+'Quarter (1999 to 2005)'!FR20+'Quarter (1999 to 2005)'!FZ20+'Quarter (1999 to 2005)'!GH20</f>
        <v>0</v>
      </c>
      <c r="AU20" s="95">
        <f>'Quarter (1999 to 2005)'!FK20+'Quarter (1999 to 2005)'!FS20+'Quarter (1999 to 2005)'!GA20+'Quarter (1999 to 2005)'!GI20</f>
        <v>0</v>
      </c>
      <c r="AV20" s="95">
        <f>'Quarter (1999 to 2005)'!FL20+'Quarter (1999 to 2005)'!FT20+'Quarter (1999 to 2005)'!GB20+'Quarter (1999 to 2005)'!GJ20</f>
        <v>0</v>
      </c>
      <c r="AW20" s="95">
        <f>'Quarter (1999 to 2005)'!FM20+'Quarter (1999 to 2005)'!FU20+'Quarter (1999 to 2005)'!GC20+'Quarter (1999 to 2005)'!GK20</f>
        <v>0</v>
      </c>
      <c r="AX20" s="94">
        <f>+'Quarter (1999 to 2005)'!GL20+'Quarter (1999 to 2005)'!GU20+'Quarter (1999 to 2005)'!HD20+'Quarter (1999 to 2005)'!HM20</f>
        <v>0</v>
      </c>
      <c r="AY20" s="95">
        <f>+'Quarter (1999 to 2005)'!GM20+'Quarter (1999 to 2005)'!GV20+'Quarter (1999 to 2005)'!HE20+'Quarter (1999 to 2005)'!HN20</f>
        <v>0</v>
      </c>
      <c r="AZ20" s="95">
        <f>+'Quarter (1999 to 2005)'!GN20+'Quarter (1999 to 2005)'!GW20+'Quarter (1999 to 2005)'!HF20+'Quarter (1999 to 2005)'!HO20</f>
        <v>0</v>
      </c>
      <c r="BA20" s="95">
        <f>+'Quarter (1999 to 2005)'!GO20+'Quarter (1999 to 2005)'!GX20+'Quarter (1999 to 2005)'!HG20+'Quarter (1999 to 2005)'!HP20</f>
        <v>0</v>
      </c>
      <c r="BB20" s="95">
        <f>+'Quarter (1999 to 2005)'!GP20+'Quarter (1999 to 2005)'!GY20+'Quarter (1999 to 2005)'!HH20+'Quarter (1999 to 2005)'!HQ20</f>
        <v>0</v>
      </c>
      <c r="BC20" s="95">
        <f>+'Quarter (1999 to 2005)'!GQ20+'Quarter (1999 to 2005)'!GZ20+'Quarter (1999 to 2005)'!HI20+'Quarter (1999 to 2005)'!HR20</f>
        <v>0</v>
      </c>
      <c r="BD20" s="95">
        <f>+'Quarter (1999 to 2005)'!GR20+'Quarter (1999 to 2005)'!HA20+'Quarter (1999 to 2005)'!HJ20+'Quarter (1999 to 2005)'!HS20</f>
        <v>0</v>
      </c>
      <c r="BE20" s="95">
        <f>+'Quarter (1999 to 2005)'!GS20+'Quarter (1999 to 2005)'!HB20+'Quarter (1999 to 2005)'!HK20+'Quarter (1999 to 2005)'!HT20</f>
        <v>0</v>
      </c>
      <c r="BF20" s="95">
        <f>+'Quarter (1999 to 2005)'!GT20+'Quarter (1999 to 2005)'!HC20+'Quarter (1999 to 2005)'!HL20+'Quarter (1999 to 2005)'!HU20</f>
        <v>0</v>
      </c>
      <c r="BG20" s="94">
        <f>'Quarter (2006 to 2010)'!B20+'Quarter (2006 to 2010)'!K20+'Quarter (2006 to 2010)'!T20+'Quarter (2006 to 2010)'!AC20</f>
        <v>0</v>
      </c>
      <c r="BH20" s="95">
        <f>'Quarter (2006 to 2010)'!C20+'Quarter (2006 to 2010)'!L20+'Quarter (2006 to 2010)'!U20+'Quarter (2006 to 2010)'!AD20</f>
        <v>0</v>
      </c>
      <c r="BI20" s="95">
        <f>'Quarter (2006 to 2010)'!D20+'Quarter (2006 to 2010)'!M20+'Quarter (2006 to 2010)'!V20+'Quarter (2006 to 2010)'!AE20</f>
        <v>0</v>
      </c>
      <c r="BJ20" s="95">
        <f>'Quarter (2006 to 2010)'!E20+'Quarter (2006 to 2010)'!N20+'Quarter (2006 to 2010)'!W20+'Quarter (2006 to 2010)'!AF20</f>
        <v>0</v>
      </c>
      <c r="BK20" s="95">
        <f>'Quarter (2006 to 2010)'!F20+'Quarter (2006 to 2010)'!O20+'Quarter (2006 to 2010)'!X20+'Quarter (2006 to 2010)'!AG20</f>
        <v>0</v>
      </c>
      <c r="BL20" s="95">
        <f>'Quarter (2006 to 2010)'!G20+'Quarter (2006 to 2010)'!P20+'Quarter (2006 to 2010)'!Y20+'Quarter (2006 to 2010)'!AH20</f>
        <v>0</v>
      </c>
      <c r="BM20" s="95">
        <f>'Quarter (2006 to 2010)'!H20+'Quarter (2006 to 2010)'!Q20+'Quarter (2006 to 2010)'!Z20+'Quarter (2006 to 2010)'!AI20</f>
        <v>0</v>
      </c>
      <c r="BN20" s="95">
        <f>'Quarter (2006 to 2010)'!I20+'Quarter (2006 to 2010)'!R20+'Quarter (2006 to 2010)'!AA20+'Quarter (2006 to 2010)'!AJ20</f>
        <v>0</v>
      </c>
      <c r="BO20" s="95">
        <f>'Quarter (2006 to 2010)'!J20+'Quarter (2006 to 2010)'!S20+'Quarter (2006 to 2010)'!AB20+'Quarter (2006 to 2010)'!AK20</f>
        <v>0</v>
      </c>
      <c r="BP20" s="94">
        <f>'Quarter (2006 to 2010)'!AL20+'Quarter (2006 to 2010)'!AU20+'Quarter (2006 to 2010)'!BD20+'Quarter (2006 to 2010)'!BM20</f>
        <v>0</v>
      </c>
      <c r="BQ20" s="95">
        <f>'Quarter (2006 to 2010)'!AM20+'Quarter (2006 to 2010)'!AV20+'Quarter (2006 to 2010)'!BE20+'Quarter (2006 to 2010)'!BN20</f>
        <v>0</v>
      </c>
      <c r="BR20" s="95">
        <f>'Quarter (2006 to 2010)'!AN20+'Quarter (2006 to 2010)'!AW20+'Quarter (2006 to 2010)'!BF20+'Quarter (2006 to 2010)'!BO20</f>
        <v>0</v>
      </c>
      <c r="BS20" s="95">
        <f>'Quarter (2006 to 2010)'!AO20+'Quarter (2006 to 2010)'!AX20+'Quarter (2006 to 2010)'!BG20+'Quarter (2006 to 2010)'!BP20</f>
        <v>0</v>
      </c>
      <c r="BT20" s="95">
        <f>'Quarter (2006 to 2010)'!AP20+'Quarter (2006 to 2010)'!AY20+'Quarter (2006 to 2010)'!BH20+'Quarter (2006 to 2010)'!BQ20</f>
        <v>0</v>
      </c>
      <c r="BU20" s="95">
        <f>'Quarter (2006 to 2010)'!AQ20+'Quarter (2006 to 2010)'!AZ20+'Quarter (2006 to 2010)'!BI20+'Quarter (2006 to 2010)'!BR20</f>
        <v>0</v>
      </c>
      <c r="BV20" s="95">
        <f>'Quarter (2006 to 2010)'!AR20+'Quarter (2006 to 2010)'!BA20+'Quarter (2006 to 2010)'!BJ20+'Quarter (2006 to 2010)'!BS20</f>
        <v>0</v>
      </c>
      <c r="BW20" s="95">
        <f>'Quarter (2006 to 2010)'!AS20+'Quarter (2006 to 2010)'!BB20+'Quarter (2006 to 2010)'!BK20+'Quarter (2006 to 2010)'!BT20</f>
        <v>0</v>
      </c>
      <c r="BX20" s="95">
        <f>'Quarter (2006 to 2010)'!AT20+'Quarter (2006 to 2010)'!BC20+'Quarter (2006 to 2010)'!BL20+'Quarter (2006 to 2010)'!BU20</f>
        <v>0</v>
      </c>
      <c r="BY20" s="94">
        <f>'Quarter (2006 to 2010)'!BV20+'Quarter (2006 to 2010)'!CE20+'Quarter (2006 to 2010)'!CN20+'Quarter (2006 to 2010)'!CW20</f>
        <v>0</v>
      </c>
      <c r="BZ20" s="95">
        <f>'Quarter (2006 to 2010)'!BW20+'Quarter (2006 to 2010)'!CF20+'Quarter (2006 to 2010)'!CO20+'Quarter (2006 to 2010)'!CX20</f>
        <v>0</v>
      </c>
      <c r="CA20" s="95">
        <f>'Quarter (2006 to 2010)'!BX20+'Quarter (2006 to 2010)'!CG20+'Quarter (2006 to 2010)'!CP20+'Quarter (2006 to 2010)'!CY20</f>
        <v>0</v>
      </c>
      <c r="CB20" s="95">
        <f>'Quarter (2006 to 2010)'!BY20+'Quarter (2006 to 2010)'!CH20+'Quarter (2006 to 2010)'!CQ20+'Quarter (2006 to 2010)'!CZ20</f>
        <v>0</v>
      </c>
      <c r="CC20" s="95">
        <f>'Quarter (2006 to 2010)'!BZ20+'Quarter (2006 to 2010)'!CI20+'Quarter (2006 to 2010)'!CR20+'Quarter (2006 to 2010)'!DA20</f>
        <v>0</v>
      </c>
      <c r="CD20" s="95">
        <f>'Quarter (2006 to 2010)'!CA20+'Quarter (2006 to 2010)'!CJ20+'Quarter (2006 to 2010)'!CS20+'Quarter (2006 to 2010)'!DB20</f>
        <v>0</v>
      </c>
      <c r="CE20" s="95">
        <f>'Quarter (2006 to 2010)'!CB20+'Quarter (2006 to 2010)'!CK20+'Quarter (2006 to 2010)'!CT20+'Quarter (2006 to 2010)'!DC20</f>
        <v>0</v>
      </c>
      <c r="CF20" s="95">
        <f>'Quarter (2006 to 2010)'!CC20+'Quarter (2006 to 2010)'!CL20+'Quarter (2006 to 2010)'!CU20+'Quarter (2006 to 2010)'!DD20</f>
        <v>0</v>
      </c>
      <c r="CG20" s="95">
        <f>'Quarter (2006 to 2010)'!CD20+'Quarter (2006 to 2010)'!CM20+'Quarter (2006 to 2010)'!CV20+'Quarter (2006 to 2010)'!DE20</f>
        <v>0</v>
      </c>
      <c r="CH20" s="94">
        <f>'Quarter (2006 to 2010)'!DF20+'Quarter (2006 to 2010)'!DO20+'Quarter (2006 to 2010)'!DX20+'Quarter (2006 to 2010)'!EG20</f>
        <v>0</v>
      </c>
      <c r="CI20" s="95">
        <f>'Quarter (2006 to 2010)'!DG20+'Quarter (2006 to 2010)'!DP20+'Quarter (2006 to 2010)'!DY20+'Quarter (2006 to 2010)'!EH20</f>
        <v>0</v>
      </c>
      <c r="CJ20" s="95">
        <f>'Quarter (2006 to 2010)'!DH20+'Quarter (2006 to 2010)'!DQ20+'Quarter (2006 to 2010)'!DZ20+'Quarter (2006 to 2010)'!EI20</f>
        <v>0</v>
      </c>
      <c r="CK20" s="95">
        <f>'Quarter (2006 to 2010)'!DI20+'Quarter (2006 to 2010)'!DR20+'Quarter (2006 to 2010)'!EA20+'Quarter (2006 to 2010)'!EJ20</f>
        <v>0</v>
      </c>
      <c r="CL20" s="95">
        <f>'Quarter (2006 to 2010)'!DJ20+'Quarter (2006 to 2010)'!DS20+'Quarter (2006 to 2010)'!EB20+'Quarter (2006 to 2010)'!EK20</f>
        <v>0</v>
      </c>
      <c r="CM20" s="95">
        <f>'Quarter (2006 to 2010)'!DK20+'Quarter (2006 to 2010)'!DT20+'Quarter (2006 to 2010)'!EC20+'Quarter (2006 to 2010)'!EL20</f>
        <v>0</v>
      </c>
      <c r="CN20" s="95">
        <f>'Quarter (2006 to 2010)'!DL20+'Quarter (2006 to 2010)'!DU20+'Quarter (2006 to 2010)'!ED20+'Quarter (2006 to 2010)'!EM20</f>
        <v>0</v>
      </c>
      <c r="CO20" s="95">
        <f>'Quarter (2006 to 2010)'!DM20+'Quarter (2006 to 2010)'!DV20+'Quarter (2006 to 2010)'!EE20+'Quarter (2006 to 2010)'!EN20</f>
        <v>0</v>
      </c>
      <c r="CP20" s="95">
        <f>'Quarter (2006 to 2010)'!DN20+'Quarter (2006 to 2010)'!DW20+'Quarter (2006 to 2010)'!EF20+'Quarter (2006 to 2010)'!EO20</f>
        <v>0</v>
      </c>
      <c r="CQ20" s="94">
        <f>'Quarter (2006 to 2010)'!EP20+'Quarter (2006 to 2010)'!EY20+'Quarter (2006 to 2010)'!FH20+'Quarter (2006 to 2010)'!FQ20</f>
        <v>0</v>
      </c>
      <c r="CR20" s="95">
        <f>'Quarter (2006 to 2010)'!EQ20+'Quarter (2006 to 2010)'!EZ20+'Quarter (2006 to 2010)'!FI20+'Quarter (2006 to 2010)'!FR20</f>
        <v>0</v>
      </c>
      <c r="CS20" s="95">
        <f>'Quarter (2006 to 2010)'!ER20+'Quarter (2006 to 2010)'!FA20+'Quarter (2006 to 2010)'!FJ20+'Quarter (2006 to 2010)'!FS20</f>
        <v>0</v>
      </c>
      <c r="CT20" s="95">
        <f>'Quarter (2006 to 2010)'!ES20+'Quarter (2006 to 2010)'!FB20+'Quarter (2006 to 2010)'!FK20+'Quarter (2006 to 2010)'!FT20</f>
        <v>0</v>
      </c>
      <c r="CU20" s="95">
        <f>'Quarter (2006 to 2010)'!ET20+'Quarter (2006 to 2010)'!FC20+'Quarter (2006 to 2010)'!FL20+'Quarter (2006 to 2010)'!FU20</f>
        <v>0</v>
      </c>
      <c r="CV20" s="95">
        <f>'Quarter (2006 to 2010)'!EU20+'Quarter (2006 to 2010)'!FD20+'Quarter (2006 to 2010)'!FM20+'Quarter (2006 to 2010)'!FV20</f>
        <v>0</v>
      </c>
      <c r="CW20" s="95">
        <f>'Quarter (2006 to 2010)'!EV20+'Quarter (2006 to 2010)'!FE20+'Quarter (2006 to 2010)'!FN20+'Quarter (2006 to 2010)'!FW20</f>
        <v>0</v>
      </c>
      <c r="CX20" s="95">
        <f>'Quarter (2006 to 2010)'!EW20+'Quarter (2006 to 2010)'!FF20+'Quarter (2006 to 2010)'!FO20+'Quarter (2006 to 2010)'!FX20</f>
        <v>0</v>
      </c>
      <c r="CY20" s="95">
        <f>'Quarter (2006 to 2010)'!EX20+'Quarter (2006 to 2010)'!FG20+'Quarter (2006 to 2010)'!FP20+'Quarter (2006 to 2010)'!FY20</f>
        <v>0</v>
      </c>
      <c r="CZ20" s="94">
        <f>'Quarter (2011 to 2012)'!B20+'Quarter (2011 to 2012)'!K20++'Quarter (2011 to 2012)'!T20+'Quarter (2011 to 2012)'!AC20</f>
        <v>0</v>
      </c>
      <c r="DA20" s="95">
        <f>'Quarter (2011 to 2012)'!C20+'Quarter (2011 to 2012)'!L20++'Quarter (2011 to 2012)'!U20+'Quarter (2011 to 2012)'!AD20</f>
        <v>0</v>
      </c>
      <c r="DB20" s="95">
        <f>'Quarter (2011 to 2012)'!D20+'Quarter (2011 to 2012)'!M20++'Quarter (2011 to 2012)'!V20+'Quarter (2011 to 2012)'!AE20</f>
        <v>0</v>
      </c>
      <c r="DC20" s="95">
        <f>'Quarter (2011 to 2012)'!E20+'Quarter (2011 to 2012)'!N20++'Quarter (2011 to 2012)'!W20+'Quarter (2011 to 2012)'!AF20</f>
        <v>0</v>
      </c>
      <c r="DD20" s="95">
        <f>'Quarter (2011 to 2012)'!F20+'Quarter (2011 to 2012)'!O20++'Quarter (2011 to 2012)'!X20+'Quarter (2011 to 2012)'!AG20</f>
        <v>0</v>
      </c>
      <c r="DE20" s="95">
        <f>'Quarter (2011 to 2012)'!G20+'Quarter (2011 to 2012)'!P20++'Quarter (2011 to 2012)'!Y20+'Quarter (2011 to 2012)'!AH20</f>
        <v>0</v>
      </c>
      <c r="DF20" s="95">
        <f>'Quarter (2011 to 2012)'!H20+'Quarter (2011 to 2012)'!Q20++'Quarter (2011 to 2012)'!Z20+'Quarter (2011 to 2012)'!AI20</f>
        <v>0</v>
      </c>
      <c r="DG20" s="95">
        <f>'Quarter (2011 to 2012)'!I20+'Quarter (2011 to 2012)'!R20++'Quarter (2011 to 2012)'!AA20+'Quarter (2011 to 2012)'!AJ20</f>
        <v>0</v>
      </c>
      <c r="DH20" s="95">
        <f>'Quarter (2011 to 2012)'!J20+'Quarter (2011 to 2012)'!S20++'Quarter (2011 to 2012)'!AB20+'Quarter (2011 to 2012)'!AK20</f>
        <v>0</v>
      </c>
      <c r="DI20" s="94">
        <f>'Quarter (2011 to 2012)'!AL20+'Quarter (2011 to 2012)'!AU20+'Quarter (2011 to 2012)'!BD20+'Quarter (2011 to 2012)'!BM20</f>
        <v>0</v>
      </c>
      <c r="DJ20" s="95">
        <f>'Quarter (2011 to 2012)'!AM20+'Quarter (2011 to 2012)'!AV20+'Quarter (2011 to 2012)'!BE20+'Quarter (2011 to 2012)'!BN20</f>
        <v>0</v>
      </c>
      <c r="DK20" s="95">
        <f>'Quarter (2011 to 2012)'!AN20+'Quarter (2011 to 2012)'!AW20+'Quarter (2011 to 2012)'!BF20+'Quarter (2011 to 2012)'!BO20</f>
        <v>0</v>
      </c>
      <c r="DL20" s="95">
        <f>'Quarter (2011 to 2012)'!AO20+'Quarter (2011 to 2012)'!AX20+'Quarter (2011 to 2012)'!BG20+'Quarter (2011 to 2012)'!BP20</f>
        <v>0</v>
      </c>
      <c r="DM20" s="95">
        <f>'Quarter (2011 to 2012)'!AP20+'Quarter (2011 to 2012)'!AY20+'Quarter (2011 to 2012)'!BH20+'Quarter (2011 to 2012)'!BQ20</f>
        <v>0</v>
      </c>
      <c r="DN20" s="95">
        <f>'Quarter (2011 to 2012)'!AQ20+'Quarter (2011 to 2012)'!AZ20+'Quarter (2011 to 2012)'!BI20+'Quarter (2011 to 2012)'!BR20</f>
        <v>0</v>
      </c>
      <c r="DO20" s="95">
        <f>'Quarter (2011 to 2012)'!AR20+'Quarter (2011 to 2012)'!BA20+'Quarter (2011 to 2012)'!BJ20+'Quarter (2011 to 2012)'!BS20</f>
        <v>0</v>
      </c>
      <c r="DP20" s="95">
        <f>'Quarter (2011 to 2012)'!AS20+'Quarter (2011 to 2012)'!BB20+'Quarter (2011 to 2012)'!BK20+'Quarter (2011 to 2012)'!BT20</f>
        <v>0</v>
      </c>
      <c r="DQ20" s="95">
        <f>'Quarter (2011 to 2012)'!AT20+'Quarter (2011 to 2012)'!BC20+'Quarter (2011 to 2012)'!BL20+'Quarter (2011 to 2012)'!BU20</f>
        <v>0</v>
      </c>
      <c r="DR20" s="94">
        <f>'Quarter (2013 to 2018)'!B20+'Quarter (2013 to 2018)'!K20+'Quarter (2013 to 2018)'!T20+'Quarter (2013 to 2018)'!AC20</f>
        <v>0</v>
      </c>
      <c r="DS20" s="95">
        <f>'Quarter (2013 to 2018)'!C20+'Quarter (2013 to 2018)'!L20+'Quarter (2013 to 2018)'!U20+'Quarter (2013 to 2018)'!AD20</f>
        <v>0</v>
      </c>
      <c r="DT20" s="95">
        <f>'Quarter (2013 to 2018)'!D20+'Quarter (2013 to 2018)'!M20+'Quarter (2013 to 2018)'!V20+'Quarter (2013 to 2018)'!AE20</f>
        <v>0</v>
      </c>
      <c r="DU20" s="95">
        <f>'Quarter (2013 to 2018)'!E20+'Quarter (2013 to 2018)'!N20+'Quarter (2013 to 2018)'!W20+'Quarter (2013 to 2018)'!AF20</f>
        <v>0</v>
      </c>
      <c r="DV20" s="95">
        <f>'Quarter (2013 to 2018)'!F20+'Quarter (2013 to 2018)'!O20+'Quarter (2013 to 2018)'!X20+'Quarter (2013 to 2018)'!AG20</f>
        <v>0</v>
      </c>
      <c r="DW20" s="95">
        <f>'Quarter (2013 to 2018)'!G20+'Quarter (2013 to 2018)'!P20+'Quarter (2013 to 2018)'!Y20+'Quarter (2013 to 2018)'!AH20</f>
        <v>0</v>
      </c>
      <c r="DX20" s="95">
        <f>'Quarter (2013 to 2018)'!H20+'Quarter (2013 to 2018)'!Q20+'Quarter (2013 to 2018)'!Z20+'Quarter (2013 to 2018)'!AI20</f>
        <v>0</v>
      </c>
      <c r="DY20" s="95">
        <f>'Quarter (2013 to 2018)'!I20+'Quarter (2013 to 2018)'!R20+'Quarter (2013 to 2018)'!AA20+'Quarter (2013 to 2018)'!AJ20</f>
        <v>0</v>
      </c>
      <c r="DZ20" s="95">
        <f>'Quarter (2013 to 2018)'!J20+'Quarter (2013 to 2018)'!S20+'Quarter (2013 to 2018)'!AB20+'Quarter (2013 to 2018)'!AK20</f>
        <v>0</v>
      </c>
      <c r="EA20" s="94">
        <f>'Quarter (2013 to 2018)'!AL20+'Quarter (2013 to 2018)'!AU20+'Quarter (2013 to 2018)'!BD20+'Quarter (2013 to 2018)'!BM20</f>
        <v>0</v>
      </c>
      <c r="EB20" s="95">
        <f>'Quarter (2013 to 2018)'!AM20+'Quarter (2013 to 2018)'!AV20+'Quarter (2013 to 2018)'!BE20+'Quarter (2013 to 2018)'!BN20</f>
        <v>0</v>
      </c>
      <c r="EC20" s="95">
        <f>'Quarter (2013 to 2018)'!AN20+'Quarter (2013 to 2018)'!AW20+'Quarter (2013 to 2018)'!BF20+'Quarter (2013 to 2018)'!BO20</f>
        <v>0</v>
      </c>
      <c r="ED20" s="95">
        <f>'Quarter (2013 to 2018)'!AO20+'Quarter (2013 to 2018)'!AX20+'Quarter (2013 to 2018)'!BG20+'Quarter (2013 to 2018)'!BP20</f>
        <v>0</v>
      </c>
      <c r="EE20" s="95">
        <f>'Quarter (2013 to 2018)'!AP20+'Quarter (2013 to 2018)'!AY20+'Quarter (2013 to 2018)'!BH20+'Quarter (2013 to 2018)'!BQ20</f>
        <v>0</v>
      </c>
      <c r="EF20" s="95">
        <f>'Quarter (2013 to 2018)'!AQ20+'Quarter (2013 to 2018)'!AZ20+'Quarter (2013 to 2018)'!BI20+'Quarter (2013 to 2018)'!BR20</f>
        <v>0</v>
      </c>
      <c r="EG20" s="95">
        <f>'Quarter (2013 to 2018)'!AR20+'Quarter (2013 to 2018)'!BA20+'Quarter (2013 to 2018)'!BJ20+'Quarter (2013 to 2018)'!BS20</f>
        <v>0</v>
      </c>
      <c r="EH20" s="95">
        <f>'Quarter (2013 to 2018)'!AS20+'Quarter (2013 to 2018)'!BB20+'Quarter (2013 to 2018)'!BK20+'Quarter (2013 to 2018)'!BT20</f>
        <v>0</v>
      </c>
      <c r="EI20" s="95">
        <f>'Quarter (2013 to 2018)'!AT20+'Quarter (2013 to 2018)'!BC20+'Quarter (2013 to 2018)'!BL20+'Quarter (2013 to 2018)'!BU20</f>
        <v>0</v>
      </c>
      <c r="EJ20" s="94">
        <f>'Quarter (2013 to 2018)'!BV20+'Quarter (2013 to 2018)'!CE20+'Quarter (2013 to 2018)'!CN20+'Quarter (2013 to 2018)'!CW20</f>
        <v>0</v>
      </c>
      <c r="EK20" s="95">
        <f>'Quarter (2013 to 2018)'!BW20+'Quarter (2013 to 2018)'!CF20+'Quarter (2013 to 2018)'!CO20+'Quarter (2013 to 2018)'!CX20</f>
        <v>0</v>
      </c>
      <c r="EL20" s="95">
        <f>'Quarter (2013 to 2018)'!BX20+'Quarter (2013 to 2018)'!CG20+'Quarter (2013 to 2018)'!CP20+'Quarter (2013 to 2018)'!CY20</f>
        <v>0</v>
      </c>
      <c r="EM20" s="95">
        <f>'Quarter (2013 to 2018)'!BY20+'Quarter (2013 to 2018)'!CH20+'Quarter (2013 to 2018)'!CQ20+'Quarter (2013 to 2018)'!CZ20</f>
        <v>0</v>
      </c>
      <c r="EN20" s="95">
        <f>'Quarter (2013 to 2018)'!BZ20+'Quarter (2013 to 2018)'!CI20+'Quarter (2013 to 2018)'!CR20+'Quarter (2013 to 2018)'!DA20</f>
        <v>0</v>
      </c>
      <c r="EO20" s="95">
        <f>'Quarter (2013 to 2018)'!CA20+'Quarter (2013 to 2018)'!CJ20+'Quarter (2013 to 2018)'!CS20+'Quarter (2013 to 2018)'!DB20</f>
        <v>0</v>
      </c>
      <c r="EP20" s="95">
        <f>'Quarter (2013 to 2018)'!CB20+'Quarter (2013 to 2018)'!CK20+'Quarter (2013 to 2018)'!CT20+'Quarter (2013 to 2018)'!DC20</f>
        <v>0</v>
      </c>
      <c r="EQ20" s="95">
        <f>'Quarter (2013 to 2018)'!CC20+'Quarter (2013 to 2018)'!CL20+'Quarter (2013 to 2018)'!CU20+'Quarter (2013 to 2018)'!DD20</f>
        <v>0</v>
      </c>
      <c r="ER20" s="95">
        <f>'Quarter (2013 to 2018)'!CD20+'Quarter (2013 to 2018)'!CM20+'Quarter (2013 to 2018)'!CV20+'Quarter (2013 to 2018)'!DE20</f>
        <v>0</v>
      </c>
      <c r="ES20" s="94">
        <f>'Quarter (2013 to 2018)'!DF20+'Quarter (2013 to 2018)'!DO20+'Quarter (2013 to 2018)'!DX20+'Quarter (2013 to 2018)'!EG20</f>
        <v>0</v>
      </c>
      <c r="ET20" s="95">
        <f>'Quarter (2013 to 2018)'!DG20+'Quarter (2013 to 2018)'!DP20+'Quarter (2013 to 2018)'!DY20+'Quarter (2013 to 2018)'!EH20</f>
        <v>0</v>
      </c>
      <c r="EU20" s="95">
        <f>'Quarter (2013 to 2018)'!DH20+'Quarter (2013 to 2018)'!DQ20+'Quarter (2013 to 2018)'!DZ20+'Quarter (2013 to 2018)'!EI20</f>
        <v>0</v>
      </c>
      <c r="EV20" s="95">
        <f>'Quarter (2013 to 2018)'!DI20+'Quarter (2013 to 2018)'!DR20+'Quarter (2013 to 2018)'!EA20+'Quarter (2013 to 2018)'!EJ20</f>
        <v>0</v>
      </c>
      <c r="EW20" s="95">
        <f>'Quarter (2013 to 2018)'!DJ20+'Quarter (2013 to 2018)'!DS20+'Quarter (2013 to 2018)'!EB20+'Quarter (2013 to 2018)'!EK20</f>
        <v>0</v>
      </c>
      <c r="EX20" s="95">
        <f>'Quarter (2013 to 2018)'!DK20+'Quarter (2013 to 2018)'!DT20+'Quarter (2013 to 2018)'!EC20+'Quarter (2013 to 2018)'!EL20</f>
        <v>0</v>
      </c>
      <c r="EY20" s="95">
        <f>'Quarter (2013 to 2018)'!DL20+'Quarter (2013 to 2018)'!DU20+'Quarter (2013 to 2018)'!ED20+'Quarter (2013 to 2018)'!EM20</f>
        <v>0</v>
      </c>
      <c r="EZ20" s="95">
        <f>'Quarter (2013 to 2018)'!DM20+'Quarter (2013 to 2018)'!DV20+'Quarter (2013 to 2018)'!EE20+'Quarter (2013 to 2018)'!EN20</f>
        <v>0</v>
      </c>
      <c r="FA20" s="95">
        <f>'Quarter (2013 to 2018)'!DN20+'Quarter (2013 to 2018)'!DW20+'Quarter (2013 to 2018)'!EF20+'Quarter (2013 to 2018)'!EO20</f>
        <v>0</v>
      </c>
      <c r="FB20" s="94">
        <f>'Quarter (2013 to 2018)'!EP20+'Quarter (2013 to 2018)'!EY20+'Quarter (2013 to 2018)'!FH20+'Quarter (2013 to 2018)'!FQ20</f>
        <v>0</v>
      </c>
      <c r="FC20" s="95">
        <f>'Quarter (2013 to 2018)'!EQ20+'Quarter (2013 to 2018)'!EZ20+'Quarter (2013 to 2018)'!FI20+'Quarter (2013 to 2018)'!FR20</f>
        <v>0</v>
      </c>
      <c r="FD20" s="95">
        <f>'Quarter (2013 to 2018)'!ER20+'Quarter (2013 to 2018)'!FA20+'Quarter (2013 to 2018)'!FJ20+'Quarter (2013 to 2018)'!FS20</f>
        <v>0</v>
      </c>
      <c r="FE20" s="95">
        <f>'Quarter (2013 to 2018)'!ES20+'Quarter (2013 to 2018)'!FB20+'Quarter (2013 to 2018)'!FK20+'Quarter (2013 to 2018)'!FT20</f>
        <v>0</v>
      </c>
      <c r="FF20" s="95">
        <f>'Quarter (2013 to 2018)'!ET20+'Quarter (2013 to 2018)'!FC20+'Quarter (2013 to 2018)'!FL20+'Quarter (2013 to 2018)'!FU20</f>
        <v>0</v>
      </c>
      <c r="FG20" s="95">
        <f>'Quarter (2013 to 2018)'!EU20+'Quarter (2013 to 2018)'!FD20+'Quarter (2013 to 2018)'!FM20+'Quarter (2013 to 2018)'!FV20</f>
        <v>0</v>
      </c>
      <c r="FH20" s="95">
        <f>'Quarter (2013 to 2018)'!EV20+'Quarter (2013 to 2018)'!FE20+'Quarter (2013 to 2018)'!FN20+'Quarter (2013 to 2018)'!FW20</f>
        <v>0</v>
      </c>
      <c r="FI20" s="95">
        <f>'Quarter (2013 to 2018)'!EW20+'Quarter (2013 to 2018)'!FF20+'Quarter (2013 to 2018)'!FO20+'Quarter (2013 to 2018)'!FX20</f>
        <v>0</v>
      </c>
      <c r="FJ20" s="95">
        <f>'Quarter (2013 to 2018)'!EX20+'Quarter (2013 to 2018)'!FG20+'Quarter (2013 to 2018)'!FP20+'Quarter (2013 to 2018)'!FY20</f>
        <v>0</v>
      </c>
      <c r="FK20" s="94">
        <f>'Quarter (2013 to 2018)'!FZ20+'Quarter (2013 to 2018)'!GI20+'Quarter (2013 to 2018)'!GR20+'Quarter (2013 to 2018)'!HA20</f>
        <v>0</v>
      </c>
      <c r="FL20" s="95">
        <f>'Quarter (2013 to 2018)'!GA20+'Quarter (2013 to 2018)'!GJ20+'Quarter (2013 to 2018)'!GS20+'Quarter (2013 to 2018)'!HB20</f>
        <v>0</v>
      </c>
      <c r="FM20" s="95">
        <f>'Quarter (2013 to 2018)'!GB20+'Quarter (2013 to 2018)'!GK20+'Quarter (2013 to 2018)'!GT20+'Quarter (2013 to 2018)'!HC20</f>
        <v>0</v>
      </c>
      <c r="FN20" s="95">
        <f>'Quarter (2013 to 2018)'!GC20+'Quarter (2013 to 2018)'!GL20+'Quarter (2013 to 2018)'!GU20+'Quarter (2013 to 2018)'!HD20</f>
        <v>0</v>
      </c>
      <c r="FO20" s="95">
        <f>'Quarter (2013 to 2018)'!GD20+'Quarter (2013 to 2018)'!GM20+'Quarter (2013 to 2018)'!GV20+'Quarter (2013 to 2018)'!HE20</f>
        <v>0</v>
      </c>
      <c r="FP20" s="95">
        <f>'Quarter (2013 to 2018)'!GE20+'Quarter (2013 to 2018)'!GN20+'Quarter (2013 to 2018)'!GW20+'Quarter (2013 to 2018)'!HF20</f>
        <v>0</v>
      </c>
      <c r="FQ20" s="95">
        <f>'Quarter (2013 to 2018)'!GF20+'Quarter (2013 to 2018)'!GO20+'Quarter (2013 to 2018)'!GX20+'Quarter (2013 to 2018)'!HG20</f>
        <v>0</v>
      </c>
      <c r="FR20" s="95">
        <f>'Quarter (2013 to 2018)'!GG20+'Quarter (2013 to 2018)'!GP20+'Quarter (2013 to 2018)'!GY20+'Quarter (2013 to 2018)'!HH20</f>
        <v>0</v>
      </c>
      <c r="FS20" s="95">
        <f>'Quarter (2013 to 2018)'!GH20+'Quarter (2013 to 2018)'!GQ20+'Quarter (2013 to 2018)'!GZ20+'Quarter (2013 to 2018)'!HI20</f>
        <v>0</v>
      </c>
      <c r="FT20" s="94">
        <f>Quarter!B20+Quarter!K20+Quarter!T20+Quarter!AC20</f>
        <v>0</v>
      </c>
      <c r="FU20" s="95">
        <f>Quarter!C20+Quarter!L20+Quarter!U20+Quarter!AD20</f>
        <v>0</v>
      </c>
      <c r="FV20" s="95">
        <f>Quarter!D20+Quarter!M20+Quarter!V20+Quarter!AE20</f>
        <v>0</v>
      </c>
      <c r="FW20" s="95">
        <f>Quarter!E20+Quarter!N20+Quarter!W20+Quarter!AF20</f>
        <v>0</v>
      </c>
      <c r="FX20" s="95">
        <f>Quarter!F20+Quarter!O20+Quarter!X20+Quarter!AG20</f>
        <v>0</v>
      </c>
      <c r="FY20" s="95">
        <f>Quarter!G20+Quarter!P20+Quarter!Y20+Quarter!AH20</f>
        <v>0</v>
      </c>
      <c r="FZ20" s="95">
        <f>Quarter!H20+Quarter!Q20+Quarter!Z20+Quarter!AI20</f>
        <v>0</v>
      </c>
      <c r="GA20" s="95">
        <f>Quarter!I20+Quarter!R20+Quarter!AA20+Quarter!AJ20</f>
        <v>0</v>
      </c>
      <c r="GB20" s="95">
        <f>Quarter!J20+Quarter!S20+Quarter!AB20+Quarter!AK20</f>
        <v>0</v>
      </c>
      <c r="GC20" s="94">
        <f>Quarter!AL20+Quarter!AU20+Quarter!BD20+Quarter!BM20</f>
        <v>0</v>
      </c>
      <c r="GD20" s="95">
        <f>Quarter!AM20+Quarter!AV20+Quarter!BE20+Quarter!BN20</f>
        <v>0</v>
      </c>
      <c r="GE20" s="95">
        <f>Quarter!AN20+Quarter!AW20+Quarter!BF20+Quarter!BO20</f>
        <v>0</v>
      </c>
      <c r="GF20" s="95">
        <f>Quarter!AO20+Quarter!AX20+Quarter!BG20+Quarter!BP20</f>
        <v>0</v>
      </c>
      <c r="GG20" s="95">
        <f>Quarter!AP20+Quarter!AY20+Quarter!BH20+Quarter!BQ20</f>
        <v>0</v>
      </c>
      <c r="GH20" s="95">
        <f>Quarter!AQ20+Quarter!AZ20+Quarter!BI20+Quarter!BR20</f>
        <v>0</v>
      </c>
      <c r="GI20" s="95">
        <f>Quarter!AR20+Quarter!BA20+Quarter!BJ20+Quarter!BS20</f>
        <v>0</v>
      </c>
      <c r="GJ20" s="95">
        <f>Quarter!AS20+Quarter!BB20+Quarter!BK20+Quarter!BT20</f>
        <v>0</v>
      </c>
      <c r="GK20" s="96">
        <f>Quarter!AT20+Quarter!BC20+Quarter!BL20+Quarter!BU20</f>
        <v>0</v>
      </c>
      <c r="GL20" s="94">
        <f>Quarter!BV20+Quarter!CE20+Quarter!CN20+Quarter!CW20</f>
        <v>0</v>
      </c>
      <c r="GM20" s="95">
        <f>Quarter!BW20+Quarter!CF20+Quarter!CO20+Quarter!CX20</f>
        <v>0</v>
      </c>
      <c r="GN20" s="95">
        <f>Quarter!BX20+Quarter!CG20+Quarter!CP20+Quarter!CY20</f>
        <v>0</v>
      </c>
      <c r="GO20" s="95">
        <f>Quarter!BY20+Quarter!CH20+Quarter!CQ20+Quarter!CZ20</f>
        <v>0</v>
      </c>
      <c r="GP20" s="95">
        <f>Quarter!BZ20+Quarter!CI20+Quarter!CR20+Quarter!DA20</f>
        <v>0</v>
      </c>
      <c r="GQ20" s="95">
        <f>Quarter!CA20+Quarter!CJ20+Quarter!CS20+Quarter!DB20</f>
        <v>0</v>
      </c>
      <c r="GR20" s="95">
        <f>Quarter!CB20+Quarter!CK20+Quarter!CT20+Quarter!DC20</f>
        <v>0</v>
      </c>
      <c r="GS20" s="95">
        <f>Quarter!CC20+Quarter!CL20+Quarter!CU20+Quarter!DD20</f>
        <v>0</v>
      </c>
      <c r="GT20" s="96">
        <f>Quarter!CD20+Quarter!CM20+Quarter!CV20+Quarter!DE20</f>
        <v>0</v>
      </c>
      <c r="GU20" s="94">
        <f>Quarter!DF20+Quarter!DO20+Quarter!DX20+Quarter!EG20</f>
        <v>0</v>
      </c>
      <c r="GV20" s="95">
        <f>Quarter!DG20+Quarter!DP20+Quarter!DY20+Quarter!EH20</f>
        <v>0</v>
      </c>
      <c r="GW20" s="95">
        <f>Quarter!DH20+Quarter!DQ20+Quarter!DZ20+Quarter!EI20</f>
        <v>0</v>
      </c>
      <c r="GX20" s="95">
        <f>Quarter!DI20+Quarter!DR20+Quarter!EA20+Quarter!EJ20</f>
        <v>0</v>
      </c>
      <c r="GY20" s="95">
        <f>Quarter!DJ20+Quarter!DS20+Quarter!EB20+Quarter!EK20</f>
        <v>0</v>
      </c>
      <c r="GZ20" s="95">
        <f>Quarter!DK20+Quarter!DT20+Quarter!EC20+Quarter!EL20</f>
        <v>0</v>
      </c>
      <c r="HA20" s="95">
        <f>Quarter!DL20+Quarter!DU20+Quarter!ED20+Quarter!EM20</f>
        <v>0</v>
      </c>
      <c r="HB20" s="95">
        <f>Quarter!DM20+Quarter!DV20+Quarter!EE20+Quarter!EN20</f>
        <v>0</v>
      </c>
      <c r="HC20" s="96">
        <f>Quarter!DN20+Quarter!DW20+Quarter!EF20+Quarter!EO20</f>
        <v>0</v>
      </c>
      <c r="HD20" s="94">
        <f>Quarter!EP20+Quarter!EY20+Quarter!FH20+Quarter!FQ20</f>
        <v>0</v>
      </c>
      <c r="HE20" s="95">
        <f>Quarter!EQ20+Quarter!EZ20+Quarter!FI20+Quarter!FR20</f>
        <v>0</v>
      </c>
      <c r="HF20" s="95">
        <f>Quarter!ER20+Quarter!FA20+Quarter!FJ20+Quarter!FS20</f>
        <v>0</v>
      </c>
      <c r="HG20" s="95">
        <f>Quarter!ES20+Quarter!FB20+Quarter!FK20+Quarter!FT20</f>
        <v>0</v>
      </c>
      <c r="HH20" s="95">
        <f>Quarter!ET20+Quarter!FC20+Quarter!FL20+Quarter!FU20</f>
        <v>0</v>
      </c>
      <c r="HI20" s="95">
        <f>Quarter!EU20+Quarter!FD20+Quarter!FM20+Quarter!FV20</f>
        <v>0</v>
      </c>
      <c r="HJ20" s="95">
        <f>Quarter!EV20+Quarter!FE20+Quarter!FN20+Quarter!FW20</f>
        <v>0</v>
      </c>
      <c r="HK20" s="95">
        <f>Quarter!EW20+Quarter!FF20+Quarter!FO20+Quarter!FX20</f>
        <v>0</v>
      </c>
      <c r="HL20" s="96">
        <f>Quarter!EX20+Quarter!FG20+Quarter!FP20+Quarter!FY20</f>
        <v>0</v>
      </c>
    </row>
    <row r="21" spans="1:220" s="97" customFormat="1" ht="20.25" customHeight="1" x14ac:dyDescent="0.35">
      <c r="A21" s="98" t="s">
        <v>40</v>
      </c>
      <c r="B21" s="94">
        <f>SUM('Quarter (1999 to 2005)'!B21,'Quarter (1999 to 2005)'!J21,'Quarter (1999 to 2005)'!R21,'Quarter (1999 to 2005)'!Z21)</f>
        <v>270</v>
      </c>
      <c r="C21" s="95">
        <f>SUM('Quarter (1999 to 2005)'!C21,'Quarter (1999 to 2005)'!K21,'Quarter (1999 to 2005)'!S21,'Quarter (1999 to 2005)'!AA21)</f>
        <v>0</v>
      </c>
      <c r="D21" s="95">
        <f>SUM('Quarter (1999 to 2005)'!D21,'Quarter (1999 to 2005)'!L21,'Quarter (1999 to 2005)'!T21,'Quarter (1999 to 2005)'!AB21)</f>
        <v>0</v>
      </c>
      <c r="E21" s="95">
        <f>SUM('Quarter (1999 to 2005)'!E21,'Quarter (1999 to 2005)'!M21,'Quarter (1999 to 2005)'!U21,'Quarter (1999 to 2005)'!AC21)</f>
        <v>0</v>
      </c>
      <c r="F21" s="95">
        <f>SUM('Quarter (1999 to 2005)'!F21,'Quarter (1999 to 2005)'!N21,'Quarter (1999 to 2005)'!V21,'Quarter (1999 to 2005)'!AD21)</f>
        <v>270</v>
      </c>
      <c r="G21" s="95">
        <f>SUM('Quarter (1999 to 2005)'!G21,'Quarter (1999 to 2005)'!O21,'Quarter (1999 to 2005)'!W21,'Quarter (1999 to 2005)'!AE21)</f>
        <v>0</v>
      </c>
      <c r="H21" s="95">
        <f>SUM('Quarter (1999 to 2005)'!H21,'Quarter (1999 to 2005)'!P21,'Quarter (1999 to 2005)'!X21,'Quarter (1999 to 2005)'!AF21)</f>
        <v>0</v>
      </c>
      <c r="I21" s="95">
        <f>SUM('Quarter (1999 to 2005)'!I21,'Quarter (1999 to 2005)'!Q21,'Quarter (1999 to 2005)'!Y21,'Quarter (1999 to 2005)'!AG21)</f>
        <v>0</v>
      </c>
      <c r="J21" s="94">
        <f>SUM('Quarter (1999 to 2005)'!AH21,'Quarter (1999 to 2005)'!AP21,'Quarter (1999 to 2005)'!AX21,'Quarter (1999 to 2005)'!BF21)</f>
        <v>194.63</v>
      </c>
      <c r="K21" s="95">
        <f>SUM('Quarter (1999 to 2005)'!AI21,'Quarter (1999 to 2005)'!AQ21,'Quarter (1999 to 2005)'!AY21,'Quarter (1999 to 2005)'!BG21)</f>
        <v>0</v>
      </c>
      <c r="L21" s="95">
        <f>SUM('Quarter (1999 to 2005)'!AJ21,'Quarter (1999 to 2005)'!AR21,'Quarter (1999 to 2005)'!AZ21,'Quarter (1999 to 2005)'!BH21)</f>
        <v>0</v>
      </c>
      <c r="M21" s="95">
        <f>SUM('Quarter (1999 to 2005)'!AK21,'Quarter (1999 to 2005)'!AS21,'Quarter (1999 to 2005)'!BA21,'Quarter (1999 to 2005)'!BI21)</f>
        <v>0</v>
      </c>
      <c r="N21" s="95">
        <f>SUM('Quarter (1999 to 2005)'!AL21,'Quarter (1999 to 2005)'!AT21,'Quarter (1999 to 2005)'!BB21,'Quarter (1999 to 2005)'!BJ21)</f>
        <v>194.63</v>
      </c>
      <c r="O21" s="95">
        <f>SUM('Quarter (1999 to 2005)'!AM21,'Quarter (1999 to 2005)'!AU21,'Quarter (1999 to 2005)'!BC21,'Quarter (1999 to 2005)'!BK21)</f>
        <v>0</v>
      </c>
      <c r="P21" s="95">
        <f>SUM('Quarter (1999 to 2005)'!AN21,'Quarter (1999 to 2005)'!AV21,'Quarter (1999 to 2005)'!BD21,'Quarter (1999 to 2005)'!BL21)</f>
        <v>0</v>
      </c>
      <c r="Q21" s="95">
        <f t="shared" si="0"/>
        <v>0</v>
      </c>
      <c r="R21" s="94">
        <f>SUM('Quarter (1999 to 2005)'!BN21,'Quarter (1999 to 2005)'!BV21,'Quarter (1999 to 2005)'!CD21,'Quarter (1999 to 2005)'!CL21)</f>
        <v>151.32</v>
      </c>
      <c r="S21" s="95">
        <f>SUM('Quarter (1999 to 2005)'!BO21,'Quarter (1999 to 2005)'!BW21,'Quarter (1999 to 2005)'!CE21,'Quarter (1999 to 2005)'!CM21)</f>
        <v>0</v>
      </c>
      <c r="T21" s="95">
        <f>SUM('Quarter (1999 to 2005)'!BP21,'Quarter (1999 to 2005)'!BX21,'Quarter (1999 to 2005)'!CF21,'Quarter (1999 to 2005)'!CN21)</f>
        <v>0</v>
      </c>
      <c r="U21" s="95">
        <f>SUM('Quarter (1999 to 2005)'!BQ21,'Quarter (1999 to 2005)'!BY21,'Quarter (1999 to 2005)'!CG21,'Quarter (1999 to 2005)'!CO21)</f>
        <v>0</v>
      </c>
      <c r="V21" s="95">
        <f>SUM('Quarter (1999 to 2005)'!BR21,'Quarter (1999 to 2005)'!BZ21,'Quarter (1999 to 2005)'!CH21,'Quarter (1999 to 2005)'!CP21)</f>
        <v>151.32</v>
      </c>
      <c r="W21" s="95">
        <f>SUM('Quarter (1999 to 2005)'!BS21,'Quarter (1999 to 2005)'!CA21,'Quarter (1999 to 2005)'!CI21,'Quarter (1999 to 2005)'!CQ21)</f>
        <v>0</v>
      </c>
      <c r="X21" s="95">
        <f>SUM('Quarter (1999 to 2005)'!BT21,'Quarter (1999 to 2005)'!CB21,'Quarter (1999 to 2005)'!CJ21,'Quarter (1999 to 2005)'!CR21)</f>
        <v>0</v>
      </c>
      <c r="Y21" s="95">
        <f>SUM('Quarter (1999 to 2005)'!BU21,'Quarter (1999 to 2005)'!CC21,'Quarter (1999 to 2005)'!CK21,'Quarter (1999 to 2005)'!CS21)</f>
        <v>0</v>
      </c>
      <c r="Z21" s="94">
        <f>SUM('Quarter (1999 to 2005)'!CT21,'Quarter (1999 to 2005)'!DB21,'Quarter (1999 to 2005)'!DJ21,'Quarter (1999 to 2005)'!DR21)</f>
        <v>186.08</v>
      </c>
      <c r="AA21" s="95">
        <f>SUM('Quarter (1999 to 2005)'!CU21,'Quarter (1999 to 2005)'!DC21,'Quarter (1999 to 2005)'!DK21,'Quarter (1999 to 2005)'!DS21)</f>
        <v>0</v>
      </c>
      <c r="AB21" s="95">
        <f>SUM('Quarter (1999 to 2005)'!CV21,'Quarter (1999 to 2005)'!DD21,'Quarter (1999 to 2005)'!DL21,'Quarter (1999 to 2005)'!DT21)</f>
        <v>0</v>
      </c>
      <c r="AC21" s="95">
        <f>SUM('Quarter (1999 to 2005)'!CW21,'Quarter (1999 to 2005)'!DE21,'Quarter (1999 to 2005)'!DM21,'Quarter (1999 to 2005)'!DU21)</f>
        <v>0</v>
      </c>
      <c r="AD21" s="95">
        <f>SUM('Quarter (1999 to 2005)'!CX21,'Quarter (1999 to 2005)'!DF21,'Quarter (1999 to 2005)'!DN21,'Quarter (1999 to 2005)'!DV21)</f>
        <v>186.09</v>
      </c>
      <c r="AE21" s="95">
        <f>SUM('Quarter (1999 to 2005)'!CY21,'Quarter (1999 to 2005)'!DG21,'Quarter (1999 to 2005)'!DO21,'Quarter (1999 to 2005)'!DW21)</f>
        <v>-0.02</v>
      </c>
      <c r="AF21" s="95">
        <f>SUM('Quarter (1999 to 2005)'!CZ21,'Quarter (1999 to 2005)'!DH21,'Quarter (1999 to 2005)'!DP21,'Quarter (1999 to 2005)'!DX21)</f>
        <v>0</v>
      </c>
      <c r="AG21" s="95">
        <f>SUM('Quarter (1999 to 2005)'!DA21,'Quarter (1999 to 2005)'!DI21,'Quarter (1999 to 2005)'!DQ21,'Quarter (1999 to 2005)'!DY21)</f>
        <v>0</v>
      </c>
      <c r="AH21" s="94">
        <f>'Quarter (1999 to 2005)'!DZ21+'Quarter (1999 to 2005)'!EH21+'Quarter (1999 to 2005)'!EP21+'Quarter (1999 to 2005)'!EX21</f>
        <v>228.97</v>
      </c>
      <c r="AI21" s="95">
        <f>'Quarter (1999 to 2005)'!EA21+'Quarter (1999 to 2005)'!EI21+'Quarter (1999 to 2005)'!EQ21+'Quarter (1999 to 2005)'!EY21</f>
        <v>0</v>
      </c>
      <c r="AJ21" s="95">
        <f>'Quarter (1999 to 2005)'!EB21+'Quarter (1999 to 2005)'!EJ21+'Quarter (1999 to 2005)'!ER21+'Quarter (1999 to 2005)'!EZ21</f>
        <v>0</v>
      </c>
      <c r="AK21" s="95">
        <f>'Quarter (1999 to 2005)'!EC21+'Quarter (1999 to 2005)'!EK21+'Quarter (1999 to 2005)'!ES21+'Quarter (1999 to 2005)'!FA21</f>
        <v>0</v>
      </c>
      <c r="AL21" s="95">
        <f>'Quarter (1999 to 2005)'!ED21+'Quarter (1999 to 2005)'!EL21+'Quarter (1999 to 2005)'!ET21+'Quarter (1999 to 2005)'!FB21</f>
        <v>228.97000000000003</v>
      </c>
      <c r="AM21" s="95">
        <f>'Quarter (1999 to 2005)'!EE21+'Quarter (1999 to 2005)'!EM21+'Quarter (1999 to 2005)'!EU21+'Quarter (1999 to 2005)'!FC21</f>
        <v>0</v>
      </c>
      <c r="AN21" s="95">
        <f>'Quarter (1999 to 2005)'!EF21+'Quarter (1999 to 2005)'!EN21+'Quarter (1999 to 2005)'!EV21+'Quarter (1999 to 2005)'!FD21</f>
        <v>0</v>
      </c>
      <c r="AO21" s="95">
        <f>'Quarter (1999 to 2005)'!EG21+'Quarter (1999 to 2005)'!EO21+'Quarter (1999 to 2005)'!EW21+'Quarter (1999 to 2005)'!FE21</f>
        <v>0</v>
      </c>
      <c r="AP21" s="94">
        <f>'Quarter (1999 to 2005)'!FF21+'Quarter (1999 to 2005)'!FN21+'Quarter (1999 to 2005)'!FV21+'Quarter (1999 to 2005)'!GD21</f>
        <v>297.25</v>
      </c>
      <c r="AQ21" s="95">
        <f>'Quarter (1999 to 2005)'!FG21+'Quarter (1999 to 2005)'!FO21+'Quarter (1999 to 2005)'!FW21+'Quarter (1999 to 2005)'!GE21</f>
        <v>0</v>
      </c>
      <c r="AR21" s="95">
        <f>'Quarter (1999 to 2005)'!FH21+'Quarter (1999 to 2005)'!FP21+'Quarter (1999 to 2005)'!FX21+'Quarter (1999 to 2005)'!GF21</f>
        <v>0</v>
      </c>
      <c r="AS21" s="95">
        <f>'Quarter (1999 to 2005)'!FI21+'Quarter (1999 to 2005)'!FQ21+'Quarter (1999 to 2005)'!FY21+'Quarter (1999 to 2005)'!GG21</f>
        <v>0</v>
      </c>
      <c r="AT21" s="95">
        <f>'Quarter (1999 to 2005)'!FJ21+'Quarter (1999 to 2005)'!FR21+'Quarter (1999 to 2005)'!FZ21+'Quarter (1999 to 2005)'!GH21</f>
        <v>297.25</v>
      </c>
      <c r="AU21" s="95">
        <f>'Quarter (1999 to 2005)'!FK21+'Quarter (1999 to 2005)'!FS21+'Quarter (1999 to 2005)'!GA21+'Quarter (1999 to 2005)'!GI21</f>
        <v>0</v>
      </c>
      <c r="AV21" s="95">
        <f>'Quarter (1999 to 2005)'!FL21+'Quarter (1999 to 2005)'!FT21+'Quarter (1999 to 2005)'!GB21+'Quarter (1999 to 2005)'!GJ21</f>
        <v>0</v>
      </c>
      <c r="AW21" s="95">
        <f>'Quarter (1999 to 2005)'!FM21+'Quarter (1999 to 2005)'!FU21+'Quarter (1999 to 2005)'!GC21+'Quarter (1999 to 2005)'!GK21</f>
        <v>0</v>
      </c>
      <c r="AX21" s="94">
        <f>+'Quarter (1999 to 2005)'!GL21+'Quarter (1999 to 2005)'!GU21+'Quarter (1999 to 2005)'!HD21+'Quarter (1999 to 2005)'!HM21</f>
        <v>270.88</v>
      </c>
      <c r="AY21" s="95">
        <f>+'Quarter (1999 to 2005)'!GM21+'Quarter (1999 to 2005)'!GV21+'Quarter (1999 to 2005)'!HE21+'Quarter (1999 to 2005)'!HN21</f>
        <v>0</v>
      </c>
      <c r="AZ21" s="95">
        <f>+'Quarter (1999 to 2005)'!GN21+'Quarter (1999 to 2005)'!GW21+'Quarter (1999 to 2005)'!HF21+'Quarter (1999 to 2005)'!HO21</f>
        <v>0</v>
      </c>
      <c r="BA21" s="95">
        <f>+'Quarter (1999 to 2005)'!GO21+'Quarter (1999 to 2005)'!GX21+'Quarter (1999 to 2005)'!HG21+'Quarter (1999 to 2005)'!HP21</f>
        <v>0</v>
      </c>
      <c r="BB21" s="95">
        <f>+'Quarter (1999 to 2005)'!GP21+'Quarter (1999 to 2005)'!GY21+'Quarter (1999 to 2005)'!HH21+'Quarter (1999 to 2005)'!HQ21</f>
        <v>0</v>
      </c>
      <c r="BC21" s="95">
        <f>+'Quarter (1999 to 2005)'!GQ21+'Quarter (1999 to 2005)'!GZ21+'Quarter (1999 to 2005)'!HI21+'Quarter (1999 to 2005)'!HR21</f>
        <v>270.88</v>
      </c>
      <c r="BD21" s="95">
        <f>+'Quarter (1999 to 2005)'!GR21+'Quarter (1999 to 2005)'!HA21+'Quarter (1999 to 2005)'!HJ21+'Quarter (1999 to 2005)'!HS21</f>
        <v>0</v>
      </c>
      <c r="BE21" s="95">
        <f>+'Quarter (1999 to 2005)'!GS21+'Quarter (1999 to 2005)'!HB21+'Quarter (1999 to 2005)'!HK21+'Quarter (1999 to 2005)'!HT21</f>
        <v>0</v>
      </c>
      <c r="BF21" s="95">
        <f>+'Quarter (1999 to 2005)'!GT21+'Quarter (1999 to 2005)'!HC21+'Quarter (1999 to 2005)'!HL21+'Quarter (1999 to 2005)'!HU21</f>
        <v>0</v>
      </c>
      <c r="BG21" s="94">
        <f>'Quarter (2006 to 2010)'!B21+'Quarter (2006 to 2010)'!K21+'Quarter (2006 to 2010)'!T21+'Quarter (2006 to 2010)'!AC21</f>
        <v>230.26</v>
      </c>
      <c r="BH21" s="95">
        <f>'Quarter (2006 to 2010)'!C21+'Quarter (2006 to 2010)'!L21+'Quarter (2006 to 2010)'!U21+'Quarter (2006 to 2010)'!AD21</f>
        <v>0</v>
      </c>
      <c r="BI21" s="95">
        <f>'Quarter (2006 to 2010)'!D21+'Quarter (2006 to 2010)'!M21+'Quarter (2006 to 2010)'!V21+'Quarter (2006 to 2010)'!AE21</f>
        <v>0</v>
      </c>
      <c r="BJ21" s="95">
        <f>'Quarter (2006 to 2010)'!E21+'Quarter (2006 to 2010)'!N21+'Quarter (2006 to 2010)'!W21+'Quarter (2006 to 2010)'!AF21</f>
        <v>0</v>
      </c>
      <c r="BK21" s="95">
        <f>'Quarter (2006 to 2010)'!F21+'Quarter (2006 to 2010)'!O21+'Quarter (2006 to 2010)'!X21+'Quarter (2006 to 2010)'!AG21</f>
        <v>0</v>
      </c>
      <c r="BL21" s="95">
        <f>'Quarter (2006 to 2010)'!G21+'Quarter (2006 to 2010)'!P21+'Quarter (2006 to 2010)'!Y21+'Quarter (2006 to 2010)'!AH21</f>
        <v>230.26</v>
      </c>
      <c r="BM21" s="95">
        <f>'Quarter (2006 to 2010)'!H21+'Quarter (2006 to 2010)'!Q21+'Quarter (2006 to 2010)'!Z21+'Quarter (2006 to 2010)'!AI21</f>
        <v>0</v>
      </c>
      <c r="BN21" s="95">
        <f>'Quarter (2006 to 2010)'!I21+'Quarter (2006 to 2010)'!R21+'Quarter (2006 to 2010)'!AA21+'Quarter (2006 to 2010)'!AJ21</f>
        <v>0</v>
      </c>
      <c r="BO21" s="95">
        <f>'Quarter (2006 to 2010)'!J21+'Quarter (2006 to 2010)'!S21+'Quarter (2006 to 2010)'!AB21+'Quarter (2006 to 2010)'!AK21</f>
        <v>0</v>
      </c>
      <c r="BP21" s="94">
        <f>'Quarter (2006 to 2010)'!AL21+'Quarter (2006 to 2010)'!AU21+'Quarter (2006 to 2010)'!BD21+'Quarter (2006 to 2010)'!BM21</f>
        <v>201.14999999999998</v>
      </c>
      <c r="BQ21" s="95">
        <f>'Quarter (2006 to 2010)'!AM21+'Quarter (2006 to 2010)'!AV21+'Quarter (2006 to 2010)'!BE21+'Quarter (2006 to 2010)'!BN21</f>
        <v>0</v>
      </c>
      <c r="BR21" s="95">
        <f>'Quarter (2006 to 2010)'!AN21+'Quarter (2006 to 2010)'!AW21+'Quarter (2006 to 2010)'!BF21+'Quarter (2006 to 2010)'!BO21</f>
        <v>0</v>
      </c>
      <c r="BS21" s="95">
        <f>'Quarter (2006 to 2010)'!AO21+'Quarter (2006 to 2010)'!AX21+'Quarter (2006 to 2010)'!BG21+'Quarter (2006 to 2010)'!BP21</f>
        <v>0</v>
      </c>
      <c r="BT21" s="95">
        <f>'Quarter (2006 to 2010)'!AP21+'Quarter (2006 to 2010)'!AY21+'Quarter (2006 to 2010)'!BH21+'Quarter (2006 to 2010)'!BQ21</f>
        <v>0</v>
      </c>
      <c r="BU21" s="95">
        <f>'Quarter (2006 to 2010)'!AQ21+'Quarter (2006 to 2010)'!AZ21+'Quarter (2006 to 2010)'!BI21+'Quarter (2006 to 2010)'!BR21</f>
        <v>201.14999999999998</v>
      </c>
      <c r="BV21" s="95">
        <f>'Quarter (2006 to 2010)'!AR21+'Quarter (2006 to 2010)'!BA21+'Quarter (2006 to 2010)'!BJ21+'Quarter (2006 to 2010)'!BS21</f>
        <v>0</v>
      </c>
      <c r="BW21" s="95">
        <f>'Quarter (2006 to 2010)'!AS21+'Quarter (2006 to 2010)'!BB21+'Quarter (2006 to 2010)'!BK21+'Quarter (2006 to 2010)'!BT21</f>
        <v>0</v>
      </c>
      <c r="BX21" s="95">
        <f>'Quarter (2006 to 2010)'!AT21+'Quarter (2006 to 2010)'!BC21+'Quarter (2006 to 2010)'!BL21+'Quarter (2006 to 2010)'!BU21</f>
        <v>0</v>
      </c>
      <c r="BY21" s="94">
        <f>'Quarter (2006 to 2010)'!BV21+'Quarter (2006 to 2010)'!CE21+'Quarter (2006 to 2010)'!CN21+'Quarter (2006 to 2010)'!CW21</f>
        <v>207.87</v>
      </c>
      <c r="BZ21" s="95">
        <f>'Quarter (2006 to 2010)'!BW21+'Quarter (2006 to 2010)'!CF21+'Quarter (2006 to 2010)'!CO21+'Quarter (2006 to 2010)'!CX21</f>
        <v>0</v>
      </c>
      <c r="CA21" s="95">
        <f>'Quarter (2006 to 2010)'!BX21+'Quarter (2006 to 2010)'!CG21+'Quarter (2006 to 2010)'!CP21+'Quarter (2006 to 2010)'!CY21</f>
        <v>0</v>
      </c>
      <c r="CB21" s="95">
        <f>'Quarter (2006 to 2010)'!BY21+'Quarter (2006 to 2010)'!CH21+'Quarter (2006 to 2010)'!CQ21+'Quarter (2006 to 2010)'!CZ21</f>
        <v>0</v>
      </c>
      <c r="CC21" s="95">
        <f>'Quarter (2006 to 2010)'!BZ21+'Quarter (2006 to 2010)'!CI21+'Quarter (2006 to 2010)'!CR21+'Quarter (2006 to 2010)'!DA21</f>
        <v>0</v>
      </c>
      <c r="CD21" s="95">
        <f>'Quarter (2006 to 2010)'!CA21+'Quarter (2006 to 2010)'!CJ21+'Quarter (2006 to 2010)'!CS21+'Quarter (2006 to 2010)'!DB21</f>
        <v>207.87</v>
      </c>
      <c r="CE21" s="95">
        <f>'Quarter (2006 to 2010)'!CB21+'Quarter (2006 to 2010)'!CK21+'Quarter (2006 to 2010)'!CT21+'Quarter (2006 to 2010)'!DC21</f>
        <v>0</v>
      </c>
      <c r="CF21" s="95">
        <f>'Quarter (2006 to 2010)'!CC21+'Quarter (2006 to 2010)'!CL21+'Quarter (2006 to 2010)'!CU21+'Quarter (2006 to 2010)'!DD21</f>
        <v>0</v>
      </c>
      <c r="CG21" s="95">
        <f>'Quarter (2006 to 2010)'!CD21+'Quarter (2006 to 2010)'!CM21+'Quarter (2006 to 2010)'!CV21+'Quarter (2006 to 2010)'!DE21</f>
        <v>0</v>
      </c>
      <c r="CH21" s="94">
        <f>'Quarter (2006 to 2010)'!DF21+'Quarter (2006 to 2010)'!DO21+'Quarter (2006 to 2010)'!DX21+'Quarter (2006 to 2010)'!EG21</f>
        <v>63.78</v>
      </c>
      <c r="CI21" s="95">
        <f>'Quarter (2006 to 2010)'!DG21+'Quarter (2006 to 2010)'!DP21+'Quarter (2006 to 2010)'!DY21+'Quarter (2006 to 2010)'!EH21</f>
        <v>0</v>
      </c>
      <c r="CJ21" s="95">
        <f>'Quarter (2006 to 2010)'!DH21+'Quarter (2006 to 2010)'!DQ21+'Quarter (2006 to 2010)'!DZ21+'Quarter (2006 to 2010)'!EI21</f>
        <v>0</v>
      </c>
      <c r="CK21" s="95">
        <f>'Quarter (2006 to 2010)'!DI21+'Quarter (2006 to 2010)'!DR21+'Quarter (2006 to 2010)'!EA21+'Quarter (2006 to 2010)'!EJ21</f>
        <v>0</v>
      </c>
      <c r="CL21" s="95">
        <f>'Quarter (2006 to 2010)'!DJ21+'Quarter (2006 to 2010)'!DS21+'Quarter (2006 to 2010)'!EB21+'Quarter (2006 to 2010)'!EK21</f>
        <v>0</v>
      </c>
      <c r="CM21" s="95">
        <f>'Quarter (2006 to 2010)'!DK21+'Quarter (2006 to 2010)'!DT21+'Quarter (2006 to 2010)'!EC21+'Quarter (2006 to 2010)'!EL21</f>
        <v>63.78</v>
      </c>
      <c r="CN21" s="95">
        <f>'Quarter (2006 to 2010)'!DL21+'Quarter (2006 to 2010)'!DU21+'Quarter (2006 to 2010)'!ED21+'Quarter (2006 to 2010)'!EM21</f>
        <v>0</v>
      </c>
      <c r="CO21" s="95">
        <f>'Quarter (2006 to 2010)'!DM21+'Quarter (2006 to 2010)'!DV21+'Quarter (2006 to 2010)'!EE21+'Quarter (2006 to 2010)'!EN21</f>
        <v>0</v>
      </c>
      <c r="CP21" s="95">
        <f>'Quarter (2006 to 2010)'!DN21+'Quarter (2006 to 2010)'!DW21+'Quarter (2006 to 2010)'!EF21+'Quarter (2006 to 2010)'!EO21</f>
        <v>0</v>
      </c>
      <c r="CQ21" s="94">
        <f>'Quarter (2006 to 2010)'!EP21+'Quarter (2006 to 2010)'!EY21+'Quarter (2006 to 2010)'!FH21+'Quarter (2006 to 2010)'!FQ21</f>
        <v>4.2</v>
      </c>
      <c r="CR21" s="95">
        <f>'Quarter (2006 to 2010)'!EQ21+'Quarter (2006 to 2010)'!EZ21+'Quarter (2006 to 2010)'!FI21+'Quarter (2006 to 2010)'!FR21</f>
        <v>0</v>
      </c>
      <c r="CS21" s="95">
        <f>'Quarter (2006 to 2010)'!ER21+'Quarter (2006 to 2010)'!FA21+'Quarter (2006 to 2010)'!FJ21+'Quarter (2006 to 2010)'!FS21</f>
        <v>0</v>
      </c>
      <c r="CT21" s="95">
        <f>'Quarter (2006 to 2010)'!ES21+'Quarter (2006 to 2010)'!FB21+'Quarter (2006 to 2010)'!FK21+'Quarter (2006 to 2010)'!FT21</f>
        <v>0</v>
      </c>
      <c r="CU21" s="95">
        <f>'Quarter (2006 to 2010)'!ET21+'Quarter (2006 to 2010)'!FC21+'Quarter (2006 to 2010)'!FL21+'Quarter (2006 to 2010)'!FU21</f>
        <v>0</v>
      </c>
      <c r="CV21" s="95">
        <f>'Quarter (2006 to 2010)'!EU21+'Quarter (2006 to 2010)'!FD21+'Quarter (2006 to 2010)'!FM21+'Quarter (2006 to 2010)'!FV21</f>
        <v>4.2</v>
      </c>
      <c r="CW21" s="95">
        <f>'Quarter (2006 to 2010)'!EV21+'Quarter (2006 to 2010)'!FE21+'Quarter (2006 to 2010)'!FN21+'Quarter (2006 to 2010)'!FW21</f>
        <v>0</v>
      </c>
      <c r="CX21" s="95">
        <f>'Quarter (2006 to 2010)'!EW21+'Quarter (2006 to 2010)'!FF21+'Quarter (2006 to 2010)'!FO21+'Quarter (2006 to 2010)'!FX21</f>
        <v>0</v>
      </c>
      <c r="CY21" s="95">
        <f>'Quarter (2006 to 2010)'!EX21+'Quarter (2006 to 2010)'!FG21+'Quarter (2006 to 2010)'!FP21+'Quarter (2006 to 2010)'!FY21</f>
        <v>0</v>
      </c>
      <c r="CZ21" s="94">
        <f>'Quarter (2011 to 2012)'!B21+'Quarter (2011 to 2012)'!K21++'Quarter (2011 to 2012)'!T21+'Quarter (2011 to 2012)'!AC21</f>
        <v>0</v>
      </c>
      <c r="DA21" s="95">
        <f>'Quarter (2011 to 2012)'!C21+'Quarter (2011 to 2012)'!L21++'Quarter (2011 to 2012)'!U21+'Quarter (2011 to 2012)'!AD21</f>
        <v>0</v>
      </c>
      <c r="DB21" s="95">
        <f>'Quarter (2011 to 2012)'!D21+'Quarter (2011 to 2012)'!M21++'Quarter (2011 to 2012)'!V21+'Quarter (2011 to 2012)'!AE21</f>
        <v>0</v>
      </c>
      <c r="DC21" s="95">
        <f>'Quarter (2011 to 2012)'!E21+'Quarter (2011 to 2012)'!N21++'Quarter (2011 to 2012)'!W21+'Quarter (2011 to 2012)'!AF21</f>
        <v>0</v>
      </c>
      <c r="DD21" s="95">
        <f>'Quarter (2011 to 2012)'!F21+'Quarter (2011 to 2012)'!O21++'Quarter (2011 to 2012)'!X21+'Quarter (2011 to 2012)'!AG21</f>
        <v>0</v>
      </c>
      <c r="DE21" s="95">
        <f>'Quarter (2011 to 2012)'!G21+'Quarter (2011 to 2012)'!P21++'Quarter (2011 to 2012)'!Y21+'Quarter (2011 to 2012)'!AH21</f>
        <v>0</v>
      </c>
      <c r="DF21" s="95">
        <f>'Quarter (2011 to 2012)'!H21+'Quarter (2011 to 2012)'!Q21++'Quarter (2011 to 2012)'!Z21+'Quarter (2011 to 2012)'!AI21</f>
        <v>0</v>
      </c>
      <c r="DG21" s="95">
        <f>'Quarter (2011 to 2012)'!I21+'Quarter (2011 to 2012)'!R21++'Quarter (2011 to 2012)'!AA21+'Quarter (2011 to 2012)'!AJ21</f>
        <v>0</v>
      </c>
      <c r="DH21" s="95">
        <f>'Quarter (2011 to 2012)'!J21+'Quarter (2011 to 2012)'!S21++'Quarter (2011 to 2012)'!AB21+'Quarter (2011 to 2012)'!AK21</f>
        <v>0</v>
      </c>
      <c r="DI21" s="94">
        <f>'Quarter (2011 to 2012)'!AL21+'Quarter (2011 to 2012)'!AU21+'Quarter (2011 to 2012)'!BD21+'Quarter (2011 to 2012)'!BM21</f>
        <v>0</v>
      </c>
      <c r="DJ21" s="95">
        <f>'Quarter (2011 to 2012)'!AM21+'Quarter (2011 to 2012)'!AV21+'Quarter (2011 to 2012)'!BE21+'Quarter (2011 to 2012)'!BN21</f>
        <v>0</v>
      </c>
      <c r="DK21" s="95">
        <f>'Quarter (2011 to 2012)'!AN21+'Quarter (2011 to 2012)'!AW21+'Quarter (2011 to 2012)'!BF21+'Quarter (2011 to 2012)'!BO21</f>
        <v>0</v>
      </c>
      <c r="DL21" s="95">
        <f>'Quarter (2011 to 2012)'!AO21+'Quarter (2011 to 2012)'!AX21+'Quarter (2011 to 2012)'!BG21+'Quarter (2011 to 2012)'!BP21</f>
        <v>0</v>
      </c>
      <c r="DM21" s="95">
        <f>'Quarter (2011 to 2012)'!AP21+'Quarter (2011 to 2012)'!AY21+'Quarter (2011 to 2012)'!BH21+'Quarter (2011 to 2012)'!BQ21</f>
        <v>0</v>
      </c>
      <c r="DN21" s="95">
        <f>'Quarter (2011 to 2012)'!AQ21+'Quarter (2011 to 2012)'!AZ21+'Quarter (2011 to 2012)'!BI21+'Quarter (2011 to 2012)'!BR21</f>
        <v>0</v>
      </c>
      <c r="DO21" s="95">
        <f>'Quarter (2011 to 2012)'!AR21+'Quarter (2011 to 2012)'!BA21+'Quarter (2011 to 2012)'!BJ21+'Quarter (2011 to 2012)'!BS21</f>
        <v>0</v>
      </c>
      <c r="DP21" s="95">
        <f>'Quarter (2011 to 2012)'!AS21+'Quarter (2011 to 2012)'!BB21+'Quarter (2011 to 2012)'!BK21+'Quarter (2011 to 2012)'!BT21</f>
        <v>0</v>
      </c>
      <c r="DQ21" s="95">
        <f>'Quarter (2011 to 2012)'!AT21+'Quarter (2011 to 2012)'!BC21+'Quarter (2011 to 2012)'!BL21+'Quarter (2011 to 2012)'!BU21</f>
        <v>0</v>
      </c>
      <c r="DR21" s="94">
        <f>'Quarter (2013 to 2018)'!B21+'Quarter (2013 to 2018)'!K21+'Quarter (2013 to 2018)'!T21+'Quarter (2013 to 2018)'!AC21</f>
        <v>0</v>
      </c>
      <c r="DS21" s="95">
        <f>'Quarter (2013 to 2018)'!C21+'Quarter (2013 to 2018)'!L21+'Quarter (2013 to 2018)'!U21+'Quarter (2013 to 2018)'!AD21</f>
        <v>0</v>
      </c>
      <c r="DT21" s="95">
        <f>'Quarter (2013 to 2018)'!D21+'Quarter (2013 to 2018)'!M21+'Quarter (2013 to 2018)'!V21+'Quarter (2013 to 2018)'!AE21</f>
        <v>0</v>
      </c>
      <c r="DU21" s="95">
        <f>'Quarter (2013 to 2018)'!E21+'Quarter (2013 to 2018)'!N21+'Quarter (2013 to 2018)'!W21+'Quarter (2013 to 2018)'!AF21</f>
        <v>0</v>
      </c>
      <c r="DV21" s="95">
        <f>'Quarter (2013 to 2018)'!F21+'Quarter (2013 to 2018)'!O21+'Quarter (2013 to 2018)'!X21+'Quarter (2013 to 2018)'!AG21</f>
        <v>0</v>
      </c>
      <c r="DW21" s="95">
        <f>'Quarter (2013 to 2018)'!G21+'Quarter (2013 to 2018)'!P21+'Quarter (2013 to 2018)'!Y21+'Quarter (2013 to 2018)'!AH21</f>
        <v>0</v>
      </c>
      <c r="DX21" s="95">
        <f>'Quarter (2013 to 2018)'!H21+'Quarter (2013 to 2018)'!Q21+'Quarter (2013 to 2018)'!Z21+'Quarter (2013 to 2018)'!AI21</f>
        <v>0</v>
      </c>
      <c r="DY21" s="95">
        <f>'Quarter (2013 to 2018)'!I21+'Quarter (2013 to 2018)'!R21+'Quarter (2013 to 2018)'!AA21+'Quarter (2013 to 2018)'!AJ21</f>
        <v>0</v>
      </c>
      <c r="DZ21" s="95">
        <f>'Quarter (2013 to 2018)'!J21+'Quarter (2013 to 2018)'!S21+'Quarter (2013 to 2018)'!AB21+'Quarter (2013 to 2018)'!AK21</f>
        <v>0</v>
      </c>
      <c r="EA21" s="94">
        <f>'Quarter (2013 to 2018)'!AL21+'Quarter (2013 to 2018)'!AU21+'Quarter (2013 to 2018)'!BD21+'Quarter (2013 to 2018)'!BM21</f>
        <v>0</v>
      </c>
      <c r="EB21" s="95">
        <f>'Quarter (2013 to 2018)'!AM21+'Quarter (2013 to 2018)'!AV21+'Quarter (2013 to 2018)'!BE21+'Quarter (2013 to 2018)'!BN21</f>
        <v>0</v>
      </c>
      <c r="EC21" s="95">
        <f>'Quarter (2013 to 2018)'!AN21+'Quarter (2013 to 2018)'!AW21+'Quarter (2013 to 2018)'!BF21+'Quarter (2013 to 2018)'!BO21</f>
        <v>0</v>
      </c>
      <c r="ED21" s="95">
        <f>'Quarter (2013 to 2018)'!AO21+'Quarter (2013 to 2018)'!AX21+'Quarter (2013 to 2018)'!BG21+'Quarter (2013 to 2018)'!BP21</f>
        <v>0</v>
      </c>
      <c r="EE21" s="95">
        <f>'Quarter (2013 to 2018)'!AP21+'Quarter (2013 to 2018)'!AY21+'Quarter (2013 to 2018)'!BH21+'Quarter (2013 to 2018)'!BQ21</f>
        <v>0</v>
      </c>
      <c r="EF21" s="95">
        <f>'Quarter (2013 to 2018)'!AQ21+'Quarter (2013 to 2018)'!AZ21+'Quarter (2013 to 2018)'!BI21+'Quarter (2013 to 2018)'!BR21</f>
        <v>0</v>
      </c>
      <c r="EG21" s="95">
        <f>'Quarter (2013 to 2018)'!AR21+'Quarter (2013 to 2018)'!BA21+'Quarter (2013 to 2018)'!BJ21+'Quarter (2013 to 2018)'!BS21</f>
        <v>0</v>
      </c>
      <c r="EH21" s="95">
        <f>'Quarter (2013 to 2018)'!AS21+'Quarter (2013 to 2018)'!BB21+'Quarter (2013 to 2018)'!BK21+'Quarter (2013 to 2018)'!BT21</f>
        <v>0</v>
      </c>
      <c r="EI21" s="95">
        <f>'Quarter (2013 to 2018)'!AT21+'Quarter (2013 to 2018)'!BC21+'Quarter (2013 to 2018)'!BL21+'Quarter (2013 to 2018)'!BU21</f>
        <v>0</v>
      </c>
      <c r="EJ21" s="94">
        <f>'Quarter (2013 to 2018)'!BV21+'Quarter (2013 to 2018)'!CE21+'Quarter (2013 to 2018)'!CN21+'Quarter (2013 to 2018)'!CW21</f>
        <v>0</v>
      </c>
      <c r="EK21" s="95">
        <f>'Quarter (2013 to 2018)'!BW21+'Quarter (2013 to 2018)'!CF21+'Quarter (2013 to 2018)'!CO21+'Quarter (2013 to 2018)'!CX21</f>
        <v>0</v>
      </c>
      <c r="EL21" s="95">
        <f>'Quarter (2013 to 2018)'!BX21+'Quarter (2013 to 2018)'!CG21+'Quarter (2013 to 2018)'!CP21+'Quarter (2013 to 2018)'!CY21</f>
        <v>0</v>
      </c>
      <c r="EM21" s="95">
        <f>'Quarter (2013 to 2018)'!BY21+'Quarter (2013 to 2018)'!CH21+'Quarter (2013 to 2018)'!CQ21+'Quarter (2013 to 2018)'!CZ21</f>
        <v>0</v>
      </c>
      <c r="EN21" s="95">
        <f>'Quarter (2013 to 2018)'!BZ21+'Quarter (2013 to 2018)'!CI21+'Quarter (2013 to 2018)'!CR21+'Quarter (2013 to 2018)'!DA21</f>
        <v>0</v>
      </c>
      <c r="EO21" s="95">
        <f>'Quarter (2013 to 2018)'!CA21+'Quarter (2013 to 2018)'!CJ21+'Quarter (2013 to 2018)'!CS21+'Quarter (2013 to 2018)'!DB21</f>
        <v>0</v>
      </c>
      <c r="EP21" s="95">
        <f>'Quarter (2013 to 2018)'!CB21+'Quarter (2013 to 2018)'!CK21+'Quarter (2013 to 2018)'!CT21+'Quarter (2013 to 2018)'!DC21</f>
        <v>0</v>
      </c>
      <c r="EQ21" s="95">
        <f>'Quarter (2013 to 2018)'!CC21+'Quarter (2013 to 2018)'!CL21+'Quarter (2013 to 2018)'!CU21+'Quarter (2013 to 2018)'!DD21</f>
        <v>0</v>
      </c>
      <c r="ER21" s="95">
        <f>'Quarter (2013 to 2018)'!CD21+'Quarter (2013 to 2018)'!CM21+'Quarter (2013 to 2018)'!CV21+'Quarter (2013 to 2018)'!DE21</f>
        <v>0</v>
      </c>
      <c r="ES21" s="94">
        <f>'Quarter (2013 to 2018)'!DF21+'Quarter (2013 to 2018)'!DO21+'Quarter (2013 to 2018)'!DX21+'Quarter (2013 to 2018)'!EG21</f>
        <v>0</v>
      </c>
      <c r="ET21" s="95">
        <f>'Quarter (2013 to 2018)'!DG21+'Quarter (2013 to 2018)'!DP21+'Quarter (2013 to 2018)'!DY21+'Quarter (2013 to 2018)'!EH21</f>
        <v>0</v>
      </c>
      <c r="EU21" s="95">
        <f>'Quarter (2013 to 2018)'!DH21+'Quarter (2013 to 2018)'!DQ21+'Quarter (2013 to 2018)'!DZ21+'Quarter (2013 to 2018)'!EI21</f>
        <v>0</v>
      </c>
      <c r="EV21" s="95">
        <f>'Quarter (2013 to 2018)'!DI21+'Quarter (2013 to 2018)'!DR21+'Quarter (2013 to 2018)'!EA21+'Quarter (2013 to 2018)'!EJ21</f>
        <v>0</v>
      </c>
      <c r="EW21" s="95">
        <f>'Quarter (2013 to 2018)'!DJ21+'Quarter (2013 to 2018)'!DS21+'Quarter (2013 to 2018)'!EB21+'Quarter (2013 to 2018)'!EK21</f>
        <v>0</v>
      </c>
      <c r="EX21" s="95">
        <f>'Quarter (2013 to 2018)'!DK21+'Quarter (2013 to 2018)'!DT21+'Quarter (2013 to 2018)'!EC21+'Quarter (2013 to 2018)'!EL21</f>
        <v>0</v>
      </c>
      <c r="EY21" s="95">
        <f>'Quarter (2013 to 2018)'!DL21+'Quarter (2013 to 2018)'!DU21+'Quarter (2013 to 2018)'!ED21+'Quarter (2013 to 2018)'!EM21</f>
        <v>0</v>
      </c>
      <c r="EZ21" s="95">
        <f>'Quarter (2013 to 2018)'!DM21+'Quarter (2013 to 2018)'!DV21+'Quarter (2013 to 2018)'!EE21+'Quarter (2013 to 2018)'!EN21</f>
        <v>0</v>
      </c>
      <c r="FA21" s="95">
        <f>'Quarter (2013 to 2018)'!DN21+'Quarter (2013 to 2018)'!DW21+'Quarter (2013 to 2018)'!EF21+'Quarter (2013 to 2018)'!EO21</f>
        <v>0</v>
      </c>
      <c r="FB21" s="94">
        <f>'Quarter (2013 to 2018)'!EP21+'Quarter (2013 to 2018)'!EY21+'Quarter (2013 to 2018)'!FH21+'Quarter (2013 to 2018)'!FQ21</f>
        <v>0</v>
      </c>
      <c r="FC21" s="95">
        <f>'Quarter (2013 to 2018)'!EQ21+'Quarter (2013 to 2018)'!EZ21+'Quarter (2013 to 2018)'!FI21+'Quarter (2013 to 2018)'!FR21</f>
        <v>0</v>
      </c>
      <c r="FD21" s="95">
        <f>'Quarter (2013 to 2018)'!ER21+'Quarter (2013 to 2018)'!FA21+'Quarter (2013 to 2018)'!FJ21+'Quarter (2013 to 2018)'!FS21</f>
        <v>0</v>
      </c>
      <c r="FE21" s="95">
        <f>'Quarter (2013 to 2018)'!ES21+'Quarter (2013 to 2018)'!FB21+'Quarter (2013 to 2018)'!FK21+'Quarter (2013 to 2018)'!FT21</f>
        <v>0</v>
      </c>
      <c r="FF21" s="95">
        <f>'Quarter (2013 to 2018)'!ET21+'Quarter (2013 to 2018)'!FC21+'Quarter (2013 to 2018)'!FL21+'Quarter (2013 to 2018)'!FU21</f>
        <v>0</v>
      </c>
      <c r="FG21" s="95">
        <f>'Quarter (2013 to 2018)'!EU21+'Quarter (2013 to 2018)'!FD21+'Quarter (2013 to 2018)'!FM21+'Quarter (2013 to 2018)'!FV21</f>
        <v>0</v>
      </c>
      <c r="FH21" s="95">
        <f>'Quarter (2013 to 2018)'!EV21+'Quarter (2013 to 2018)'!FE21+'Quarter (2013 to 2018)'!FN21+'Quarter (2013 to 2018)'!FW21</f>
        <v>0</v>
      </c>
      <c r="FI21" s="95">
        <f>'Quarter (2013 to 2018)'!EW21+'Quarter (2013 to 2018)'!FF21+'Quarter (2013 to 2018)'!FO21+'Quarter (2013 to 2018)'!FX21</f>
        <v>0</v>
      </c>
      <c r="FJ21" s="95">
        <f>'Quarter (2013 to 2018)'!EX21+'Quarter (2013 to 2018)'!FG21+'Quarter (2013 to 2018)'!FP21+'Quarter (2013 to 2018)'!FY21</f>
        <v>0</v>
      </c>
      <c r="FK21" s="94">
        <f>'Quarter (2013 to 2018)'!FZ21+'Quarter (2013 to 2018)'!GI21+'Quarter (2013 to 2018)'!GR21+'Quarter (2013 to 2018)'!HA21</f>
        <v>0</v>
      </c>
      <c r="FL21" s="95">
        <f>'Quarter (2013 to 2018)'!GA21+'Quarter (2013 to 2018)'!GJ21+'Quarter (2013 to 2018)'!GS21+'Quarter (2013 to 2018)'!HB21</f>
        <v>0</v>
      </c>
      <c r="FM21" s="95">
        <f>'Quarter (2013 to 2018)'!GB21+'Quarter (2013 to 2018)'!GK21+'Quarter (2013 to 2018)'!GT21+'Quarter (2013 to 2018)'!HC21</f>
        <v>0</v>
      </c>
      <c r="FN21" s="95">
        <f>'Quarter (2013 to 2018)'!GC21+'Quarter (2013 to 2018)'!GL21+'Quarter (2013 to 2018)'!GU21+'Quarter (2013 to 2018)'!HD21</f>
        <v>0</v>
      </c>
      <c r="FO21" s="95">
        <f>'Quarter (2013 to 2018)'!GD21+'Quarter (2013 to 2018)'!GM21+'Quarter (2013 to 2018)'!GV21+'Quarter (2013 to 2018)'!HE21</f>
        <v>0</v>
      </c>
      <c r="FP21" s="95">
        <f>'Quarter (2013 to 2018)'!GE21+'Quarter (2013 to 2018)'!GN21+'Quarter (2013 to 2018)'!GW21+'Quarter (2013 to 2018)'!HF21</f>
        <v>0</v>
      </c>
      <c r="FQ21" s="95">
        <f>'Quarter (2013 to 2018)'!GF21+'Quarter (2013 to 2018)'!GO21+'Quarter (2013 to 2018)'!GX21+'Quarter (2013 to 2018)'!HG21</f>
        <v>0</v>
      </c>
      <c r="FR21" s="95">
        <f>'Quarter (2013 to 2018)'!GG21+'Quarter (2013 to 2018)'!GP21+'Quarter (2013 to 2018)'!GY21+'Quarter (2013 to 2018)'!HH21</f>
        <v>0</v>
      </c>
      <c r="FS21" s="95">
        <f>'Quarter (2013 to 2018)'!GH21+'Quarter (2013 to 2018)'!GQ21+'Quarter (2013 to 2018)'!GZ21+'Quarter (2013 to 2018)'!HI21</f>
        <v>0</v>
      </c>
      <c r="FT21" s="94">
        <f>Quarter!B21+Quarter!K21+Quarter!T21+Quarter!AC21</f>
        <v>0</v>
      </c>
      <c r="FU21" s="95">
        <f>Quarter!C21+Quarter!L21+Quarter!U21+Quarter!AD21</f>
        <v>0</v>
      </c>
      <c r="FV21" s="95">
        <f>Quarter!D21+Quarter!M21+Quarter!V21+Quarter!AE21</f>
        <v>0</v>
      </c>
      <c r="FW21" s="95">
        <f>Quarter!E21+Quarter!N21+Quarter!W21+Quarter!AF21</f>
        <v>0</v>
      </c>
      <c r="FX21" s="95">
        <f>Quarter!F21+Quarter!O21+Quarter!X21+Quarter!AG21</f>
        <v>0</v>
      </c>
      <c r="FY21" s="95">
        <f>Quarter!G21+Quarter!P21+Quarter!Y21+Quarter!AH21</f>
        <v>0</v>
      </c>
      <c r="FZ21" s="95">
        <f>Quarter!H21+Quarter!Q21+Quarter!Z21+Quarter!AI21</f>
        <v>0</v>
      </c>
      <c r="GA21" s="95">
        <f>Quarter!I21+Quarter!R21+Quarter!AA21+Quarter!AJ21</f>
        <v>0</v>
      </c>
      <c r="GB21" s="95">
        <f>Quarter!J21+Quarter!S21+Quarter!AB21+Quarter!AK21</f>
        <v>0</v>
      </c>
      <c r="GC21" s="94">
        <f>Quarter!AL21+Quarter!AU21+Quarter!BD21+Quarter!BM21</f>
        <v>0</v>
      </c>
      <c r="GD21" s="95">
        <f>Quarter!AM21+Quarter!AV21+Quarter!BE21+Quarter!BN21</f>
        <v>0</v>
      </c>
      <c r="GE21" s="95">
        <f>Quarter!AN21+Quarter!AW21+Quarter!BF21+Quarter!BO21</f>
        <v>0</v>
      </c>
      <c r="GF21" s="95">
        <f>Quarter!AO21+Quarter!AX21+Quarter!BG21+Quarter!BP21</f>
        <v>0</v>
      </c>
      <c r="GG21" s="95">
        <f>Quarter!AP21+Quarter!AY21+Quarter!BH21+Quarter!BQ21</f>
        <v>0</v>
      </c>
      <c r="GH21" s="95">
        <f>Quarter!AQ21+Quarter!AZ21+Quarter!BI21+Quarter!BR21</f>
        <v>0</v>
      </c>
      <c r="GI21" s="95">
        <f>Quarter!AR21+Quarter!BA21+Quarter!BJ21+Quarter!BS21</f>
        <v>0</v>
      </c>
      <c r="GJ21" s="95">
        <f>Quarter!AS21+Quarter!BB21+Quarter!BK21+Quarter!BT21</f>
        <v>0</v>
      </c>
      <c r="GK21" s="96">
        <f>Quarter!AT21+Quarter!BC21+Quarter!BL21+Quarter!BU21</f>
        <v>0</v>
      </c>
      <c r="GL21" s="94">
        <f>Quarter!BV21+Quarter!CE21+Quarter!CN21+Quarter!CW21</f>
        <v>0</v>
      </c>
      <c r="GM21" s="95">
        <f>Quarter!BW21+Quarter!CF21+Quarter!CO21+Quarter!CX21</f>
        <v>0</v>
      </c>
      <c r="GN21" s="95">
        <f>Quarter!BX21+Quarter!CG21+Quarter!CP21+Quarter!CY21</f>
        <v>0</v>
      </c>
      <c r="GO21" s="95">
        <f>Quarter!BY21+Quarter!CH21+Quarter!CQ21+Quarter!CZ21</f>
        <v>0</v>
      </c>
      <c r="GP21" s="95">
        <f>Quarter!BZ21+Quarter!CI21+Quarter!CR21+Quarter!DA21</f>
        <v>0</v>
      </c>
      <c r="GQ21" s="95">
        <f>Quarter!CA21+Quarter!CJ21+Quarter!CS21+Quarter!DB21</f>
        <v>0</v>
      </c>
      <c r="GR21" s="95">
        <f>Quarter!CB21+Quarter!CK21+Quarter!CT21+Quarter!DC21</f>
        <v>0</v>
      </c>
      <c r="GS21" s="95">
        <f>Quarter!CC21+Quarter!CL21+Quarter!CU21+Quarter!DD21</f>
        <v>0</v>
      </c>
      <c r="GT21" s="96">
        <f>Quarter!CD21+Quarter!CM21+Quarter!CV21+Quarter!DE21</f>
        <v>0</v>
      </c>
      <c r="GU21" s="94">
        <f>Quarter!DF21+Quarter!DO21+Quarter!DX21+Quarter!EG21</f>
        <v>0</v>
      </c>
      <c r="GV21" s="95">
        <f>Quarter!DG21+Quarter!DP21+Quarter!DY21+Quarter!EH21</f>
        <v>0</v>
      </c>
      <c r="GW21" s="95">
        <f>Quarter!DH21+Quarter!DQ21+Quarter!DZ21+Quarter!EI21</f>
        <v>0</v>
      </c>
      <c r="GX21" s="95">
        <f>Quarter!DI21+Quarter!DR21+Quarter!EA21+Quarter!EJ21</f>
        <v>0</v>
      </c>
      <c r="GY21" s="95">
        <f>Quarter!DJ21+Quarter!DS21+Quarter!EB21+Quarter!EK21</f>
        <v>0</v>
      </c>
      <c r="GZ21" s="95">
        <f>Quarter!DK21+Quarter!DT21+Quarter!EC21+Quarter!EL21</f>
        <v>0</v>
      </c>
      <c r="HA21" s="95">
        <f>Quarter!DL21+Quarter!DU21+Quarter!ED21+Quarter!EM21</f>
        <v>0</v>
      </c>
      <c r="HB21" s="95">
        <f>Quarter!DM21+Quarter!DV21+Quarter!EE21+Quarter!EN21</f>
        <v>0</v>
      </c>
      <c r="HC21" s="96">
        <f>Quarter!DN21+Quarter!DW21+Quarter!EF21+Quarter!EO21</f>
        <v>0</v>
      </c>
      <c r="HD21" s="94">
        <f>Quarter!EP21+Quarter!EY21+Quarter!FH21+Quarter!FQ21</f>
        <v>0</v>
      </c>
      <c r="HE21" s="95">
        <f>Quarter!EQ21+Quarter!EZ21+Quarter!FI21+Quarter!FR21</f>
        <v>0</v>
      </c>
      <c r="HF21" s="95">
        <f>Quarter!ER21+Quarter!FA21+Quarter!FJ21+Quarter!FS21</f>
        <v>0</v>
      </c>
      <c r="HG21" s="95">
        <f>Quarter!ES21+Quarter!FB21+Quarter!FK21+Quarter!FT21</f>
        <v>0</v>
      </c>
      <c r="HH21" s="95">
        <f>Quarter!ET21+Quarter!FC21+Quarter!FL21+Quarter!FU21</f>
        <v>0</v>
      </c>
      <c r="HI21" s="95">
        <f>Quarter!EU21+Quarter!FD21+Quarter!FM21+Quarter!FV21</f>
        <v>0</v>
      </c>
      <c r="HJ21" s="95">
        <f>Quarter!EV21+Quarter!FE21+Quarter!FN21+Quarter!FW21</f>
        <v>0</v>
      </c>
      <c r="HK21" s="95">
        <f>Quarter!EW21+Quarter!FF21+Quarter!FO21+Quarter!FX21</f>
        <v>0</v>
      </c>
      <c r="HL21" s="96">
        <f>Quarter!EX21+Quarter!FG21+Quarter!FP21+Quarter!FY21</f>
        <v>0</v>
      </c>
    </row>
    <row r="22" spans="1:220" s="97" customFormat="1" ht="20.25" customHeight="1" x14ac:dyDescent="0.35">
      <c r="A22" s="98" t="s">
        <v>41</v>
      </c>
      <c r="B22" s="94">
        <f>SUM('Quarter (1999 to 2005)'!B22,'Quarter (1999 to 2005)'!J22,'Quarter (1999 to 2005)'!R22,'Quarter (1999 to 2005)'!Z22)</f>
        <v>0</v>
      </c>
      <c r="C22" s="95">
        <f>SUM('Quarter (1999 to 2005)'!C22,'Quarter (1999 to 2005)'!K22,'Quarter (1999 to 2005)'!S22,'Quarter (1999 to 2005)'!AA22)</f>
        <v>0</v>
      </c>
      <c r="D22" s="95">
        <f>SUM('Quarter (1999 to 2005)'!D22,'Quarter (1999 to 2005)'!L22,'Quarter (1999 to 2005)'!T22,'Quarter (1999 to 2005)'!AB22)</f>
        <v>0</v>
      </c>
      <c r="E22" s="95">
        <f>SUM('Quarter (1999 to 2005)'!E22,'Quarter (1999 to 2005)'!M22,'Quarter (1999 to 2005)'!U22,'Quarter (1999 to 2005)'!AC22)</f>
        <v>0</v>
      </c>
      <c r="F22" s="95">
        <f>SUM('Quarter (1999 to 2005)'!F22,'Quarter (1999 to 2005)'!N22,'Quarter (1999 to 2005)'!V22,'Quarter (1999 to 2005)'!AD22)</f>
        <v>0</v>
      </c>
      <c r="G22" s="95">
        <f>SUM('Quarter (1999 to 2005)'!G22,'Quarter (1999 to 2005)'!O22,'Quarter (1999 to 2005)'!W22,'Quarter (1999 to 2005)'!AE22)</f>
        <v>0</v>
      </c>
      <c r="H22" s="95">
        <f>SUM('Quarter (1999 to 2005)'!H22,'Quarter (1999 to 2005)'!P22,'Quarter (1999 to 2005)'!X22,'Quarter (1999 to 2005)'!AF22)</f>
        <v>0</v>
      </c>
      <c r="I22" s="95">
        <f>SUM('Quarter (1999 to 2005)'!I22,'Quarter (1999 to 2005)'!Q22,'Quarter (1999 to 2005)'!Y22,'Quarter (1999 to 2005)'!AG22)</f>
        <v>0</v>
      </c>
      <c r="J22" s="94">
        <f>SUM('Quarter (1999 to 2005)'!AH22,'Quarter (1999 to 2005)'!AP22,'Quarter (1999 to 2005)'!AX22,'Quarter (1999 to 2005)'!BF22)</f>
        <v>0</v>
      </c>
      <c r="K22" s="95">
        <f>SUM('Quarter (1999 to 2005)'!AI22,'Quarter (1999 to 2005)'!AQ22,'Quarter (1999 to 2005)'!AY22,'Quarter (1999 to 2005)'!BG22)</f>
        <v>0</v>
      </c>
      <c r="L22" s="95">
        <f>SUM('Quarter (1999 to 2005)'!AJ22,'Quarter (1999 to 2005)'!AR22,'Quarter (1999 to 2005)'!AZ22,'Quarter (1999 to 2005)'!BH22)</f>
        <v>0</v>
      </c>
      <c r="M22" s="95">
        <f>SUM('Quarter (1999 to 2005)'!AK22,'Quarter (1999 to 2005)'!AS22,'Quarter (1999 to 2005)'!BA22,'Quarter (1999 to 2005)'!BI22)</f>
        <v>0</v>
      </c>
      <c r="N22" s="95">
        <f>SUM('Quarter (1999 to 2005)'!AL22,'Quarter (1999 to 2005)'!AT22,'Quarter (1999 to 2005)'!BB22,'Quarter (1999 to 2005)'!BJ22)</f>
        <v>0</v>
      </c>
      <c r="O22" s="95">
        <f>SUM('Quarter (1999 to 2005)'!AM22,'Quarter (1999 to 2005)'!AU22,'Quarter (1999 to 2005)'!BC22,'Quarter (1999 to 2005)'!BK22)</f>
        <v>0</v>
      </c>
      <c r="P22" s="95">
        <f>SUM('Quarter (1999 to 2005)'!AN22,'Quarter (1999 to 2005)'!AV22,'Quarter (1999 to 2005)'!BD22,'Quarter (1999 to 2005)'!BL22)</f>
        <v>0</v>
      </c>
      <c r="Q22" s="95">
        <f t="shared" si="0"/>
        <v>0</v>
      </c>
      <c r="R22" s="94">
        <f>SUM('Quarter (1999 to 2005)'!BN22,'Quarter (1999 to 2005)'!BV22,'Quarter (1999 to 2005)'!CD22,'Quarter (1999 to 2005)'!CL22)</f>
        <v>0</v>
      </c>
      <c r="S22" s="95">
        <f>SUM('Quarter (1999 to 2005)'!BO22,'Quarter (1999 to 2005)'!BW22,'Quarter (1999 to 2005)'!CE22,'Quarter (1999 to 2005)'!CM22)</f>
        <v>0</v>
      </c>
      <c r="T22" s="95">
        <f>SUM('Quarter (1999 to 2005)'!BP22,'Quarter (1999 to 2005)'!BX22,'Quarter (1999 to 2005)'!CF22,'Quarter (1999 to 2005)'!CN22)</f>
        <v>0</v>
      </c>
      <c r="U22" s="95">
        <f>SUM('Quarter (1999 to 2005)'!BQ22,'Quarter (1999 to 2005)'!BY22,'Quarter (1999 to 2005)'!CG22,'Quarter (1999 to 2005)'!CO22)</f>
        <v>0</v>
      </c>
      <c r="V22" s="95">
        <f>SUM('Quarter (1999 to 2005)'!BR22,'Quarter (1999 to 2005)'!BZ22,'Quarter (1999 to 2005)'!CH22,'Quarter (1999 to 2005)'!CP22)</f>
        <v>0</v>
      </c>
      <c r="W22" s="95">
        <f>SUM('Quarter (1999 to 2005)'!BS22,'Quarter (1999 to 2005)'!CA22,'Quarter (1999 to 2005)'!CI22,'Quarter (1999 to 2005)'!CQ22)</f>
        <v>0</v>
      </c>
      <c r="X22" s="95">
        <f>SUM('Quarter (1999 to 2005)'!BT22,'Quarter (1999 to 2005)'!CB22,'Quarter (1999 to 2005)'!CJ22,'Quarter (1999 to 2005)'!CR22)</f>
        <v>0</v>
      </c>
      <c r="Y22" s="95">
        <f>SUM('Quarter (1999 to 2005)'!BU22,'Quarter (1999 to 2005)'!CC22,'Quarter (1999 to 2005)'!CK22,'Quarter (1999 to 2005)'!CS22)</f>
        <v>0</v>
      </c>
      <c r="Z22" s="94">
        <f>SUM('Quarter (1999 to 2005)'!CT22,'Quarter (1999 to 2005)'!DB22,'Quarter (1999 to 2005)'!DJ22,'Quarter (1999 to 2005)'!DR22)</f>
        <v>0</v>
      </c>
      <c r="AA22" s="95">
        <f>SUM('Quarter (1999 to 2005)'!CU22,'Quarter (1999 to 2005)'!DC22,'Quarter (1999 to 2005)'!DK22,'Quarter (1999 to 2005)'!DS22)</f>
        <v>0</v>
      </c>
      <c r="AB22" s="95">
        <f>SUM('Quarter (1999 to 2005)'!CV22,'Quarter (1999 to 2005)'!DD22,'Quarter (1999 to 2005)'!DL22,'Quarter (1999 to 2005)'!DT22)</f>
        <v>0</v>
      </c>
      <c r="AC22" s="95">
        <f>SUM('Quarter (1999 to 2005)'!CW22,'Quarter (1999 to 2005)'!DE22,'Quarter (1999 to 2005)'!DM22,'Quarter (1999 to 2005)'!DU22)</f>
        <v>0</v>
      </c>
      <c r="AD22" s="95">
        <f>SUM('Quarter (1999 to 2005)'!CX22,'Quarter (1999 to 2005)'!DF22,'Quarter (1999 to 2005)'!DN22,'Quarter (1999 to 2005)'!DV22)</f>
        <v>0</v>
      </c>
      <c r="AE22" s="95">
        <f>SUM('Quarter (1999 to 2005)'!CY22,'Quarter (1999 to 2005)'!DG22,'Quarter (1999 to 2005)'!DO22,'Quarter (1999 to 2005)'!DW22)</f>
        <v>0</v>
      </c>
      <c r="AF22" s="95">
        <f>SUM('Quarter (1999 to 2005)'!CZ22,'Quarter (1999 to 2005)'!DH22,'Quarter (1999 to 2005)'!DP22,'Quarter (1999 to 2005)'!DX22)</f>
        <v>0</v>
      </c>
      <c r="AG22" s="95">
        <f>SUM('Quarter (1999 to 2005)'!DA22,'Quarter (1999 to 2005)'!DI22,'Quarter (1999 to 2005)'!DQ22,'Quarter (1999 to 2005)'!DY22)</f>
        <v>0</v>
      </c>
      <c r="AH22" s="94">
        <f>'Quarter (1999 to 2005)'!DZ22+'Quarter (1999 to 2005)'!EH22+'Quarter (1999 to 2005)'!EP22+'Quarter (1999 to 2005)'!EX22</f>
        <v>0</v>
      </c>
      <c r="AI22" s="95">
        <f>'Quarter (1999 to 2005)'!EA22+'Quarter (1999 to 2005)'!EI22+'Quarter (1999 to 2005)'!EQ22+'Quarter (1999 to 2005)'!EY22</f>
        <v>0</v>
      </c>
      <c r="AJ22" s="95">
        <f>'Quarter (1999 to 2005)'!EB22+'Quarter (1999 to 2005)'!EJ22+'Quarter (1999 to 2005)'!ER22+'Quarter (1999 to 2005)'!EZ22</f>
        <v>0</v>
      </c>
      <c r="AK22" s="95">
        <f>'Quarter (1999 to 2005)'!EC22+'Quarter (1999 to 2005)'!EK22+'Quarter (1999 to 2005)'!ES22+'Quarter (1999 to 2005)'!FA22</f>
        <v>0</v>
      </c>
      <c r="AL22" s="95">
        <f>'Quarter (1999 to 2005)'!ED22+'Quarter (1999 to 2005)'!EL22+'Quarter (1999 to 2005)'!ET22+'Quarter (1999 to 2005)'!FB22</f>
        <v>0</v>
      </c>
      <c r="AM22" s="95">
        <f>'Quarter (1999 to 2005)'!EE22+'Quarter (1999 to 2005)'!EM22+'Quarter (1999 to 2005)'!EU22+'Quarter (1999 to 2005)'!FC22</f>
        <v>0</v>
      </c>
      <c r="AN22" s="95">
        <f>'Quarter (1999 to 2005)'!EF22+'Quarter (1999 to 2005)'!EN22+'Quarter (1999 to 2005)'!EV22+'Quarter (1999 to 2005)'!FD22</f>
        <v>0</v>
      </c>
      <c r="AO22" s="95">
        <f>'Quarter (1999 to 2005)'!EG22+'Quarter (1999 to 2005)'!EO22+'Quarter (1999 to 2005)'!EW22+'Quarter (1999 to 2005)'!FE22</f>
        <v>0</v>
      </c>
      <c r="AP22" s="94">
        <f>'Quarter (1999 to 2005)'!FF22+'Quarter (1999 to 2005)'!FN22+'Quarter (1999 to 2005)'!FV22+'Quarter (1999 to 2005)'!GD22</f>
        <v>0</v>
      </c>
      <c r="AQ22" s="95">
        <f>'Quarter (1999 to 2005)'!FG22+'Quarter (1999 to 2005)'!FO22+'Quarter (1999 to 2005)'!FW22+'Quarter (1999 to 2005)'!GE22</f>
        <v>0</v>
      </c>
      <c r="AR22" s="95">
        <f>'Quarter (1999 to 2005)'!FH22+'Quarter (1999 to 2005)'!FP22+'Quarter (1999 to 2005)'!FX22+'Quarter (1999 to 2005)'!GF22</f>
        <v>0</v>
      </c>
      <c r="AS22" s="95">
        <f>'Quarter (1999 to 2005)'!FI22+'Quarter (1999 to 2005)'!FQ22+'Quarter (1999 to 2005)'!FY22+'Quarter (1999 to 2005)'!GG22</f>
        <v>0</v>
      </c>
      <c r="AT22" s="95">
        <f>'Quarter (1999 to 2005)'!FJ22+'Quarter (1999 to 2005)'!FR22+'Quarter (1999 to 2005)'!FZ22+'Quarter (1999 to 2005)'!GH22</f>
        <v>0</v>
      </c>
      <c r="AU22" s="95">
        <f>'Quarter (1999 to 2005)'!FK22+'Quarter (1999 to 2005)'!FS22+'Quarter (1999 to 2005)'!GA22+'Quarter (1999 to 2005)'!GI22</f>
        <v>0</v>
      </c>
      <c r="AV22" s="95">
        <f>'Quarter (1999 to 2005)'!FL22+'Quarter (1999 to 2005)'!FT22+'Quarter (1999 to 2005)'!GB22+'Quarter (1999 to 2005)'!GJ22</f>
        <v>0</v>
      </c>
      <c r="AW22" s="95">
        <f>'Quarter (1999 to 2005)'!FM22+'Quarter (1999 to 2005)'!FU22+'Quarter (1999 to 2005)'!GC22+'Quarter (1999 to 2005)'!GK22</f>
        <v>0</v>
      </c>
      <c r="AX22" s="94">
        <f>+'Quarter (1999 to 2005)'!GL22+'Quarter (1999 to 2005)'!GU22+'Quarter (1999 to 2005)'!HD22+'Quarter (1999 to 2005)'!HM22</f>
        <v>0</v>
      </c>
      <c r="AY22" s="95">
        <f>+'Quarter (1999 to 2005)'!GM22+'Quarter (1999 to 2005)'!GV22+'Quarter (1999 to 2005)'!HE22+'Quarter (1999 to 2005)'!HN22</f>
        <v>0</v>
      </c>
      <c r="AZ22" s="95">
        <f>+'Quarter (1999 to 2005)'!GN22+'Quarter (1999 to 2005)'!GW22+'Quarter (1999 to 2005)'!HF22+'Quarter (1999 to 2005)'!HO22</f>
        <v>0</v>
      </c>
      <c r="BA22" s="95">
        <f>+'Quarter (1999 to 2005)'!GO22+'Quarter (1999 to 2005)'!GX22+'Quarter (1999 to 2005)'!HG22+'Quarter (1999 to 2005)'!HP22</f>
        <v>0</v>
      </c>
      <c r="BB22" s="95">
        <f>+'Quarter (1999 to 2005)'!GP22+'Quarter (1999 to 2005)'!GY22+'Quarter (1999 to 2005)'!HH22+'Quarter (1999 to 2005)'!HQ22</f>
        <v>0</v>
      </c>
      <c r="BC22" s="95">
        <f>+'Quarter (1999 to 2005)'!GQ22+'Quarter (1999 to 2005)'!GZ22+'Quarter (1999 to 2005)'!HI22+'Quarter (1999 to 2005)'!HR22</f>
        <v>0</v>
      </c>
      <c r="BD22" s="95">
        <f>+'Quarter (1999 to 2005)'!GR22+'Quarter (1999 to 2005)'!HA22+'Quarter (1999 to 2005)'!HJ22+'Quarter (1999 to 2005)'!HS22</f>
        <v>0</v>
      </c>
      <c r="BE22" s="95">
        <f>+'Quarter (1999 to 2005)'!GS22+'Quarter (1999 to 2005)'!HB22+'Quarter (1999 to 2005)'!HK22+'Quarter (1999 to 2005)'!HT22</f>
        <v>0</v>
      </c>
      <c r="BF22" s="95">
        <f>+'Quarter (1999 to 2005)'!GT22+'Quarter (1999 to 2005)'!HC22+'Quarter (1999 to 2005)'!HL22+'Quarter (1999 to 2005)'!HU22</f>
        <v>0</v>
      </c>
      <c r="BG22" s="94">
        <f>'Quarter (2006 to 2010)'!B22+'Quarter (2006 to 2010)'!K22+'Quarter (2006 to 2010)'!T22+'Quarter (2006 to 2010)'!AC22</f>
        <v>0</v>
      </c>
      <c r="BH22" s="95">
        <f>'Quarter (2006 to 2010)'!C22+'Quarter (2006 to 2010)'!L22+'Quarter (2006 to 2010)'!U22+'Quarter (2006 to 2010)'!AD22</f>
        <v>0</v>
      </c>
      <c r="BI22" s="95">
        <f>'Quarter (2006 to 2010)'!D22+'Quarter (2006 to 2010)'!M22+'Quarter (2006 to 2010)'!V22+'Quarter (2006 to 2010)'!AE22</f>
        <v>0</v>
      </c>
      <c r="BJ22" s="95">
        <f>'Quarter (2006 to 2010)'!E22+'Quarter (2006 to 2010)'!N22+'Quarter (2006 to 2010)'!W22+'Quarter (2006 to 2010)'!AF22</f>
        <v>0</v>
      </c>
      <c r="BK22" s="95">
        <f>'Quarter (2006 to 2010)'!F22+'Quarter (2006 to 2010)'!O22+'Quarter (2006 to 2010)'!X22+'Quarter (2006 to 2010)'!AG22</f>
        <v>0</v>
      </c>
      <c r="BL22" s="95">
        <f>'Quarter (2006 to 2010)'!G22+'Quarter (2006 to 2010)'!P22+'Quarter (2006 to 2010)'!Y22+'Quarter (2006 to 2010)'!AH22</f>
        <v>0</v>
      </c>
      <c r="BM22" s="95">
        <f>'Quarter (2006 to 2010)'!H22+'Quarter (2006 to 2010)'!Q22+'Quarter (2006 to 2010)'!Z22+'Quarter (2006 to 2010)'!AI22</f>
        <v>0</v>
      </c>
      <c r="BN22" s="95">
        <f>'Quarter (2006 to 2010)'!I22+'Quarter (2006 to 2010)'!R22+'Quarter (2006 to 2010)'!AA22+'Quarter (2006 to 2010)'!AJ22</f>
        <v>0</v>
      </c>
      <c r="BO22" s="95">
        <f>'Quarter (2006 to 2010)'!J22+'Quarter (2006 to 2010)'!S22+'Quarter (2006 to 2010)'!AB22+'Quarter (2006 to 2010)'!AK22</f>
        <v>0</v>
      </c>
      <c r="BP22" s="94">
        <f>'Quarter (2006 to 2010)'!AL22+'Quarter (2006 to 2010)'!AU22+'Quarter (2006 to 2010)'!BD22+'Quarter (2006 to 2010)'!BM22</f>
        <v>0</v>
      </c>
      <c r="BQ22" s="95">
        <f>'Quarter (2006 to 2010)'!AM22+'Quarter (2006 to 2010)'!AV22+'Quarter (2006 to 2010)'!BE22+'Quarter (2006 to 2010)'!BN22</f>
        <v>0</v>
      </c>
      <c r="BR22" s="95">
        <f>'Quarter (2006 to 2010)'!AN22+'Quarter (2006 to 2010)'!AW22+'Quarter (2006 to 2010)'!BF22+'Quarter (2006 to 2010)'!BO22</f>
        <v>0</v>
      </c>
      <c r="BS22" s="95">
        <f>'Quarter (2006 to 2010)'!AO22+'Quarter (2006 to 2010)'!AX22+'Quarter (2006 to 2010)'!BG22+'Quarter (2006 to 2010)'!BP22</f>
        <v>0</v>
      </c>
      <c r="BT22" s="95">
        <f>'Quarter (2006 to 2010)'!AP22+'Quarter (2006 to 2010)'!AY22+'Quarter (2006 to 2010)'!BH22+'Quarter (2006 to 2010)'!BQ22</f>
        <v>0</v>
      </c>
      <c r="BU22" s="95">
        <f>'Quarter (2006 to 2010)'!AQ22+'Quarter (2006 to 2010)'!AZ22+'Quarter (2006 to 2010)'!BI22+'Quarter (2006 to 2010)'!BR22</f>
        <v>0</v>
      </c>
      <c r="BV22" s="95">
        <f>'Quarter (2006 to 2010)'!AR22+'Quarter (2006 to 2010)'!BA22+'Quarter (2006 to 2010)'!BJ22+'Quarter (2006 to 2010)'!BS22</f>
        <v>0</v>
      </c>
      <c r="BW22" s="95">
        <f>'Quarter (2006 to 2010)'!AS22+'Quarter (2006 to 2010)'!BB22+'Quarter (2006 to 2010)'!BK22+'Quarter (2006 to 2010)'!BT22</f>
        <v>0</v>
      </c>
      <c r="BX22" s="95">
        <f>'Quarter (2006 to 2010)'!AT22+'Quarter (2006 to 2010)'!BC22+'Quarter (2006 to 2010)'!BL22+'Quarter (2006 to 2010)'!BU22</f>
        <v>0</v>
      </c>
      <c r="BY22" s="94">
        <f>'Quarter (2006 to 2010)'!BV22+'Quarter (2006 to 2010)'!CE22+'Quarter (2006 to 2010)'!CN22+'Quarter (2006 to 2010)'!CW22</f>
        <v>0</v>
      </c>
      <c r="BZ22" s="95">
        <f>'Quarter (2006 to 2010)'!BW22+'Quarter (2006 to 2010)'!CF22+'Quarter (2006 to 2010)'!CO22+'Quarter (2006 to 2010)'!CX22</f>
        <v>0</v>
      </c>
      <c r="CA22" s="95">
        <f>'Quarter (2006 to 2010)'!BX22+'Quarter (2006 to 2010)'!CG22+'Quarter (2006 to 2010)'!CP22+'Quarter (2006 to 2010)'!CY22</f>
        <v>0</v>
      </c>
      <c r="CB22" s="95">
        <f>'Quarter (2006 to 2010)'!BY22+'Quarter (2006 to 2010)'!CH22+'Quarter (2006 to 2010)'!CQ22+'Quarter (2006 to 2010)'!CZ22</f>
        <v>0</v>
      </c>
      <c r="CC22" s="95">
        <f>'Quarter (2006 to 2010)'!BZ22+'Quarter (2006 to 2010)'!CI22+'Quarter (2006 to 2010)'!CR22+'Quarter (2006 to 2010)'!DA22</f>
        <v>0</v>
      </c>
      <c r="CD22" s="95">
        <f>'Quarter (2006 to 2010)'!CA22+'Quarter (2006 to 2010)'!CJ22+'Quarter (2006 to 2010)'!CS22+'Quarter (2006 to 2010)'!DB22</f>
        <v>0</v>
      </c>
      <c r="CE22" s="95">
        <f>'Quarter (2006 to 2010)'!CB22+'Quarter (2006 to 2010)'!CK22+'Quarter (2006 to 2010)'!CT22+'Quarter (2006 to 2010)'!DC22</f>
        <v>0</v>
      </c>
      <c r="CF22" s="95">
        <f>'Quarter (2006 to 2010)'!CC22+'Quarter (2006 to 2010)'!CL22+'Quarter (2006 to 2010)'!CU22+'Quarter (2006 to 2010)'!DD22</f>
        <v>0</v>
      </c>
      <c r="CG22" s="95">
        <f>'Quarter (2006 to 2010)'!CD22+'Quarter (2006 to 2010)'!CM22+'Quarter (2006 to 2010)'!CV22+'Quarter (2006 to 2010)'!DE22</f>
        <v>0</v>
      </c>
      <c r="CH22" s="94">
        <f>'Quarter (2006 to 2010)'!DF22+'Quarter (2006 to 2010)'!DO22+'Quarter (2006 to 2010)'!DX22+'Quarter (2006 to 2010)'!EG22</f>
        <v>102.54</v>
      </c>
      <c r="CI22" s="95">
        <f>'Quarter (2006 to 2010)'!DG22+'Quarter (2006 to 2010)'!DP22+'Quarter (2006 to 2010)'!DY22+'Quarter (2006 to 2010)'!EH22</f>
        <v>0</v>
      </c>
      <c r="CJ22" s="95">
        <f>'Quarter (2006 to 2010)'!DH22+'Quarter (2006 to 2010)'!DQ22+'Quarter (2006 to 2010)'!DZ22+'Quarter (2006 to 2010)'!EI22</f>
        <v>0</v>
      </c>
      <c r="CK22" s="95">
        <f>'Quarter (2006 to 2010)'!DI22+'Quarter (2006 to 2010)'!DR22+'Quarter (2006 to 2010)'!EA22+'Quarter (2006 to 2010)'!EJ22</f>
        <v>0</v>
      </c>
      <c r="CL22" s="95">
        <f>'Quarter (2006 to 2010)'!DJ22+'Quarter (2006 to 2010)'!DS22+'Quarter (2006 to 2010)'!EB22+'Quarter (2006 to 2010)'!EK22</f>
        <v>0</v>
      </c>
      <c r="CM22" s="95">
        <f>'Quarter (2006 to 2010)'!DK22+'Quarter (2006 to 2010)'!DT22+'Quarter (2006 to 2010)'!EC22+'Quarter (2006 to 2010)'!EL22</f>
        <v>0</v>
      </c>
      <c r="CN22" s="95">
        <f>'Quarter (2006 to 2010)'!DL22+'Quarter (2006 to 2010)'!DU22+'Quarter (2006 to 2010)'!ED22+'Quarter (2006 to 2010)'!EM22</f>
        <v>0</v>
      </c>
      <c r="CO22" s="95">
        <f>'Quarter (2006 to 2010)'!DM22+'Quarter (2006 to 2010)'!DV22+'Quarter (2006 to 2010)'!EE22+'Quarter (2006 to 2010)'!EN22</f>
        <v>0</v>
      </c>
      <c r="CP22" s="95">
        <f>'Quarter (2006 to 2010)'!DN22+'Quarter (2006 to 2010)'!DW22+'Quarter (2006 to 2010)'!EF22+'Quarter (2006 to 2010)'!EO22</f>
        <v>102.54</v>
      </c>
      <c r="CQ22" s="94">
        <f>'Quarter (2006 to 2010)'!EP22+'Quarter (2006 to 2010)'!EY22+'Quarter (2006 to 2010)'!FH22+'Quarter (2006 to 2010)'!FQ22</f>
        <v>119.74000000000001</v>
      </c>
      <c r="CR22" s="95">
        <f>'Quarter (2006 to 2010)'!EQ22+'Quarter (2006 to 2010)'!EZ22+'Quarter (2006 to 2010)'!FI22+'Quarter (2006 to 2010)'!FR22</f>
        <v>0</v>
      </c>
      <c r="CS22" s="95">
        <f>'Quarter (2006 to 2010)'!ER22+'Quarter (2006 to 2010)'!FA22+'Quarter (2006 to 2010)'!FJ22+'Quarter (2006 to 2010)'!FS22</f>
        <v>0</v>
      </c>
      <c r="CT22" s="95">
        <f>'Quarter (2006 to 2010)'!ES22+'Quarter (2006 to 2010)'!FB22+'Quarter (2006 to 2010)'!FK22+'Quarter (2006 to 2010)'!FT22</f>
        <v>0</v>
      </c>
      <c r="CU22" s="95">
        <f>'Quarter (2006 to 2010)'!ET22+'Quarter (2006 to 2010)'!FC22+'Quarter (2006 to 2010)'!FL22+'Quarter (2006 to 2010)'!FU22</f>
        <v>0</v>
      </c>
      <c r="CV22" s="95">
        <f>'Quarter (2006 to 2010)'!EU22+'Quarter (2006 to 2010)'!FD22+'Quarter (2006 to 2010)'!FM22+'Quarter (2006 to 2010)'!FV22</f>
        <v>0</v>
      </c>
      <c r="CW22" s="95">
        <f>'Quarter (2006 to 2010)'!EV22+'Quarter (2006 to 2010)'!FE22+'Quarter (2006 to 2010)'!FN22+'Quarter (2006 to 2010)'!FW22</f>
        <v>0</v>
      </c>
      <c r="CX22" s="95">
        <f>'Quarter (2006 to 2010)'!EW22+'Quarter (2006 to 2010)'!FF22+'Quarter (2006 to 2010)'!FO22+'Quarter (2006 to 2010)'!FX22</f>
        <v>0</v>
      </c>
      <c r="CY22" s="95">
        <f>'Quarter (2006 to 2010)'!EX22+'Quarter (2006 to 2010)'!FG22+'Quarter (2006 to 2010)'!FP22+'Quarter (2006 to 2010)'!FY22</f>
        <v>119.74000000000001</v>
      </c>
      <c r="CZ22" s="94">
        <f>'Quarter (2011 to 2012)'!B22+'Quarter (2011 to 2012)'!K22++'Quarter (2011 to 2012)'!T22+'Quarter (2011 to 2012)'!AC22</f>
        <v>90.679999999999993</v>
      </c>
      <c r="DA22" s="95">
        <f>'Quarter (2011 to 2012)'!C22+'Quarter (2011 to 2012)'!L22++'Quarter (2011 to 2012)'!U22+'Quarter (2011 to 2012)'!AD22</f>
        <v>0</v>
      </c>
      <c r="DB22" s="95">
        <f>'Quarter (2011 to 2012)'!D22+'Quarter (2011 to 2012)'!M22++'Quarter (2011 to 2012)'!V22+'Quarter (2011 to 2012)'!AE22</f>
        <v>0</v>
      </c>
      <c r="DC22" s="95">
        <f>'Quarter (2011 to 2012)'!E22+'Quarter (2011 to 2012)'!N22++'Quarter (2011 to 2012)'!W22+'Quarter (2011 to 2012)'!AF22</f>
        <v>0</v>
      </c>
      <c r="DD22" s="95">
        <f>'Quarter (2011 to 2012)'!F22+'Quarter (2011 to 2012)'!O22++'Quarter (2011 to 2012)'!X22+'Quarter (2011 to 2012)'!AG22</f>
        <v>0</v>
      </c>
      <c r="DE22" s="95">
        <f>'Quarter (2011 to 2012)'!G22+'Quarter (2011 to 2012)'!P22++'Quarter (2011 to 2012)'!Y22+'Quarter (2011 to 2012)'!AH22</f>
        <v>0</v>
      </c>
      <c r="DF22" s="95">
        <f>'Quarter (2011 to 2012)'!H22+'Quarter (2011 to 2012)'!Q22++'Quarter (2011 to 2012)'!Z22+'Quarter (2011 to 2012)'!AI22</f>
        <v>0</v>
      </c>
      <c r="DG22" s="95">
        <f>'Quarter (2011 to 2012)'!I22+'Quarter (2011 to 2012)'!R22++'Quarter (2011 to 2012)'!AA22+'Quarter (2011 to 2012)'!AJ22</f>
        <v>0</v>
      </c>
      <c r="DH22" s="95">
        <f>'Quarter (2011 to 2012)'!J22+'Quarter (2011 to 2012)'!S22++'Quarter (2011 to 2012)'!AB22+'Quarter (2011 to 2012)'!AK22</f>
        <v>90.679999999999993</v>
      </c>
      <c r="DI22" s="94">
        <f>'Quarter (2011 to 2012)'!AL22+'Quarter (2011 to 2012)'!AU22+'Quarter (2011 to 2012)'!BD22+'Quarter (2011 to 2012)'!BM22</f>
        <v>83.44</v>
      </c>
      <c r="DJ22" s="95">
        <f>'Quarter (2011 to 2012)'!AM22+'Quarter (2011 to 2012)'!AV22+'Quarter (2011 to 2012)'!BE22+'Quarter (2011 to 2012)'!BN22</f>
        <v>0</v>
      </c>
      <c r="DK22" s="95">
        <f>'Quarter (2011 to 2012)'!AN22+'Quarter (2011 to 2012)'!AW22+'Quarter (2011 to 2012)'!BF22+'Quarter (2011 to 2012)'!BO22</f>
        <v>0</v>
      </c>
      <c r="DL22" s="95">
        <f>'Quarter (2011 to 2012)'!AO22+'Quarter (2011 to 2012)'!AX22+'Quarter (2011 to 2012)'!BG22+'Quarter (2011 to 2012)'!BP22</f>
        <v>0</v>
      </c>
      <c r="DM22" s="95">
        <f>'Quarter (2011 to 2012)'!AP22+'Quarter (2011 to 2012)'!AY22+'Quarter (2011 to 2012)'!BH22+'Quarter (2011 to 2012)'!BQ22</f>
        <v>0</v>
      </c>
      <c r="DN22" s="95">
        <f>'Quarter (2011 to 2012)'!AQ22+'Quarter (2011 to 2012)'!AZ22+'Quarter (2011 to 2012)'!BI22+'Quarter (2011 to 2012)'!BR22</f>
        <v>0</v>
      </c>
      <c r="DO22" s="95">
        <f>'Quarter (2011 to 2012)'!AR22+'Quarter (2011 to 2012)'!BA22+'Quarter (2011 to 2012)'!BJ22+'Quarter (2011 to 2012)'!BS22</f>
        <v>0</v>
      </c>
      <c r="DP22" s="95">
        <f>'Quarter (2011 to 2012)'!AS22+'Quarter (2011 to 2012)'!BB22+'Quarter (2011 to 2012)'!BK22+'Quarter (2011 to 2012)'!BT22</f>
        <v>0</v>
      </c>
      <c r="DQ22" s="95">
        <f>'Quarter (2011 to 2012)'!AT22+'Quarter (2011 to 2012)'!BC22+'Quarter (2011 to 2012)'!BL22+'Quarter (2011 to 2012)'!BU22</f>
        <v>83.44</v>
      </c>
      <c r="DR22" s="94">
        <f>'Quarter (2013 to 2018)'!B22+'Quarter (2013 to 2018)'!K22+'Quarter (2013 to 2018)'!T22+'Quarter (2013 to 2018)'!AC22</f>
        <v>111</v>
      </c>
      <c r="DS22" s="95">
        <f>'Quarter (2013 to 2018)'!C22+'Quarter (2013 to 2018)'!L22+'Quarter (2013 to 2018)'!U22+'Quarter (2013 to 2018)'!AD22</f>
        <v>0</v>
      </c>
      <c r="DT22" s="95">
        <f>'Quarter (2013 to 2018)'!D22+'Quarter (2013 to 2018)'!M22+'Quarter (2013 to 2018)'!V22+'Quarter (2013 to 2018)'!AE22</f>
        <v>0</v>
      </c>
      <c r="DU22" s="95">
        <f>'Quarter (2013 to 2018)'!E22+'Quarter (2013 to 2018)'!N22+'Quarter (2013 to 2018)'!W22+'Quarter (2013 to 2018)'!AF22</f>
        <v>0</v>
      </c>
      <c r="DV22" s="95">
        <f>'Quarter (2013 to 2018)'!F22+'Quarter (2013 to 2018)'!O22+'Quarter (2013 to 2018)'!X22+'Quarter (2013 to 2018)'!AG22</f>
        <v>0</v>
      </c>
      <c r="DW22" s="95">
        <f>'Quarter (2013 to 2018)'!G22+'Quarter (2013 to 2018)'!P22+'Quarter (2013 to 2018)'!Y22+'Quarter (2013 to 2018)'!AH22</f>
        <v>0</v>
      </c>
      <c r="DX22" s="95">
        <f>'Quarter (2013 to 2018)'!H22+'Quarter (2013 to 2018)'!Q22+'Quarter (2013 to 2018)'!Z22+'Quarter (2013 to 2018)'!AI22</f>
        <v>0</v>
      </c>
      <c r="DY22" s="95">
        <f>'Quarter (2013 to 2018)'!I22+'Quarter (2013 to 2018)'!R22+'Quarter (2013 to 2018)'!AA22+'Quarter (2013 to 2018)'!AJ22</f>
        <v>0</v>
      </c>
      <c r="DZ22" s="95">
        <f>'Quarter (2013 to 2018)'!J22+'Quarter (2013 to 2018)'!S22+'Quarter (2013 to 2018)'!AB22+'Quarter (2013 to 2018)'!AK22</f>
        <v>111</v>
      </c>
      <c r="EA22" s="94">
        <f>'Quarter (2013 to 2018)'!AL22+'Quarter (2013 to 2018)'!AU22+'Quarter (2013 to 2018)'!BD22+'Quarter (2013 to 2018)'!BM22</f>
        <v>91</v>
      </c>
      <c r="EB22" s="95">
        <f>'Quarter (2013 to 2018)'!AM22+'Quarter (2013 to 2018)'!AV22+'Quarter (2013 to 2018)'!BE22+'Quarter (2013 to 2018)'!BN22</f>
        <v>0</v>
      </c>
      <c r="EC22" s="95">
        <f>'Quarter (2013 to 2018)'!AN22+'Quarter (2013 to 2018)'!AW22+'Quarter (2013 to 2018)'!BF22+'Quarter (2013 to 2018)'!BO22</f>
        <v>0</v>
      </c>
      <c r="ED22" s="95">
        <f>'Quarter (2013 to 2018)'!AO22+'Quarter (2013 to 2018)'!AX22+'Quarter (2013 to 2018)'!BG22+'Quarter (2013 to 2018)'!BP22</f>
        <v>0</v>
      </c>
      <c r="EE22" s="95">
        <f>'Quarter (2013 to 2018)'!AP22+'Quarter (2013 to 2018)'!AY22+'Quarter (2013 to 2018)'!BH22+'Quarter (2013 to 2018)'!BQ22</f>
        <v>0</v>
      </c>
      <c r="EF22" s="95">
        <f>'Quarter (2013 to 2018)'!AQ22+'Quarter (2013 to 2018)'!AZ22+'Quarter (2013 to 2018)'!BI22+'Quarter (2013 to 2018)'!BR22</f>
        <v>0</v>
      </c>
      <c r="EG22" s="95">
        <f>'Quarter (2013 to 2018)'!AR22+'Quarter (2013 to 2018)'!BA22+'Quarter (2013 to 2018)'!BJ22+'Quarter (2013 to 2018)'!BS22</f>
        <v>0</v>
      </c>
      <c r="EH22" s="95">
        <f>'Quarter (2013 to 2018)'!AS22+'Quarter (2013 to 2018)'!BB22+'Quarter (2013 to 2018)'!BK22+'Quarter (2013 to 2018)'!BT22</f>
        <v>0</v>
      </c>
      <c r="EI22" s="95">
        <f>'Quarter (2013 to 2018)'!AT22+'Quarter (2013 to 2018)'!BC22+'Quarter (2013 to 2018)'!BL22+'Quarter (2013 to 2018)'!BU22</f>
        <v>91</v>
      </c>
      <c r="EJ22" s="94">
        <f>'Quarter (2013 to 2018)'!BV22+'Quarter (2013 to 2018)'!CE22+'Quarter (2013 to 2018)'!CN22+'Quarter (2013 to 2018)'!CW22</f>
        <v>83</v>
      </c>
      <c r="EK22" s="95">
        <f>'Quarter (2013 to 2018)'!BW22+'Quarter (2013 to 2018)'!CF22+'Quarter (2013 to 2018)'!CO22+'Quarter (2013 to 2018)'!CX22</f>
        <v>0</v>
      </c>
      <c r="EL22" s="95">
        <f>'Quarter (2013 to 2018)'!BX22+'Quarter (2013 to 2018)'!CG22+'Quarter (2013 to 2018)'!CP22+'Quarter (2013 to 2018)'!CY22</f>
        <v>0</v>
      </c>
      <c r="EM22" s="95">
        <f>'Quarter (2013 to 2018)'!BY22+'Quarter (2013 to 2018)'!CH22+'Quarter (2013 to 2018)'!CQ22+'Quarter (2013 to 2018)'!CZ22</f>
        <v>0</v>
      </c>
      <c r="EN22" s="95">
        <f>'Quarter (2013 to 2018)'!BZ22+'Quarter (2013 to 2018)'!CI22+'Quarter (2013 to 2018)'!CR22+'Quarter (2013 to 2018)'!DA22</f>
        <v>0</v>
      </c>
      <c r="EO22" s="95">
        <f>'Quarter (2013 to 2018)'!CA22+'Quarter (2013 to 2018)'!CJ22+'Quarter (2013 to 2018)'!CS22+'Quarter (2013 to 2018)'!DB22</f>
        <v>0</v>
      </c>
      <c r="EP22" s="95">
        <f>'Quarter (2013 to 2018)'!CB22+'Quarter (2013 to 2018)'!CK22+'Quarter (2013 to 2018)'!CT22+'Quarter (2013 to 2018)'!DC22</f>
        <v>0</v>
      </c>
      <c r="EQ22" s="95">
        <f>'Quarter (2013 to 2018)'!CC22+'Quarter (2013 to 2018)'!CL22+'Quarter (2013 to 2018)'!CU22+'Quarter (2013 to 2018)'!DD22</f>
        <v>0</v>
      </c>
      <c r="ER22" s="95">
        <f>'Quarter (2013 to 2018)'!CD22+'Quarter (2013 to 2018)'!CM22+'Quarter (2013 to 2018)'!CV22+'Quarter (2013 to 2018)'!DE22</f>
        <v>83</v>
      </c>
      <c r="ES22" s="94">
        <f>'Quarter (2013 to 2018)'!DF22+'Quarter (2013 to 2018)'!DO22+'Quarter (2013 to 2018)'!DX22+'Quarter (2013 to 2018)'!EG22</f>
        <v>95</v>
      </c>
      <c r="ET22" s="95">
        <f>'Quarter (2013 to 2018)'!DG22+'Quarter (2013 to 2018)'!DP22+'Quarter (2013 to 2018)'!DY22+'Quarter (2013 to 2018)'!EH22</f>
        <v>0</v>
      </c>
      <c r="EU22" s="95">
        <f>'Quarter (2013 to 2018)'!DH22+'Quarter (2013 to 2018)'!DQ22+'Quarter (2013 to 2018)'!DZ22+'Quarter (2013 to 2018)'!EI22</f>
        <v>0</v>
      </c>
      <c r="EV22" s="95">
        <f>'Quarter (2013 to 2018)'!DI22+'Quarter (2013 to 2018)'!DR22+'Quarter (2013 to 2018)'!EA22+'Quarter (2013 to 2018)'!EJ22</f>
        <v>0</v>
      </c>
      <c r="EW22" s="95">
        <f>'Quarter (2013 to 2018)'!DJ22+'Quarter (2013 to 2018)'!DS22+'Quarter (2013 to 2018)'!EB22+'Quarter (2013 to 2018)'!EK22</f>
        <v>0</v>
      </c>
      <c r="EX22" s="95">
        <f>'Quarter (2013 to 2018)'!DK22+'Quarter (2013 to 2018)'!DT22+'Quarter (2013 to 2018)'!EC22+'Quarter (2013 to 2018)'!EL22</f>
        <v>0</v>
      </c>
      <c r="EY22" s="95">
        <f>'Quarter (2013 to 2018)'!DL22+'Quarter (2013 to 2018)'!DU22+'Quarter (2013 to 2018)'!ED22+'Quarter (2013 to 2018)'!EM22</f>
        <v>0</v>
      </c>
      <c r="EZ22" s="95">
        <f>'Quarter (2013 to 2018)'!DM22+'Quarter (2013 to 2018)'!DV22+'Quarter (2013 to 2018)'!EE22+'Quarter (2013 to 2018)'!EN22</f>
        <v>0</v>
      </c>
      <c r="FA22" s="95">
        <f>'Quarter (2013 to 2018)'!DN22+'Quarter (2013 to 2018)'!DW22+'Quarter (2013 to 2018)'!EF22+'Quarter (2013 to 2018)'!EO22</f>
        <v>95</v>
      </c>
      <c r="FB22" s="94">
        <f>'Quarter (2013 to 2018)'!EP22+'Quarter (2013 to 2018)'!EY22+'Quarter (2013 to 2018)'!FH22+'Quarter (2013 to 2018)'!FQ22</f>
        <v>77</v>
      </c>
      <c r="FC22" s="95">
        <f>'Quarter (2013 to 2018)'!EQ22+'Quarter (2013 to 2018)'!EZ22+'Quarter (2013 to 2018)'!FI22+'Quarter (2013 to 2018)'!FR22</f>
        <v>0</v>
      </c>
      <c r="FD22" s="95">
        <f>'Quarter (2013 to 2018)'!ER22+'Quarter (2013 to 2018)'!FA22+'Quarter (2013 to 2018)'!FJ22+'Quarter (2013 to 2018)'!FS22</f>
        <v>0</v>
      </c>
      <c r="FE22" s="95">
        <f>'Quarter (2013 to 2018)'!ES22+'Quarter (2013 to 2018)'!FB22+'Quarter (2013 to 2018)'!FK22+'Quarter (2013 to 2018)'!FT22</f>
        <v>0</v>
      </c>
      <c r="FF22" s="95">
        <f>'Quarter (2013 to 2018)'!ET22+'Quarter (2013 to 2018)'!FC22+'Quarter (2013 to 2018)'!FL22+'Quarter (2013 to 2018)'!FU22</f>
        <v>0</v>
      </c>
      <c r="FG22" s="95">
        <f>'Quarter (2013 to 2018)'!EU22+'Quarter (2013 to 2018)'!FD22+'Quarter (2013 to 2018)'!FM22+'Quarter (2013 to 2018)'!FV22</f>
        <v>0</v>
      </c>
      <c r="FH22" s="95">
        <f>'Quarter (2013 to 2018)'!EV22+'Quarter (2013 to 2018)'!FE22+'Quarter (2013 to 2018)'!FN22+'Quarter (2013 to 2018)'!FW22</f>
        <v>0</v>
      </c>
      <c r="FI22" s="95">
        <f>'Quarter (2013 to 2018)'!EW22+'Quarter (2013 to 2018)'!FF22+'Quarter (2013 to 2018)'!FO22+'Quarter (2013 to 2018)'!FX22</f>
        <v>0</v>
      </c>
      <c r="FJ22" s="95">
        <f>'Quarter (2013 to 2018)'!EX22+'Quarter (2013 to 2018)'!FG22+'Quarter (2013 to 2018)'!FP22+'Quarter (2013 to 2018)'!FY22</f>
        <v>77</v>
      </c>
      <c r="FK22" s="94">
        <f>'Quarter (2013 to 2018)'!FZ22+'Quarter (2013 to 2018)'!GI22+'Quarter (2013 to 2018)'!GR22+'Quarter (2013 to 2018)'!HA22</f>
        <v>71.900000000000006</v>
      </c>
      <c r="FL22" s="95">
        <f>'Quarter (2013 to 2018)'!GA22+'Quarter (2013 to 2018)'!GJ22+'Quarter (2013 to 2018)'!GS22+'Quarter (2013 to 2018)'!HB22</f>
        <v>0</v>
      </c>
      <c r="FM22" s="95">
        <f>'Quarter (2013 to 2018)'!GB22+'Quarter (2013 to 2018)'!GK22+'Quarter (2013 to 2018)'!GT22+'Quarter (2013 to 2018)'!HC22</f>
        <v>0</v>
      </c>
      <c r="FN22" s="95">
        <f>'Quarter (2013 to 2018)'!GC22+'Quarter (2013 to 2018)'!GL22+'Quarter (2013 to 2018)'!GU22+'Quarter (2013 to 2018)'!HD22</f>
        <v>0</v>
      </c>
      <c r="FO22" s="95">
        <f>'Quarter (2013 to 2018)'!GD22+'Quarter (2013 to 2018)'!GM22+'Quarter (2013 to 2018)'!GV22+'Quarter (2013 to 2018)'!HE22</f>
        <v>0</v>
      </c>
      <c r="FP22" s="95">
        <f>'Quarter (2013 to 2018)'!GE22+'Quarter (2013 to 2018)'!GN22+'Quarter (2013 to 2018)'!GW22+'Quarter (2013 to 2018)'!HF22</f>
        <v>0</v>
      </c>
      <c r="FQ22" s="95">
        <f>'Quarter (2013 to 2018)'!GF22+'Quarter (2013 to 2018)'!GO22+'Quarter (2013 to 2018)'!GX22+'Quarter (2013 to 2018)'!HG22</f>
        <v>0</v>
      </c>
      <c r="FR22" s="95">
        <f>'Quarter (2013 to 2018)'!GG22+'Quarter (2013 to 2018)'!GP22+'Quarter (2013 to 2018)'!GY22+'Quarter (2013 to 2018)'!HH22</f>
        <v>0</v>
      </c>
      <c r="FS22" s="95">
        <f>'Quarter (2013 to 2018)'!GH22+'Quarter (2013 to 2018)'!GQ22+'Quarter (2013 to 2018)'!GZ22+'Quarter (2013 to 2018)'!HI22</f>
        <v>71.900000000000006</v>
      </c>
      <c r="FT22" s="94">
        <f>Quarter!B22+Quarter!K22+Quarter!T22+Quarter!AC22</f>
        <v>53.87</v>
      </c>
      <c r="FU22" s="95">
        <f>Quarter!C22+Quarter!L22+Quarter!U22+Quarter!AD22</f>
        <v>0</v>
      </c>
      <c r="FV22" s="95">
        <f>Quarter!D22+Quarter!M22+Quarter!V22+Quarter!AE22</f>
        <v>0</v>
      </c>
      <c r="FW22" s="95">
        <f>Quarter!E22+Quarter!N22+Quarter!W22+Quarter!AF22</f>
        <v>0</v>
      </c>
      <c r="FX22" s="95">
        <f>Quarter!F22+Quarter!O22+Quarter!X22+Quarter!AG22</f>
        <v>0</v>
      </c>
      <c r="FY22" s="95">
        <f>Quarter!G22+Quarter!P22+Quarter!Y22+Quarter!AH22</f>
        <v>0</v>
      </c>
      <c r="FZ22" s="95">
        <f>Quarter!H22+Quarter!Q22+Quarter!Z22+Quarter!AI22</f>
        <v>0</v>
      </c>
      <c r="GA22" s="95">
        <f>Quarter!I22+Quarter!R22+Quarter!AA22+Quarter!AJ22</f>
        <v>0</v>
      </c>
      <c r="GB22" s="95">
        <f>Quarter!J22+Quarter!S22+Quarter!AB22+Quarter!AK22</f>
        <v>53.87</v>
      </c>
      <c r="GC22" s="94">
        <f>Quarter!AL22+Quarter!AU22+Quarter!BD22+Quarter!BM22</f>
        <v>64.3</v>
      </c>
      <c r="GD22" s="95">
        <f>Quarter!AM22+Quarter!AV22+Quarter!BE22+Quarter!BN22</f>
        <v>0</v>
      </c>
      <c r="GE22" s="95">
        <f>Quarter!AN22+Quarter!AW22+Quarter!BF22+Quarter!BO22</f>
        <v>0</v>
      </c>
      <c r="GF22" s="95">
        <f>Quarter!AO22+Quarter!AX22+Quarter!BG22+Quarter!BP22</f>
        <v>0</v>
      </c>
      <c r="GG22" s="95">
        <f>Quarter!AP22+Quarter!AY22+Quarter!BH22+Quarter!BQ22</f>
        <v>0</v>
      </c>
      <c r="GH22" s="95">
        <f>Quarter!AQ22+Quarter!AZ22+Quarter!BI22+Quarter!BR22</f>
        <v>0</v>
      </c>
      <c r="GI22" s="95">
        <f>Quarter!AR22+Quarter!BA22+Quarter!BJ22+Quarter!BS22</f>
        <v>0</v>
      </c>
      <c r="GJ22" s="95">
        <f>Quarter!AS22+Quarter!BB22+Quarter!BK22+Quarter!BT22</f>
        <v>0</v>
      </c>
      <c r="GK22" s="96">
        <f>Quarter!AT22+Quarter!BC22+Quarter!BL22+Quarter!BU22</f>
        <v>64.3</v>
      </c>
      <c r="GL22" s="94">
        <f>Quarter!BV22+Quarter!CE22+Quarter!CN22+Quarter!CW22</f>
        <v>68.650000000000006</v>
      </c>
      <c r="GM22" s="95">
        <f>Quarter!BW22+Quarter!CF22+Quarter!CO22+Quarter!CX22</f>
        <v>0</v>
      </c>
      <c r="GN22" s="95">
        <f>Quarter!BX22+Quarter!CG22+Quarter!CP22+Quarter!CY22</f>
        <v>0</v>
      </c>
      <c r="GO22" s="95">
        <f>Quarter!BY22+Quarter!CH22+Quarter!CQ22+Quarter!CZ22</f>
        <v>0</v>
      </c>
      <c r="GP22" s="95">
        <f>Quarter!BZ22+Quarter!CI22+Quarter!CR22+Quarter!DA22</f>
        <v>0</v>
      </c>
      <c r="GQ22" s="95">
        <f>Quarter!CA22+Quarter!CJ22+Quarter!CS22+Quarter!DB22</f>
        <v>0</v>
      </c>
      <c r="GR22" s="95">
        <f>Quarter!CB22+Quarter!CK22+Quarter!CT22+Quarter!DC22</f>
        <v>0</v>
      </c>
      <c r="GS22" s="95">
        <f>Quarter!CC22+Quarter!CL22+Quarter!CU22+Quarter!DD22</f>
        <v>0</v>
      </c>
      <c r="GT22" s="96">
        <f>Quarter!CD22+Quarter!CM22+Quarter!CV22+Quarter!DE22</f>
        <v>68.650000000000006</v>
      </c>
      <c r="GU22" s="94">
        <f>Quarter!DF22+Quarter!DO22+Quarter!DX22+Quarter!EG22</f>
        <v>59.25</v>
      </c>
      <c r="GV22" s="95">
        <f>Quarter!DG22+Quarter!DP22+Quarter!DY22+Quarter!EH22</f>
        <v>0</v>
      </c>
      <c r="GW22" s="95">
        <f>Quarter!DH22+Quarter!DQ22+Quarter!DZ22+Quarter!EI22</f>
        <v>0</v>
      </c>
      <c r="GX22" s="95">
        <f>Quarter!DI22+Quarter!DR22+Quarter!EA22+Quarter!EJ22</f>
        <v>0</v>
      </c>
      <c r="GY22" s="95">
        <f>Quarter!DJ22+Quarter!DS22+Quarter!EB22+Quarter!EK22</f>
        <v>0</v>
      </c>
      <c r="GZ22" s="95">
        <f>Quarter!DK22+Quarter!DT22+Quarter!EC22+Quarter!EL22</f>
        <v>0</v>
      </c>
      <c r="HA22" s="95">
        <f>Quarter!DL22+Quarter!DU22+Quarter!ED22+Quarter!EM22</f>
        <v>0</v>
      </c>
      <c r="HB22" s="95">
        <f>Quarter!DM22+Quarter!DV22+Quarter!EE22+Quarter!EN22</f>
        <v>0</v>
      </c>
      <c r="HC22" s="96">
        <f>Quarter!DN22+Quarter!DW22+Quarter!EF22+Quarter!EO22</f>
        <v>59.25</v>
      </c>
      <c r="HD22" s="94">
        <f>Quarter!EP22+Quarter!EY22+Quarter!FH22+Quarter!FQ22</f>
        <v>54.06</v>
      </c>
      <c r="HE22" s="95">
        <f>Quarter!EQ22+Quarter!EZ22+Quarter!FI22+Quarter!FR22</f>
        <v>0</v>
      </c>
      <c r="HF22" s="95">
        <f>Quarter!ER22+Quarter!FA22+Quarter!FJ22+Quarter!FS22</f>
        <v>0</v>
      </c>
      <c r="HG22" s="95">
        <f>Quarter!ES22+Quarter!FB22+Quarter!FK22+Quarter!FT22</f>
        <v>0</v>
      </c>
      <c r="HH22" s="95">
        <f>Quarter!ET22+Quarter!FC22+Quarter!FL22+Quarter!FU22</f>
        <v>0</v>
      </c>
      <c r="HI22" s="95">
        <f>Quarter!EU22+Quarter!FD22+Quarter!FM22+Quarter!FV22</f>
        <v>0</v>
      </c>
      <c r="HJ22" s="95">
        <f>Quarter!EV22+Quarter!FE22+Quarter!FN22+Quarter!FW22</f>
        <v>0</v>
      </c>
      <c r="HK22" s="95">
        <f>Quarter!EW22+Quarter!FF22+Quarter!FO22+Quarter!FX22</f>
        <v>0</v>
      </c>
      <c r="HL22" s="96">
        <f>Quarter!EX22+Quarter!FG22+Quarter!FP22+Quarter!FY22</f>
        <v>54.06</v>
      </c>
    </row>
    <row r="23" spans="1:220" s="97" customFormat="1" ht="20.25" customHeight="1" x14ac:dyDescent="0.35">
      <c r="A23" s="98" t="s">
        <v>198</v>
      </c>
      <c r="B23" s="94">
        <v>0</v>
      </c>
      <c r="C23" s="95">
        <v>0</v>
      </c>
      <c r="D23" s="95">
        <v>0</v>
      </c>
      <c r="E23" s="95">
        <v>0</v>
      </c>
      <c r="F23" s="95">
        <v>0</v>
      </c>
      <c r="G23" s="95">
        <v>0</v>
      </c>
      <c r="H23" s="95">
        <v>0</v>
      </c>
      <c r="I23" s="95">
        <v>0</v>
      </c>
      <c r="J23" s="94">
        <v>0</v>
      </c>
      <c r="K23" s="95">
        <f>SUM('Quarter (1999 to 2005)'!AI23,'Quarter (1999 to 2005)'!AQ23,'Quarter (1999 to 2005)'!AY23,'Quarter (1999 to 2005)'!BG23)</f>
        <v>0</v>
      </c>
      <c r="L23" s="95">
        <f>SUM('Quarter (1999 to 2005)'!AJ23,'Quarter (1999 to 2005)'!AR23,'Quarter (1999 to 2005)'!AZ23,'Quarter (1999 to 2005)'!BH23)</f>
        <v>169.49</v>
      </c>
      <c r="M23" s="95">
        <f>SUM('Quarter (1999 to 2005)'!AK23,'Quarter (1999 to 2005)'!AS23,'Quarter (1999 to 2005)'!BA23,'Quarter (1999 to 2005)'!BI23)</f>
        <v>0</v>
      </c>
      <c r="N23" s="95">
        <f>SUM('Quarter (1999 to 2005)'!AL23,'Quarter (1999 to 2005)'!AT23,'Quarter (1999 to 2005)'!BB23,'Quarter (1999 to 2005)'!BJ23)</f>
        <v>1227.45</v>
      </c>
      <c r="O23" s="95">
        <f>SUM('Quarter (1999 to 2005)'!AM23,'Quarter (1999 to 2005)'!AU23,'Quarter (1999 to 2005)'!BC23,'Quarter (1999 to 2005)'!BK23)</f>
        <v>2626.84</v>
      </c>
      <c r="P23" s="95">
        <f>SUM('Quarter (1999 to 2005)'!AN23,'Quarter (1999 to 2005)'!AV23,'Quarter (1999 to 2005)'!BD23,'Quarter (1999 to 2005)'!BL23)</f>
        <v>0</v>
      </c>
      <c r="Q23" s="95">
        <f>J23-SUM(K23:P23)</f>
        <v>-4023.78</v>
      </c>
      <c r="R23" s="94">
        <f>SUM('Quarter (1999 to 2005)'!BN23,'Quarter (1999 to 2005)'!BV23,'Quarter (1999 to 2005)'!CD23,'Quarter (1999 to 2005)'!CL23)</f>
        <v>5058.78</v>
      </c>
      <c r="S23" s="95">
        <f>SUM('Quarter (1999 to 2005)'!BO23,'Quarter (1999 to 2005)'!BW23,'Quarter (1999 to 2005)'!CE23,'Quarter (1999 to 2005)'!CM23)</f>
        <v>0</v>
      </c>
      <c r="T23" s="95">
        <f>SUM('Quarter (1999 to 2005)'!BP23,'Quarter (1999 to 2005)'!BX23,'Quarter (1999 to 2005)'!CF23,'Quarter (1999 to 2005)'!CN23)</f>
        <v>48.39</v>
      </c>
      <c r="U23" s="95">
        <f>SUM('Quarter (1999 to 2005)'!BQ23,'Quarter (1999 to 2005)'!BY23,'Quarter (1999 to 2005)'!CG23,'Quarter (1999 to 2005)'!CO23)</f>
        <v>0</v>
      </c>
      <c r="V23" s="95">
        <f>SUM('Quarter (1999 to 2005)'!BR23,'Quarter (1999 to 2005)'!BZ23,'Quarter (1999 to 2005)'!CH23,'Quarter (1999 to 2005)'!CP23)</f>
        <v>1683.5800000000002</v>
      </c>
      <c r="W23" s="95">
        <f>SUM('Quarter (1999 to 2005)'!BS23,'Quarter (1999 to 2005)'!CA23,'Quarter (1999 to 2005)'!CI23,'Quarter (1999 to 2005)'!CQ23)</f>
        <v>2328.5500000000002</v>
      </c>
      <c r="X23" s="95">
        <f>SUM('Quarter (1999 to 2005)'!BT23,'Quarter (1999 to 2005)'!CB23,'Quarter (1999 to 2005)'!CJ23,'Quarter (1999 to 2005)'!CR23)</f>
        <v>0</v>
      </c>
      <c r="Y23" s="95">
        <f>SUM('Quarter (1999 to 2005)'!BU23,'Quarter (1999 to 2005)'!CC23,'Quarter (1999 to 2005)'!CK23,'Quarter (1999 to 2005)'!CS23)</f>
        <v>998.28</v>
      </c>
      <c r="Z23" s="94">
        <f>SUM('Quarter (1999 to 2005)'!CT23,'Quarter (1999 to 2005)'!DB23,'Quarter (1999 to 2005)'!DJ23,'Quarter (1999 to 2005)'!DR23)</f>
        <v>5678.29</v>
      </c>
      <c r="AA23" s="95">
        <f>SUM('Quarter (1999 to 2005)'!CU23,'Quarter (1999 to 2005)'!DC23,'Quarter (1999 to 2005)'!DK23,'Quarter (1999 to 2005)'!DS23)</f>
        <v>0</v>
      </c>
      <c r="AB23" s="95">
        <f>SUM('Quarter (1999 to 2005)'!CV23,'Quarter (1999 to 2005)'!DD23,'Quarter (1999 to 2005)'!DL23,'Quarter (1999 to 2005)'!DT23)</f>
        <v>49.27</v>
      </c>
      <c r="AC23" s="95">
        <f>SUM('Quarter (1999 to 2005)'!CW23,'Quarter (1999 to 2005)'!DE23,'Quarter (1999 to 2005)'!DM23,'Quarter (1999 to 2005)'!DU23)</f>
        <v>0</v>
      </c>
      <c r="AD23" s="95">
        <f>SUM('Quarter (1999 to 2005)'!CX23,'Quarter (1999 to 2005)'!DF23,'Quarter (1999 to 2005)'!DN23,'Quarter (1999 to 2005)'!DV23)</f>
        <v>2046.0300000000002</v>
      </c>
      <c r="AE23" s="95">
        <f>SUM('Quarter (1999 to 2005)'!CY23,'Quarter (1999 to 2005)'!DG23,'Quarter (1999 to 2005)'!DO23,'Quarter (1999 to 2005)'!DW23)</f>
        <v>2449.8000000000002</v>
      </c>
      <c r="AF23" s="95">
        <f>SUM('Quarter (1999 to 2005)'!CZ23,'Quarter (1999 to 2005)'!DH23,'Quarter (1999 to 2005)'!DP23,'Quarter (1999 to 2005)'!DX23)</f>
        <v>0</v>
      </c>
      <c r="AG23" s="95">
        <f>SUM('Quarter (1999 to 2005)'!DA23,'Quarter (1999 to 2005)'!DI23,'Quarter (1999 to 2005)'!DQ23,'Quarter (1999 to 2005)'!DY23)</f>
        <v>1133.18</v>
      </c>
      <c r="AH23" s="94">
        <f>'Quarter (1999 to 2005)'!DZ23+'Quarter (1999 to 2005)'!EH23+'Quarter (1999 to 2005)'!EP23+'Quarter (1999 to 2005)'!EX23</f>
        <v>5458.17</v>
      </c>
      <c r="AI23" s="95">
        <f>'Quarter (1999 to 2005)'!EA23+'Quarter (1999 to 2005)'!EI23+'Quarter (1999 to 2005)'!EQ23+'Quarter (1999 to 2005)'!EY23</f>
        <v>0</v>
      </c>
      <c r="AJ23" s="95">
        <f>'Quarter (1999 to 2005)'!EB23+'Quarter (1999 to 2005)'!EJ23+'Quarter (1999 to 2005)'!ER23+'Quarter (1999 to 2005)'!EZ23</f>
        <v>199.87</v>
      </c>
      <c r="AK23" s="95">
        <f>'Quarter (1999 to 2005)'!EC23+'Quarter (1999 to 2005)'!EK23+'Quarter (1999 to 2005)'!ES23+'Quarter (1999 to 2005)'!FA23</f>
        <v>0</v>
      </c>
      <c r="AL23" s="95">
        <f>'Quarter (1999 to 2005)'!ED23+'Quarter (1999 to 2005)'!EL23+'Quarter (1999 to 2005)'!ET23+'Quarter (1999 to 2005)'!FB23</f>
        <v>2023.79</v>
      </c>
      <c r="AM23" s="95">
        <f>'Quarter (1999 to 2005)'!EE23+'Quarter (1999 to 2005)'!EM23+'Quarter (1999 to 2005)'!EU23+'Quarter (1999 to 2005)'!FC23</f>
        <v>2203.5700000000002</v>
      </c>
      <c r="AN23" s="95">
        <f>'Quarter (1999 to 2005)'!EF23+'Quarter (1999 to 2005)'!EN23+'Quarter (1999 to 2005)'!EV23+'Quarter (1999 to 2005)'!FD23</f>
        <v>0</v>
      </c>
      <c r="AO23" s="95">
        <f>'Quarter (1999 to 2005)'!EG23+'Quarter (1999 to 2005)'!EO23+'Quarter (1999 to 2005)'!EW23+'Quarter (1999 to 2005)'!FE23</f>
        <v>1030.94</v>
      </c>
      <c r="AP23" s="94">
        <f>'Quarter (1999 to 2005)'!FF23+'Quarter (1999 to 2005)'!FN23+'Quarter (1999 to 2005)'!FV23+'Quarter (1999 to 2005)'!GD23</f>
        <v>5418.69</v>
      </c>
      <c r="AQ23" s="95">
        <f>'Quarter (1999 to 2005)'!FG23+'Quarter (1999 to 2005)'!FO23+'Quarter (1999 to 2005)'!FW23+'Quarter (1999 to 2005)'!GE23</f>
        <v>0</v>
      </c>
      <c r="AR23" s="95">
        <f>'Quarter (1999 to 2005)'!FH23+'Quarter (1999 to 2005)'!FP23+'Quarter (1999 to 2005)'!FX23+'Quarter (1999 to 2005)'!GF23</f>
        <v>192.23000000000002</v>
      </c>
      <c r="AS23" s="95">
        <f>'Quarter (1999 to 2005)'!FI23+'Quarter (1999 to 2005)'!FQ23+'Quarter (1999 to 2005)'!FY23+'Quarter (1999 to 2005)'!GG23</f>
        <v>0</v>
      </c>
      <c r="AT23" s="95">
        <f>'Quarter (1999 to 2005)'!FJ23+'Quarter (1999 to 2005)'!FR23+'Quarter (1999 to 2005)'!FZ23+'Quarter (1999 to 2005)'!GH23</f>
        <v>1681.38</v>
      </c>
      <c r="AU23" s="95">
        <f>'Quarter (1999 to 2005)'!FK23+'Quarter (1999 to 2005)'!FS23+'Quarter (1999 to 2005)'!GA23+'Quarter (1999 to 2005)'!GI23</f>
        <v>2525.94</v>
      </c>
      <c r="AV23" s="95">
        <f>'Quarter (1999 to 2005)'!FL23+'Quarter (1999 to 2005)'!FT23+'Quarter (1999 to 2005)'!GB23+'Quarter (1999 to 2005)'!GJ23</f>
        <v>0.1</v>
      </c>
      <c r="AW23" s="95">
        <f>'Quarter (1999 to 2005)'!FM23+'Quarter (1999 to 2005)'!FU23+'Quarter (1999 to 2005)'!GC23+'Quarter (1999 to 2005)'!GK23</f>
        <v>1019.03</v>
      </c>
      <c r="AX23" s="94">
        <f>+'Quarter (1999 to 2005)'!GL23+'Quarter (1999 to 2005)'!GU23+'Quarter (1999 to 2005)'!HD23+'Quarter (1999 to 2005)'!HM23</f>
        <v>6075.99</v>
      </c>
      <c r="AY23" s="95">
        <f>+'Quarter (1999 to 2005)'!GM23+'Quarter (1999 to 2005)'!GV23+'Quarter (1999 to 2005)'!HE23+'Quarter (1999 to 2005)'!HN23</f>
        <v>0</v>
      </c>
      <c r="AZ23" s="95">
        <f>+'Quarter (1999 to 2005)'!GN23+'Quarter (1999 to 2005)'!GW23+'Quarter (1999 to 2005)'!HF23+'Quarter (1999 to 2005)'!HO23</f>
        <v>0</v>
      </c>
      <c r="BA23" s="95">
        <f>+'Quarter (1999 to 2005)'!GO23+'Quarter (1999 to 2005)'!GX23+'Quarter (1999 to 2005)'!HG23+'Quarter (1999 to 2005)'!HP23</f>
        <v>680.96</v>
      </c>
      <c r="BB23" s="95">
        <f>+'Quarter (1999 to 2005)'!GP23+'Quarter (1999 to 2005)'!GY23+'Quarter (1999 to 2005)'!HH23+'Quarter (1999 to 2005)'!HQ23</f>
        <v>0</v>
      </c>
      <c r="BC23" s="95">
        <f>+'Quarter (1999 to 2005)'!GQ23+'Quarter (1999 to 2005)'!GZ23+'Quarter (1999 to 2005)'!HI23+'Quarter (1999 to 2005)'!HR23</f>
        <v>1572.92</v>
      </c>
      <c r="BD23" s="95">
        <f>+'Quarter (1999 to 2005)'!GR23+'Quarter (1999 to 2005)'!HA23+'Quarter (1999 to 2005)'!HJ23+'Quarter (1999 to 2005)'!HS23</f>
        <v>2611.6999999999998</v>
      </c>
      <c r="BE23" s="95">
        <f>+'Quarter (1999 to 2005)'!GS23+'Quarter (1999 to 2005)'!HB23+'Quarter (1999 to 2005)'!HK23+'Quarter (1999 to 2005)'!HT23</f>
        <v>0</v>
      </c>
      <c r="BF23" s="95">
        <f>+'Quarter (1999 to 2005)'!GT23+'Quarter (1999 to 2005)'!HC23+'Quarter (1999 to 2005)'!HL23+'Quarter (1999 to 2005)'!HU23</f>
        <v>1210.51</v>
      </c>
      <c r="BG23" s="94">
        <v>0</v>
      </c>
      <c r="BH23" s="95">
        <v>0</v>
      </c>
      <c r="BI23" s="95">
        <v>0</v>
      </c>
      <c r="BJ23" s="95">
        <v>0</v>
      </c>
      <c r="BK23" s="95">
        <v>0</v>
      </c>
      <c r="BL23" s="95">
        <v>0</v>
      </c>
      <c r="BM23" s="95">
        <v>0</v>
      </c>
      <c r="BN23" s="95">
        <v>0</v>
      </c>
      <c r="BO23" s="95">
        <v>0</v>
      </c>
      <c r="BP23" s="94">
        <v>0</v>
      </c>
      <c r="BQ23" s="95">
        <v>0</v>
      </c>
      <c r="BR23" s="95">
        <v>0</v>
      </c>
      <c r="BS23" s="95">
        <v>0</v>
      </c>
      <c r="BT23" s="95">
        <v>0</v>
      </c>
      <c r="BU23" s="95">
        <v>0</v>
      </c>
      <c r="BV23" s="95">
        <v>0</v>
      </c>
      <c r="BW23" s="95">
        <v>0</v>
      </c>
      <c r="BX23" s="95">
        <v>0</v>
      </c>
      <c r="BY23" s="94">
        <v>0</v>
      </c>
      <c r="BZ23" s="95">
        <v>0</v>
      </c>
      <c r="CA23" s="95">
        <v>0</v>
      </c>
      <c r="CB23" s="95">
        <v>0</v>
      </c>
      <c r="CC23" s="95">
        <v>0</v>
      </c>
      <c r="CD23" s="95">
        <v>0</v>
      </c>
      <c r="CE23" s="95">
        <v>0</v>
      </c>
      <c r="CF23" s="95">
        <v>0</v>
      </c>
      <c r="CG23" s="95">
        <v>0</v>
      </c>
      <c r="CH23" s="94">
        <v>0</v>
      </c>
      <c r="CI23" s="95">
        <v>0</v>
      </c>
      <c r="CJ23" s="95">
        <v>0</v>
      </c>
      <c r="CK23" s="95">
        <v>0</v>
      </c>
      <c r="CL23" s="95">
        <v>0</v>
      </c>
      <c r="CM23" s="95">
        <v>0</v>
      </c>
      <c r="CN23" s="95">
        <v>0</v>
      </c>
      <c r="CO23" s="95">
        <v>0</v>
      </c>
      <c r="CP23" s="95">
        <v>0</v>
      </c>
      <c r="CQ23" s="94">
        <v>0</v>
      </c>
      <c r="CR23" s="95">
        <v>0</v>
      </c>
      <c r="CS23" s="95">
        <v>0</v>
      </c>
      <c r="CT23" s="95">
        <v>0</v>
      </c>
      <c r="CU23" s="95">
        <v>0</v>
      </c>
      <c r="CV23" s="95">
        <v>0</v>
      </c>
      <c r="CW23" s="95">
        <v>0</v>
      </c>
      <c r="CX23" s="95">
        <v>0</v>
      </c>
      <c r="CY23" s="95">
        <v>0</v>
      </c>
      <c r="CZ23" s="94">
        <f>'Quarter (2011 to 2012)'!B23+'Quarter (2011 to 2012)'!K23++'Quarter (2011 to 2012)'!T23+'Quarter (2011 to 2012)'!AC23</f>
        <v>0</v>
      </c>
      <c r="DA23" s="95">
        <f>'Quarter (2011 to 2012)'!C23+'Quarter (2011 to 2012)'!L23++'Quarter (2011 to 2012)'!U23+'Quarter (2011 to 2012)'!AD23</f>
        <v>0</v>
      </c>
      <c r="DB23" s="95">
        <f>'Quarter (2011 to 2012)'!D23+'Quarter (2011 to 2012)'!M23++'Quarter (2011 to 2012)'!V23+'Quarter (2011 to 2012)'!AE23</f>
        <v>0</v>
      </c>
      <c r="DC23" s="95">
        <f>'Quarter (2011 to 2012)'!E23+'Quarter (2011 to 2012)'!N23++'Quarter (2011 to 2012)'!W23+'Quarter (2011 to 2012)'!AF23</f>
        <v>0</v>
      </c>
      <c r="DD23" s="95">
        <f>'Quarter (2011 to 2012)'!F23+'Quarter (2011 to 2012)'!O23++'Quarter (2011 to 2012)'!X23+'Quarter (2011 to 2012)'!AG23</f>
        <v>0</v>
      </c>
      <c r="DE23" s="95">
        <f>'Quarter (2011 to 2012)'!G23+'Quarter (2011 to 2012)'!P23++'Quarter (2011 to 2012)'!Y23+'Quarter (2011 to 2012)'!AH23</f>
        <v>0</v>
      </c>
      <c r="DF23" s="95">
        <f>'Quarter (2011 to 2012)'!H23+'Quarter (2011 to 2012)'!Q23++'Quarter (2011 to 2012)'!Z23+'Quarter (2011 to 2012)'!AI23</f>
        <v>0</v>
      </c>
      <c r="DG23" s="95">
        <f>'Quarter (2011 to 2012)'!I23+'Quarter (2011 to 2012)'!R23++'Quarter (2011 to 2012)'!AA23+'Quarter (2011 to 2012)'!AJ23</f>
        <v>0</v>
      </c>
      <c r="DH23" s="95">
        <f>'Quarter (2011 to 2012)'!J23+'Quarter (2011 to 2012)'!S23++'Quarter (2011 to 2012)'!AB23+'Quarter (2011 to 2012)'!AK23</f>
        <v>0</v>
      </c>
      <c r="DI23" s="94">
        <f>'Quarter (2011 to 2012)'!AL23+'Quarter (2011 to 2012)'!AU23+'Quarter (2011 to 2012)'!BD23+'Quarter (2011 to 2012)'!BM23</f>
        <v>0</v>
      </c>
      <c r="DJ23" s="95">
        <f>'Quarter (2011 to 2012)'!AM23+'Quarter (2011 to 2012)'!AV23+'Quarter (2011 to 2012)'!BE23+'Quarter (2011 to 2012)'!BN23</f>
        <v>0</v>
      </c>
      <c r="DK23" s="95">
        <f>'Quarter (2011 to 2012)'!AN23+'Quarter (2011 to 2012)'!AW23+'Quarter (2011 to 2012)'!BF23+'Quarter (2011 to 2012)'!BO23</f>
        <v>0</v>
      </c>
      <c r="DL23" s="95">
        <f>'Quarter (2011 to 2012)'!AO23+'Quarter (2011 to 2012)'!AX23+'Quarter (2011 to 2012)'!BG23+'Quarter (2011 to 2012)'!BP23</f>
        <v>0</v>
      </c>
      <c r="DM23" s="95">
        <f>'Quarter (2011 to 2012)'!AP23+'Quarter (2011 to 2012)'!AY23+'Quarter (2011 to 2012)'!BH23+'Quarter (2011 to 2012)'!BQ23</f>
        <v>0</v>
      </c>
      <c r="DN23" s="95">
        <f>'Quarter (2011 to 2012)'!AQ23+'Quarter (2011 to 2012)'!AZ23+'Quarter (2011 to 2012)'!BI23+'Quarter (2011 to 2012)'!BR23</f>
        <v>0</v>
      </c>
      <c r="DO23" s="95">
        <f>'Quarter (2011 to 2012)'!AR23+'Quarter (2011 to 2012)'!BA23+'Quarter (2011 to 2012)'!BJ23+'Quarter (2011 to 2012)'!BS23</f>
        <v>0</v>
      </c>
      <c r="DP23" s="95">
        <f>'Quarter (2011 to 2012)'!AS23+'Quarter (2011 to 2012)'!BB23+'Quarter (2011 to 2012)'!BK23+'Quarter (2011 to 2012)'!BT23</f>
        <v>0</v>
      </c>
      <c r="DQ23" s="95">
        <f>'Quarter (2011 to 2012)'!AT23+'Quarter (2011 to 2012)'!BC23+'Quarter (2011 to 2012)'!BL23+'Quarter (2011 to 2012)'!BU23</f>
        <v>0</v>
      </c>
      <c r="DR23" s="94">
        <f>'Quarter (2013 to 2018)'!B23+'Quarter (2013 to 2018)'!K23+'Quarter (2013 to 2018)'!T23+'Quarter (2013 to 2018)'!AC23</f>
        <v>469</v>
      </c>
      <c r="DS23" s="95">
        <f>'Quarter (2013 to 2018)'!C23+'Quarter (2013 to 2018)'!L23+'Quarter (2013 to 2018)'!U23+'Quarter (2013 to 2018)'!AD23</f>
        <v>0</v>
      </c>
      <c r="DT23" s="95">
        <f>'Quarter (2013 to 2018)'!D23+'Quarter (2013 to 2018)'!M23+'Quarter (2013 to 2018)'!V23+'Quarter (2013 to 2018)'!AE23</f>
        <v>0</v>
      </c>
      <c r="DU23" s="95">
        <f>'Quarter (2013 to 2018)'!E23+'Quarter (2013 to 2018)'!N23+'Quarter (2013 to 2018)'!W23+'Quarter (2013 to 2018)'!AF23</f>
        <v>0</v>
      </c>
      <c r="DV23" s="95">
        <f>'Quarter (2013 to 2018)'!F23+'Quarter (2013 to 2018)'!O23+'Quarter (2013 to 2018)'!X23+'Quarter (2013 to 2018)'!AG23</f>
        <v>0</v>
      </c>
      <c r="DW23" s="95">
        <f>'Quarter (2013 to 2018)'!G23+'Quarter (2013 to 2018)'!P23+'Quarter (2013 to 2018)'!Y23+'Quarter (2013 to 2018)'!AH23</f>
        <v>0</v>
      </c>
      <c r="DX23" s="95">
        <f>'Quarter (2013 to 2018)'!H23+'Quarter (2013 to 2018)'!Q23+'Quarter (2013 to 2018)'!Z23+'Quarter (2013 to 2018)'!AI23</f>
        <v>454</v>
      </c>
      <c r="DY23" s="95">
        <f>'Quarter (2013 to 2018)'!I23+'Quarter (2013 to 2018)'!R23+'Quarter (2013 to 2018)'!AA23+'Quarter (2013 to 2018)'!AJ23</f>
        <v>0</v>
      </c>
      <c r="DZ23" s="95">
        <f>'Quarter (2013 to 2018)'!J23+'Quarter (2013 to 2018)'!S23+'Quarter (2013 to 2018)'!AB23+'Quarter (2013 to 2018)'!AK23</f>
        <v>15</v>
      </c>
      <c r="EA23" s="94">
        <f>'Quarter (2013 to 2018)'!AL23+'Quarter (2013 to 2018)'!AU23+'Quarter (2013 to 2018)'!BD23+'Quarter (2013 to 2018)'!BM23</f>
        <v>413</v>
      </c>
      <c r="EB23" s="95">
        <f>'Quarter (2013 to 2018)'!AM23+'Quarter (2013 to 2018)'!AV23+'Quarter (2013 to 2018)'!BE23+'Quarter (2013 to 2018)'!BN23</f>
        <v>0</v>
      </c>
      <c r="EC23" s="95">
        <f>'Quarter (2013 to 2018)'!AN23+'Quarter (2013 to 2018)'!AW23+'Quarter (2013 to 2018)'!BF23+'Quarter (2013 to 2018)'!BO23</f>
        <v>0</v>
      </c>
      <c r="ED23" s="95">
        <f>'Quarter (2013 to 2018)'!AO23+'Quarter (2013 to 2018)'!AX23+'Quarter (2013 to 2018)'!BG23+'Quarter (2013 to 2018)'!BP23</f>
        <v>0</v>
      </c>
      <c r="EE23" s="95">
        <f>'Quarter (2013 to 2018)'!AP23+'Quarter (2013 to 2018)'!AY23+'Quarter (2013 to 2018)'!BH23+'Quarter (2013 to 2018)'!BQ23</f>
        <v>0</v>
      </c>
      <c r="EF23" s="95">
        <f>'Quarter (2013 to 2018)'!AQ23+'Quarter (2013 to 2018)'!AZ23+'Quarter (2013 to 2018)'!BI23+'Quarter (2013 to 2018)'!BR23</f>
        <v>0</v>
      </c>
      <c r="EG23" s="95">
        <f>'Quarter (2013 to 2018)'!AR23+'Quarter (2013 to 2018)'!BA23+'Quarter (2013 to 2018)'!BJ23+'Quarter (2013 to 2018)'!BS23</f>
        <v>399</v>
      </c>
      <c r="EH23" s="95">
        <f>'Quarter (2013 to 2018)'!AS23+'Quarter (2013 to 2018)'!BB23+'Quarter (2013 to 2018)'!BK23+'Quarter (2013 to 2018)'!BT23</f>
        <v>0</v>
      </c>
      <c r="EI23" s="95">
        <f>'Quarter (2013 to 2018)'!AT23+'Quarter (2013 to 2018)'!BC23+'Quarter (2013 to 2018)'!BL23+'Quarter (2013 to 2018)'!BU23</f>
        <v>14</v>
      </c>
      <c r="EJ23" s="94">
        <f>'Quarter (2013 to 2018)'!BV23+'Quarter (2013 to 2018)'!CE23+'Quarter (2013 to 2018)'!CN23+'Quarter (2013 to 2018)'!CW23</f>
        <v>423</v>
      </c>
      <c r="EK23" s="95">
        <f>'Quarter (2013 to 2018)'!BW23+'Quarter (2013 to 2018)'!CF23+'Quarter (2013 to 2018)'!CO23+'Quarter (2013 to 2018)'!CX23</f>
        <v>0</v>
      </c>
      <c r="EL23" s="95">
        <f>'Quarter (2013 to 2018)'!BX23+'Quarter (2013 to 2018)'!CG23+'Quarter (2013 to 2018)'!CP23+'Quarter (2013 to 2018)'!CY23</f>
        <v>0</v>
      </c>
      <c r="EM23" s="95">
        <f>'Quarter (2013 to 2018)'!BY23+'Quarter (2013 to 2018)'!CH23+'Quarter (2013 to 2018)'!CQ23+'Quarter (2013 to 2018)'!CZ23</f>
        <v>0</v>
      </c>
      <c r="EN23" s="95">
        <f>'Quarter (2013 to 2018)'!BZ23+'Quarter (2013 to 2018)'!CI23+'Quarter (2013 to 2018)'!CR23+'Quarter (2013 to 2018)'!DA23</f>
        <v>0</v>
      </c>
      <c r="EO23" s="95">
        <f>'Quarter (2013 to 2018)'!CA23+'Quarter (2013 to 2018)'!CJ23+'Quarter (2013 to 2018)'!CS23+'Quarter (2013 to 2018)'!DB23</f>
        <v>0</v>
      </c>
      <c r="EP23" s="95">
        <f>'Quarter (2013 to 2018)'!CB23+'Quarter (2013 to 2018)'!CK23+'Quarter (2013 to 2018)'!CT23+'Quarter (2013 to 2018)'!DC23</f>
        <v>410</v>
      </c>
      <c r="EQ23" s="95">
        <f>'Quarter (2013 to 2018)'!CC23+'Quarter (2013 to 2018)'!CL23+'Quarter (2013 to 2018)'!CU23+'Quarter (2013 to 2018)'!DD23</f>
        <v>0</v>
      </c>
      <c r="ER23" s="95">
        <f>'Quarter (2013 to 2018)'!CD23+'Quarter (2013 to 2018)'!CM23+'Quarter (2013 to 2018)'!CV23+'Quarter (2013 to 2018)'!DE23</f>
        <v>13</v>
      </c>
      <c r="ES23" s="94">
        <f>'Quarter (2013 to 2018)'!DF23+'Quarter (2013 to 2018)'!DO23+'Quarter (2013 to 2018)'!DX23+'Quarter (2013 to 2018)'!EG23</f>
        <v>440</v>
      </c>
      <c r="ET23" s="95">
        <f>'Quarter (2013 to 2018)'!DG23+'Quarter (2013 to 2018)'!DP23+'Quarter (2013 to 2018)'!DY23+'Quarter (2013 to 2018)'!EH23</f>
        <v>0</v>
      </c>
      <c r="EU23" s="95">
        <f>'Quarter (2013 to 2018)'!DH23+'Quarter (2013 to 2018)'!DQ23+'Quarter (2013 to 2018)'!DZ23+'Quarter (2013 to 2018)'!EI23</f>
        <v>0</v>
      </c>
      <c r="EV23" s="95">
        <f>'Quarter (2013 to 2018)'!DI23+'Quarter (2013 to 2018)'!DR23+'Quarter (2013 to 2018)'!EA23+'Quarter (2013 to 2018)'!EJ23</f>
        <v>0</v>
      </c>
      <c r="EW23" s="95">
        <f>'Quarter (2013 to 2018)'!DJ23+'Quarter (2013 to 2018)'!DS23+'Quarter (2013 to 2018)'!EB23+'Quarter (2013 to 2018)'!EK23</f>
        <v>0</v>
      </c>
      <c r="EX23" s="95">
        <f>'Quarter (2013 to 2018)'!DK23+'Quarter (2013 to 2018)'!DT23+'Quarter (2013 to 2018)'!EC23+'Quarter (2013 to 2018)'!EL23</f>
        <v>0</v>
      </c>
      <c r="EY23" s="95">
        <f>'Quarter (2013 to 2018)'!DL23+'Quarter (2013 to 2018)'!DU23+'Quarter (2013 to 2018)'!ED23+'Quarter (2013 to 2018)'!EM23</f>
        <v>422</v>
      </c>
      <c r="EZ23" s="95">
        <f>'Quarter (2013 to 2018)'!DM23+'Quarter (2013 to 2018)'!DV23+'Quarter (2013 to 2018)'!EE23+'Quarter (2013 to 2018)'!EN23</f>
        <v>0</v>
      </c>
      <c r="FA23" s="95">
        <f>'Quarter (2013 to 2018)'!DN23+'Quarter (2013 to 2018)'!DW23+'Quarter (2013 to 2018)'!EF23+'Quarter (2013 to 2018)'!EO23</f>
        <v>19</v>
      </c>
      <c r="FB23" s="94">
        <f>'Quarter (2013 to 2018)'!EP23+'Quarter (2013 to 2018)'!EY23+'Quarter (2013 to 2018)'!FH23+'Quarter (2013 to 2018)'!FQ23</f>
        <v>422</v>
      </c>
      <c r="FC23" s="95">
        <f>'Quarter (2013 to 2018)'!EQ23+'Quarter (2013 to 2018)'!EZ23+'Quarter (2013 to 2018)'!FI23+'Quarter (2013 to 2018)'!FR23</f>
        <v>0</v>
      </c>
      <c r="FD23" s="95">
        <f>'Quarter (2013 to 2018)'!ER23+'Quarter (2013 to 2018)'!FA23+'Quarter (2013 to 2018)'!FJ23+'Quarter (2013 to 2018)'!FS23</f>
        <v>0</v>
      </c>
      <c r="FE23" s="95">
        <f>'Quarter (2013 to 2018)'!ES23+'Quarter (2013 to 2018)'!FB23+'Quarter (2013 to 2018)'!FK23+'Quarter (2013 to 2018)'!FT23</f>
        <v>0</v>
      </c>
      <c r="FF23" s="95">
        <f>'Quarter (2013 to 2018)'!ET23+'Quarter (2013 to 2018)'!FC23+'Quarter (2013 to 2018)'!FL23+'Quarter (2013 to 2018)'!FU23</f>
        <v>0</v>
      </c>
      <c r="FG23" s="95">
        <f>'Quarter (2013 to 2018)'!EU23+'Quarter (2013 to 2018)'!FD23+'Quarter (2013 to 2018)'!FM23+'Quarter (2013 to 2018)'!FV23</f>
        <v>0</v>
      </c>
      <c r="FH23" s="95">
        <f>'Quarter (2013 to 2018)'!EV23+'Quarter (2013 to 2018)'!FE23+'Quarter (2013 to 2018)'!FN23+'Quarter (2013 to 2018)'!FW23</f>
        <v>399</v>
      </c>
      <c r="FI23" s="95">
        <f>'Quarter (2013 to 2018)'!EW23+'Quarter (2013 to 2018)'!FF23+'Quarter (2013 to 2018)'!FO23+'Quarter (2013 to 2018)'!FX23</f>
        <v>0</v>
      </c>
      <c r="FJ23" s="95">
        <f>'Quarter (2013 to 2018)'!EX23+'Quarter (2013 to 2018)'!FG23+'Quarter (2013 to 2018)'!FP23+'Quarter (2013 to 2018)'!FY23</f>
        <v>23</v>
      </c>
      <c r="FK23" s="94">
        <f>'Quarter (2013 to 2018)'!FZ23+'Quarter (2013 to 2018)'!GI23+'Quarter (2013 to 2018)'!GR23+'Quarter (2013 to 2018)'!HA23</f>
        <v>369.7</v>
      </c>
      <c r="FL23" s="95">
        <f>'Quarter (2013 to 2018)'!GA23+'Quarter (2013 to 2018)'!GJ23+'Quarter (2013 to 2018)'!GS23+'Quarter (2013 to 2018)'!HB23</f>
        <v>0</v>
      </c>
      <c r="FM23" s="95">
        <f>'Quarter (2013 to 2018)'!GB23+'Quarter (2013 to 2018)'!GK23+'Quarter (2013 to 2018)'!GT23+'Quarter (2013 to 2018)'!HC23</f>
        <v>0</v>
      </c>
      <c r="FN23" s="95">
        <f>'Quarter (2013 to 2018)'!GC23+'Quarter (2013 to 2018)'!GL23+'Quarter (2013 to 2018)'!GU23+'Quarter (2013 to 2018)'!HD23</f>
        <v>0</v>
      </c>
      <c r="FO23" s="95">
        <f>'Quarter (2013 to 2018)'!GD23+'Quarter (2013 to 2018)'!GM23+'Quarter (2013 to 2018)'!GV23+'Quarter (2013 to 2018)'!HE23</f>
        <v>0</v>
      </c>
      <c r="FP23" s="95">
        <f>'Quarter (2013 to 2018)'!GE23+'Quarter (2013 to 2018)'!GN23+'Quarter (2013 to 2018)'!GW23+'Quarter (2013 to 2018)'!HF23</f>
        <v>0</v>
      </c>
      <c r="FQ23" s="95">
        <f>'Quarter (2013 to 2018)'!GF23+'Quarter (2013 to 2018)'!GO23+'Quarter (2013 to 2018)'!GX23+'Quarter (2013 to 2018)'!HG23</f>
        <v>361.86</v>
      </c>
      <c r="FR23" s="95">
        <f>'Quarter (2013 to 2018)'!GG23+'Quarter (2013 to 2018)'!GP23+'Quarter (2013 to 2018)'!GY23+'Quarter (2013 to 2018)'!HH23</f>
        <v>0</v>
      </c>
      <c r="FS23" s="95">
        <f>'Quarter (2013 to 2018)'!GH23+'Quarter (2013 to 2018)'!GQ23+'Quarter (2013 to 2018)'!GZ23+'Quarter (2013 to 2018)'!HI23</f>
        <v>7.84</v>
      </c>
      <c r="FT23" s="94">
        <f>Quarter!B23+Quarter!K23+Quarter!T23+Quarter!AC23</f>
        <v>378.21</v>
      </c>
      <c r="FU23" s="95">
        <f>Quarter!C23+Quarter!L23+Quarter!U23+Quarter!AD23</f>
        <v>0</v>
      </c>
      <c r="FV23" s="95">
        <f>Quarter!D23+Quarter!M23+Quarter!V23+Quarter!AE23</f>
        <v>0</v>
      </c>
      <c r="FW23" s="95">
        <f>Quarter!E23+Quarter!N23+Quarter!W23+Quarter!AF23</f>
        <v>0</v>
      </c>
      <c r="FX23" s="95">
        <f>Quarter!F23+Quarter!O23+Quarter!X23+Quarter!AG23</f>
        <v>0</v>
      </c>
      <c r="FY23" s="95">
        <f>Quarter!G23+Quarter!P23+Quarter!Y23+Quarter!AH23</f>
        <v>0</v>
      </c>
      <c r="FZ23" s="95">
        <f>Quarter!H23+Quarter!Q23+Quarter!Z23+Quarter!AI23</f>
        <v>371.56</v>
      </c>
      <c r="GA23" s="95">
        <f>Quarter!I23+Quarter!R23+Quarter!AA23+Quarter!AJ23</f>
        <v>0</v>
      </c>
      <c r="GB23" s="95">
        <f>Quarter!J23+Quarter!S23+Quarter!AB23+Quarter!AK23</f>
        <v>6.67</v>
      </c>
      <c r="GC23" s="94">
        <f>Quarter!AL23+Quarter!AU23+Quarter!BD23+Quarter!BM23</f>
        <v>387.09</v>
      </c>
      <c r="GD23" s="95">
        <f>Quarter!AM23+Quarter!AV23+Quarter!BE23+Quarter!BN23</f>
        <v>0</v>
      </c>
      <c r="GE23" s="95">
        <f>Quarter!AN23+Quarter!AW23+Quarter!BF23+Quarter!BO23</f>
        <v>0</v>
      </c>
      <c r="GF23" s="95">
        <f>Quarter!AO23+Quarter!AX23+Quarter!BG23+Quarter!BP23</f>
        <v>0</v>
      </c>
      <c r="GG23" s="95">
        <f>Quarter!AP23+Quarter!AY23+Quarter!BH23+Quarter!BQ23</f>
        <v>0</v>
      </c>
      <c r="GH23" s="95">
        <f>Quarter!AQ23+Quarter!AZ23+Quarter!BI23+Quarter!BR23</f>
        <v>0</v>
      </c>
      <c r="GI23" s="95">
        <f>Quarter!AR23+Quarter!BA23+Quarter!BJ23+Quarter!BS23</f>
        <v>379.98</v>
      </c>
      <c r="GJ23" s="95">
        <f>Quarter!AS23+Quarter!BB23+Quarter!BK23+Quarter!BT23</f>
        <v>0</v>
      </c>
      <c r="GK23" s="96">
        <f>Quarter!AT23+Quarter!BC23+Quarter!BL23+Quarter!BU23</f>
        <v>7.1</v>
      </c>
      <c r="GL23" s="94">
        <f>Quarter!BV23+Quarter!CE23+Quarter!CN23+Quarter!CW23</f>
        <v>322.65999999999997</v>
      </c>
      <c r="GM23" s="95">
        <f>Quarter!BW23+Quarter!CF23+Quarter!CO23+Quarter!CX23</f>
        <v>0</v>
      </c>
      <c r="GN23" s="95">
        <f>Quarter!BX23+Quarter!CG23+Quarter!CP23+Quarter!CY23</f>
        <v>0</v>
      </c>
      <c r="GO23" s="95">
        <f>Quarter!BY23+Quarter!CH23+Quarter!CQ23+Quarter!CZ23</f>
        <v>0</v>
      </c>
      <c r="GP23" s="95">
        <f>Quarter!BZ23+Quarter!CI23+Quarter!CR23+Quarter!DA23</f>
        <v>0</v>
      </c>
      <c r="GQ23" s="95">
        <f>Quarter!CA23+Quarter!CJ23+Quarter!CS23+Quarter!DB23</f>
        <v>0</v>
      </c>
      <c r="GR23" s="95">
        <f>Quarter!CB23+Quarter!CK23+Quarter!CT23+Quarter!DC23</f>
        <v>318.11</v>
      </c>
      <c r="GS23" s="95">
        <f>Quarter!CC23+Quarter!CL23+Quarter!CU23+Quarter!DD23</f>
        <v>0</v>
      </c>
      <c r="GT23" s="96">
        <f>Quarter!CD23+Quarter!CM23+Quarter!CV23+Quarter!DE23</f>
        <v>4.54</v>
      </c>
      <c r="GU23" s="94">
        <f>Quarter!DF23+Quarter!DO23+Quarter!DX23+Quarter!EG23</f>
        <v>294.62</v>
      </c>
      <c r="GV23" s="95">
        <f>Quarter!DG23+Quarter!DP23+Quarter!DY23+Quarter!EH23</f>
        <v>0</v>
      </c>
      <c r="GW23" s="95">
        <f>Quarter!DH23+Quarter!DQ23+Quarter!DZ23+Quarter!EI23</f>
        <v>0</v>
      </c>
      <c r="GX23" s="95">
        <f>Quarter!DI23+Quarter!DR23+Quarter!EA23+Quarter!EJ23</f>
        <v>0</v>
      </c>
      <c r="GY23" s="95">
        <f>Quarter!DJ23+Quarter!DS23+Quarter!EB23+Quarter!EK23</f>
        <v>0</v>
      </c>
      <c r="GZ23" s="95">
        <f>Quarter!DK23+Quarter!DT23+Quarter!EC23+Quarter!EL23</f>
        <v>0</v>
      </c>
      <c r="HA23" s="95">
        <f>Quarter!DL23+Quarter!DU23+Quarter!ED23+Quarter!EM23</f>
        <v>287.57000000000005</v>
      </c>
      <c r="HB23" s="95">
        <f>Quarter!DM23+Quarter!DV23+Quarter!EE23+Quarter!EN23</f>
        <v>0</v>
      </c>
      <c r="HC23" s="96">
        <f>Quarter!DN23+Quarter!DW23+Quarter!EF23+Quarter!EO23</f>
        <v>7.0299999999999994</v>
      </c>
      <c r="HD23" s="94">
        <f>Quarter!EP23+Quarter!EY23+Quarter!FH23+Quarter!FQ23</f>
        <v>313.18</v>
      </c>
      <c r="HE23" s="95">
        <f>Quarter!EQ23+Quarter!EZ23+Quarter!FI23+Quarter!FR23</f>
        <v>0</v>
      </c>
      <c r="HF23" s="95">
        <f>Quarter!ER23+Quarter!FA23+Quarter!FJ23+Quarter!FS23</f>
        <v>0</v>
      </c>
      <c r="HG23" s="95">
        <f>Quarter!ES23+Quarter!FB23+Quarter!FK23+Quarter!FT23</f>
        <v>0</v>
      </c>
      <c r="HH23" s="95">
        <f>Quarter!ET23+Quarter!FC23+Quarter!FL23+Quarter!FU23</f>
        <v>0</v>
      </c>
      <c r="HI23" s="95">
        <f>Quarter!EU23+Quarter!FD23+Quarter!FM23+Quarter!FV23</f>
        <v>0</v>
      </c>
      <c r="HJ23" s="95">
        <f>Quarter!EV23+Quarter!FE23+Quarter!FN23+Quarter!FW23</f>
        <v>306.78999999999996</v>
      </c>
      <c r="HK23" s="95">
        <f>Quarter!EW23+Quarter!FF23+Quarter!FO23+Quarter!FX23</f>
        <v>0</v>
      </c>
      <c r="HL23" s="96">
        <f>Quarter!EX23+Quarter!FG23+Quarter!FP23+Quarter!FY23</f>
        <v>6.39</v>
      </c>
    </row>
    <row r="24" spans="1:220" s="97" customFormat="1" ht="20.25" customHeight="1" x14ac:dyDescent="0.35">
      <c r="A24" s="98" t="s">
        <v>42</v>
      </c>
      <c r="B24" s="94">
        <f>SUM('Quarter (1999 to 2005)'!B23,'Quarter (1999 to 2005)'!J23,'Quarter (1999 to 2005)'!R23,'Quarter (1999 to 2005)'!Z23)</f>
        <v>5593.01</v>
      </c>
      <c r="C24" s="95">
        <f>SUM('Quarter (1999 to 2005)'!C23,'Quarter (1999 to 2005)'!K23,'Quarter (1999 to 2005)'!S23,'Quarter (1999 to 2005)'!AA23)</f>
        <v>0</v>
      </c>
      <c r="D24" s="95">
        <f>SUM('Quarter (1999 to 2005)'!D23,'Quarter (1999 to 2005)'!L23,'Quarter (1999 to 2005)'!T23,'Quarter (1999 to 2005)'!AB23)</f>
        <v>116</v>
      </c>
      <c r="E24" s="95">
        <f>SUM('Quarter (1999 to 2005)'!E23,'Quarter (1999 to 2005)'!M23,'Quarter (1999 to 2005)'!U23,'Quarter (1999 to 2005)'!AC23)</f>
        <v>0</v>
      </c>
      <c r="F24" s="95">
        <f>SUM('Quarter (1999 to 2005)'!F23,'Quarter (1999 to 2005)'!N23,'Quarter (1999 to 2005)'!V23,'Quarter (1999 to 2005)'!AD23)</f>
        <v>1754.0000000000002</v>
      </c>
      <c r="G24" s="95">
        <f>SUM('Quarter (1999 to 2005)'!G23,'Quarter (1999 to 2005)'!O23,'Quarter (1999 to 2005)'!W23,'Quarter (1999 to 2005)'!AE23)</f>
        <v>2537</v>
      </c>
      <c r="H24" s="95">
        <f>SUM('Quarter (1999 to 2005)'!H23,'Quarter (1999 to 2005)'!P23,'Quarter (1999 to 2005)'!X23,'Quarter (1999 to 2005)'!AF23)</f>
        <v>9.9999999999999967E-3</v>
      </c>
      <c r="I24" s="95">
        <f>SUM('Quarter (1999 to 2005)'!I23,'Quarter (1999 to 2005)'!Q23,'Quarter (1999 to 2005)'!Y23,'Quarter (1999 to 2005)'!AG23)</f>
        <v>1186</v>
      </c>
      <c r="J24" s="94">
        <f>SUM('Quarter (1999 to 2005)'!AH23,'Quarter (1999 to 2005)'!AP23,'Quarter (1999 to 2005)'!AX23,'Quarter (1999 to 2005)'!BF23)</f>
        <v>5291.4400000000005</v>
      </c>
      <c r="K24" s="95">
        <f>SUM('Quarter (1999 to 2005)'!AI23,'Quarter (1999 to 2005)'!AQ23,'Quarter (1999 to 2005)'!AY23,'Quarter (1999 to 2005)'!BG23)</f>
        <v>0</v>
      </c>
      <c r="L24" s="95">
        <f>SUM('Quarter (1999 to 2005)'!AJ23,'Quarter (1999 to 2005)'!AR23,'Quarter (1999 to 2005)'!AZ23,'Quarter (1999 to 2005)'!BH23)</f>
        <v>169.49</v>
      </c>
      <c r="M24" s="95">
        <f>SUM('Quarter (1999 to 2005)'!AK23,'Quarter (1999 to 2005)'!AS23,'Quarter (1999 to 2005)'!BA23,'Quarter (1999 to 2005)'!BI23)</f>
        <v>0</v>
      </c>
      <c r="N24" s="95">
        <f>SUM('Quarter (1999 to 2005)'!AL23,'Quarter (1999 to 2005)'!AT23,'Quarter (1999 to 2005)'!BB23,'Quarter (1999 to 2005)'!BJ23)</f>
        <v>1227.45</v>
      </c>
      <c r="O24" s="95">
        <f>SUM('Quarter (1999 to 2005)'!AM23,'Quarter (1999 to 2005)'!AU23,'Quarter (1999 to 2005)'!BC23,'Quarter (1999 to 2005)'!BK23)</f>
        <v>2626.84</v>
      </c>
      <c r="P24" s="95">
        <f>SUM('Quarter (1999 to 2005)'!AN23,'Quarter (1999 to 2005)'!AV23,'Quarter (1999 to 2005)'!BD23,'Quarter (1999 to 2005)'!BL23)</f>
        <v>0</v>
      </c>
      <c r="Q24" s="95">
        <f>J23-SUM(K23:P23)</f>
        <v>-4023.78</v>
      </c>
      <c r="R24" s="94">
        <f>SUM('Quarter (1999 to 2005)'!BN23,'Quarter (1999 to 2005)'!BV23,'Quarter (1999 to 2005)'!CD23,'Quarter (1999 to 2005)'!CL23)</f>
        <v>5058.78</v>
      </c>
      <c r="S24" s="95">
        <f>SUM('Quarter (1999 to 2005)'!BO23,'Quarter (1999 to 2005)'!BW23,'Quarter (1999 to 2005)'!CE23,'Quarter (1999 to 2005)'!CM23)</f>
        <v>0</v>
      </c>
      <c r="T24" s="95">
        <f>SUM('Quarter (1999 to 2005)'!BP23,'Quarter (1999 to 2005)'!BX23,'Quarter (1999 to 2005)'!CF23,'Quarter (1999 to 2005)'!CN23)</f>
        <v>48.39</v>
      </c>
      <c r="U24" s="95">
        <f>SUM('Quarter (1999 to 2005)'!BQ23,'Quarter (1999 to 2005)'!BY23,'Quarter (1999 to 2005)'!CG23,'Quarter (1999 to 2005)'!CO23)</f>
        <v>0</v>
      </c>
      <c r="V24" s="95">
        <f>SUM('Quarter (1999 to 2005)'!BR23,'Quarter (1999 to 2005)'!BZ23,'Quarter (1999 to 2005)'!CH23,'Quarter (1999 to 2005)'!CP23)</f>
        <v>1683.5800000000002</v>
      </c>
      <c r="W24" s="95">
        <f>SUM('Quarter (1999 to 2005)'!BS23,'Quarter (1999 to 2005)'!CA23,'Quarter (1999 to 2005)'!CI23,'Quarter (1999 to 2005)'!CQ23)</f>
        <v>2328.5500000000002</v>
      </c>
      <c r="X24" s="95">
        <f>SUM('Quarter (1999 to 2005)'!BT23,'Quarter (1999 to 2005)'!CB23,'Quarter (1999 to 2005)'!CJ23,'Quarter (1999 to 2005)'!CR23)</f>
        <v>0</v>
      </c>
      <c r="Y24" s="95">
        <f>SUM('Quarter (1999 to 2005)'!BU23,'Quarter (1999 to 2005)'!CC23,'Quarter (1999 to 2005)'!CK23,'Quarter (1999 to 2005)'!CS23)</f>
        <v>998.28</v>
      </c>
      <c r="Z24" s="94">
        <f>SUM('Quarter (1999 to 2005)'!CT23,'Quarter (1999 to 2005)'!DB23,'Quarter (1999 to 2005)'!DJ23,'Quarter (1999 to 2005)'!DR23)</f>
        <v>5678.29</v>
      </c>
      <c r="AA24" s="95">
        <f>SUM('Quarter (1999 to 2005)'!CU23,'Quarter (1999 to 2005)'!DC23,'Quarter (1999 to 2005)'!DK23,'Quarter (1999 to 2005)'!DS23)</f>
        <v>0</v>
      </c>
      <c r="AB24" s="95">
        <f>SUM('Quarter (1999 to 2005)'!CV23,'Quarter (1999 to 2005)'!DD23,'Quarter (1999 to 2005)'!DL23,'Quarter (1999 to 2005)'!DT23)</f>
        <v>49.27</v>
      </c>
      <c r="AC24" s="95">
        <f>SUM('Quarter (1999 to 2005)'!CW23,'Quarter (1999 to 2005)'!DE23,'Quarter (1999 to 2005)'!DM23,'Quarter (1999 to 2005)'!DU23)</f>
        <v>0</v>
      </c>
      <c r="AD24" s="95">
        <f>SUM('Quarter (1999 to 2005)'!CX23,'Quarter (1999 to 2005)'!DF23,'Quarter (1999 to 2005)'!DN23,'Quarter (1999 to 2005)'!DV23)</f>
        <v>2046.0300000000002</v>
      </c>
      <c r="AE24" s="95">
        <f>SUM('Quarter (1999 to 2005)'!CY23,'Quarter (1999 to 2005)'!DG23,'Quarter (1999 to 2005)'!DO23,'Quarter (1999 to 2005)'!DW23)</f>
        <v>2449.8000000000002</v>
      </c>
      <c r="AF24" s="95">
        <f>SUM('Quarter (1999 to 2005)'!CZ23,'Quarter (1999 to 2005)'!DH23,'Quarter (1999 to 2005)'!DP23,'Quarter (1999 to 2005)'!DX23)</f>
        <v>0</v>
      </c>
      <c r="AG24" s="95">
        <f>SUM('Quarter (1999 to 2005)'!DA23,'Quarter (1999 to 2005)'!DI23,'Quarter (1999 to 2005)'!DQ23,'Quarter (1999 to 2005)'!DY23)</f>
        <v>1133.18</v>
      </c>
      <c r="AH24" s="94">
        <f>'Quarter (1999 to 2005)'!DZ23+'Quarter (1999 to 2005)'!EH23+'Quarter (1999 to 2005)'!EP23+'Quarter (1999 to 2005)'!EX23</f>
        <v>5458.17</v>
      </c>
      <c r="AI24" s="95">
        <f>'Quarter (1999 to 2005)'!EA23+'Quarter (1999 to 2005)'!EI23+'Quarter (1999 to 2005)'!EQ23+'Quarter (1999 to 2005)'!EY23</f>
        <v>0</v>
      </c>
      <c r="AJ24" s="95">
        <f>'Quarter (1999 to 2005)'!EB23+'Quarter (1999 to 2005)'!EJ23+'Quarter (1999 to 2005)'!ER23+'Quarter (1999 to 2005)'!EZ23</f>
        <v>199.87</v>
      </c>
      <c r="AK24" s="95">
        <f>'Quarter (1999 to 2005)'!EC23+'Quarter (1999 to 2005)'!EK23+'Quarter (1999 to 2005)'!ES23+'Quarter (1999 to 2005)'!FA23</f>
        <v>0</v>
      </c>
      <c r="AL24" s="95">
        <f>'Quarter (1999 to 2005)'!ED23+'Quarter (1999 to 2005)'!EL23+'Quarter (1999 to 2005)'!ET23+'Quarter (1999 to 2005)'!FB23</f>
        <v>2023.79</v>
      </c>
      <c r="AM24" s="95">
        <f>'Quarter (1999 to 2005)'!EE23+'Quarter (1999 to 2005)'!EM23+'Quarter (1999 to 2005)'!EU23+'Quarter (1999 to 2005)'!FC23</f>
        <v>2203.5700000000002</v>
      </c>
      <c r="AN24" s="95">
        <f>'Quarter (1999 to 2005)'!EF23+'Quarter (1999 to 2005)'!EN23+'Quarter (1999 to 2005)'!EV23+'Quarter (1999 to 2005)'!FD23</f>
        <v>0</v>
      </c>
      <c r="AO24" s="95">
        <f>'Quarter (1999 to 2005)'!EG23+'Quarter (1999 to 2005)'!EO23+'Quarter (1999 to 2005)'!EW23+'Quarter (1999 to 2005)'!FE23</f>
        <v>1030.94</v>
      </c>
      <c r="AP24" s="94">
        <f>'Quarter (1999 to 2005)'!FF23+'Quarter (1999 to 2005)'!FN23+'Quarter (1999 to 2005)'!FV23+'Quarter (1999 to 2005)'!GD23</f>
        <v>5418.69</v>
      </c>
      <c r="AQ24" s="95">
        <f>'Quarter (1999 to 2005)'!FG23+'Quarter (1999 to 2005)'!FO23+'Quarter (1999 to 2005)'!FW23+'Quarter (1999 to 2005)'!GE23</f>
        <v>0</v>
      </c>
      <c r="AR24" s="95">
        <f>'Quarter (1999 to 2005)'!FH23+'Quarter (1999 to 2005)'!FP23+'Quarter (1999 to 2005)'!FX23+'Quarter (1999 to 2005)'!GF23</f>
        <v>192.23000000000002</v>
      </c>
      <c r="AS24" s="95">
        <f>'Quarter (1999 to 2005)'!FI23+'Quarter (1999 to 2005)'!FQ23+'Quarter (1999 to 2005)'!FY23+'Quarter (1999 to 2005)'!GG23</f>
        <v>0</v>
      </c>
      <c r="AT24" s="95">
        <f>'Quarter (1999 to 2005)'!FJ23+'Quarter (1999 to 2005)'!FR23+'Quarter (1999 to 2005)'!FZ23+'Quarter (1999 to 2005)'!GH23</f>
        <v>1681.38</v>
      </c>
      <c r="AU24" s="95">
        <f>'Quarter (1999 to 2005)'!FK23+'Quarter (1999 to 2005)'!FS23+'Quarter (1999 to 2005)'!GA23+'Quarter (1999 to 2005)'!GI23</f>
        <v>2525.94</v>
      </c>
      <c r="AV24" s="95">
        <f>'Quarter (1999 to 2005)'!FL23+'Quarter (1999 to 2005)'!FT23+'Quarter (1999 to 2005)'!GB23+'Quarter (1999 to 2005)'!GJ23</f>
        <v>0.1</v>
      </c>
      <c r="AW24" s="95">
        <f>'Quarter (1999 to 2005)'!FM23+'Quarter (1999 to 2005)'!FU23+'Quarter (1999 to 2005)'!GC23+'Quarter (1999 to 2005)'!GK23</f>
        <v>1019.03</v>
      </c>
      <c r="AX24" s="94">
        <f>+'Quarter (1999 to 2005)'!GL23+'Quarter (1999 to 2005)'!GU23+'Quarter (1999 to 2005)'!HD23+'Quarter (1999 to 2005)'!HM23</f>
        <v>6075.99</v>
      </c>
      <c r="AY24" s="95">
        <f>+'Quarter (1999 to 2005)'!GM23+'Quarter (1999 to 2005)'!GV23+'Quarter (1999 to 2005)'!HE23+'Quarter (1999 to 2005)'!HN23</f>
        <v>0</v>
      </c>
      <c r="AZ24" s="95">
        <f>+'Quarter (1999 to 2005)'!GN23+'Quarter (1999 to 2005)'!GW23+'Quarter (1999 to 2005)'!HF23+'Quarter (1999 to 2005)'!HO23</f>
        <v>0</v>
      </c>
      <c r="BA24" s="95">
        <f>+'Quarter (1999 to 2005)'!GO23+'Quarter (1999 to 2005)'!GX23+'Quarter (1999 to 2005)'!HG23+'Quarter (1999 to 2005)'!HP23</f>
        <v>680.96</v>
      </c>
      <c r="BB24" s="95">
        <f>+'Quarter (1999 to 2005)'!GP23+'Quarter (1999 to 2005)'!GY23+'Quarter (1999 to 2005)'!HH23+'Quarter (1999 to 2005)'!HQ23</f>
        <v>0</v>
      </c>
      <c r="BC24" s="95">
        <f>+'Quarter (1999 to 2005)'!GQ23+'Quarter (1999 to 2005)'!GZ23+'Quarter (1999 to 2005)'!HI23+'Quarter (1999 to 2005)'!HR23</f>
        <v>1572.92</v>
      </c>
      <c r="BD24" s="95">
        <f>+'Quarter (1999 to 2005)'!GR23+'Quarter (1999 to 2005)'!HA23+'Quarter (1999 to 2005)'!HJ23+'Quarter (1999 to 2005)'!HS23</f>
        <v>2611.6999999999998</v>
      </c>
      <c r="BE24" s="95">
        <f>+'Quarter (1999 to 2005)'!GS23+'Quarter (1999 to 2005)'!HB23+'Quarter (1999 to 2005)'!HK23+'Quarter (1999 to 2005)'!HT23</f>
        <v>0</v>
      </c>
      <c r="BF24" s="95">
        <f>+'Quarter (1999 to 2005)'!GT23+'Quarter (1999 to 2005)'!HC23+'Quarter (1999 to 2005)'!HL23+'Quarter (1999 to 2005)'!HU23</f>
        <v>1210.51</v>
      </c>
      <c r="BG24" s="94">
        <f>'Quarter (2006 to 2010)'!B23+'Quarter (2006 to 2010)'!K23+'Quarter (2006 to 2010)'!T23+'Quarter (2006 to 2010)'!AC23</f>
        <v>5307.51</v>
      </c>
      <c r="BH24" s="95">
        <f>'Quarter (2006 to 2010)'!C23+'Quarter (2006 to 2010)'!L23+'Quarter (2006 to 2010)'!U23+'Quarter (2006 to 2010)'!AD23</f>
        <v>0</v>
      </c>
      <c r="BI24" s="95">
        <f>'Quarter (2006 to 2010)'!D23+'Quarter (2006 to 2010)'!M23+'Quarter (2006 to 2010)'!V23+'Quarter (2006 to 2010)'!AE23</f>
        <v>0</v>
      </c>
      <c r="BJ24" s="95">
        <f>'Quarter (2006 to 2010)'!E23+'Quarter (2006 to 2010)'!N23+'Quarter (2006 to 2010)'!W23+'Quarter (2006 to 2010)'!AF23</f>
        <v>473.1</v>
      </c>
      <c r="BK24" s="95">
        <f>'Quarter (2006 to 2010)'!F23+'Quarter (2006 to 2010)'!O23+'Quarter (2006 to 2010)'!X23+'Quarter (2006 to 2010)'!AG23</f>
        <v>0</v>
      </c>
      <c r="BL24" s="95">
        <f>'Quarter (2006 to 2010)'!G23+'Quarter (2006 to 2010)'!P23+'Quarter (2006 to 2010)'!Y23+'Quarter (2006 to 2010)'!AH23</f>
        <v>996.92</v>
      </c>
      <c r="BM24" s="95">
        <f>'Quarter (2006 to 2010)'!H23+'Quarter (2006 to 2010)'!Q23+'Quarter (2006 to 2010)'!Z23+'Quarter (2006 to 2010)'!AI23</f>
        <v>2479.54</v>
      </c>
      <c r="BN24" s="95">
        <f>'Quarter (2006 to 2010)'!I23+'Quarter (2006 to 2010)'!R23+'Quarter (2006 to 2010)'!AA23+'Quarter (2006 to 2010)'!AJ23</f>
        <v>0</v>
      </c>
      <c r="BO24" s="95">
        <f>'Quarter (2006 to 2010)'!J23+'Quarter (2006 to 2010)'!S23+'Quarter (2006 to 2010)'!AB23+'Quarter (2006 to 2010)'!AK23</f>
        <v>1357.95</v>
      </c>
      <c r="BP24" s="94">
        <f>'Quarter (2006 to 2010)'!AL23+'Quarter (2006 to 2010)'!AU23+'Quarter (2006 to 2010)'!BD23+'Quarter (2006 to 2010)'!BM23</f>
        <v>5080.0200000000004</v>
      </c>
      <c r="BQ24" s="95">
        <f>'Quarter (2006 to 2010)'!AM23+'Quarter (2006 to 2010)'!AV23+'Quarter (2006 to 2010)'!BE23+'Quarter (2006 to 2010)'!BN23</f>
        <v>0</v>
      </c>
      <c r="BR24" s="95">
        <f>'Quarter (2006 to 2010)'!AN23+'Quarter (2006 to 2010)'!AW23+'Quarter (2006 to 2010)'!BF23+'Quarter (2006 to 2010)'!BO23</f>
        <v>0</v>
      </c>
      <c r="BS24" s="95">
        <f>'Quarter (2006 to 2010)'!AO23+'Quarter (2006 to 2010)'!AX23+'Quarter (2006 to 2010)'!BG23+'Quarter (2006 to 2010)'!BP23</f>
        <v>404.53999999999996</v>
      </c>
      <c r="BT24" s="95">
        <f>'Quarter (2006 to 2010)'!AP23+'Quarter (2006 to 2010)'!AY23+'Quarter (2006 to 2010)'!BH23+'Quarter (2006 to 2010)'!BQ23</f>
        <v>0</v>
      </c>
      <c r="BU24" s="95">
        <f>'Quarter (2006 to 2010)'!AQ23+'Quarter (2006 to 2010)'!AZ23+'Quarter (2006 to 2010)'!BI23+'Quarter (2006 to 2010)'!BR23</f>
        <v>1018.9899999999999</v>
      </c>
      <c r="BV24" s="95">
        <f>'Quarter (2006 to 2010)'!AR23+'Quarter (2006 to 2010)'!BA23+'Quarter (2006 to 2010)'!BJ23+'Quarter (2006 to 2010)'!BS23</f>
        <v>2258.61</v>
      </c>
      <c r="BW24" s="95">
        <f>'Quarter (2006 to 2010)'!AS23+'Quarter (2006 to 2010)'!BB23+'Quarter (2006 to 2010)'!BK23+'Quarter (2006 to 2010)'!BT23</f>
        <v>0</v>
      </c>
      <c r="BX24" s="95">
        <f>'Quarter (2006 to 2010)'!AT23+'Quarter (2006 to 2010)'!BC23+'Quarter (2006 to 2010)'!BL23+'Quarter (2006 to 2010)'!BU23</f>
        <v>1397.67</v>
      </c>
      <c r="BY24" s="94">
        <f>'Quarter (2006 to 2010)'!BV23+'Quarter (2006 to 2010)'!CE23+'Quarter (2006 to 2010)'!CN23+'Quarter (2006 to 2010)'!CW23</f>
        <v>5170.2700000000004</v>
      </c>
      <c r="BZ24" s="95">
        <f>'Quarter (2006 to 2010)'!BW23+'Quarter (2006 to 2010)'!CF23+'Quarter (2006 to 2010)'!CO23+'Quarter (2006 to 2010)'!CX23</f>
        <v>0</v>
      </c>
      <c r="CA24" s="95">
        <f>'Quarter (2006 to 2010)'!BX23+'Quarter (2006 to 2010)'!CG23+'Quarter (2006 to 2010)'!CP23+'Quarter (2006 to 2010)'!CY23</f>
        <v>0.32</v>
      </c>
      <c r="CB24" s="95">
        <f>'Quarter (2006 to 2010)'!BY23+'Quarter (2006 to 2010)'!CH23+'Quarter (2006 to 2010)'!CQ23+'Quarter (2006 to 2010)'!CZ23</f>
        <v>463.28999999999996</v>
      </c>
      <c r="CC24" s="95">
        <f>'Quarter (2006 to 2010)'!BZ23+'Quarter (2006 to 2010)'!CI23+'Quarter (2006 to 2010)'!CR23+'Quarter (2006 to 2010)'!DA23</f>
        <v>0</v>
      </c>
      <c r="CD24" s="95">
        <f>'Quarter (2006 to 2010)'!CA23+'Quarter (2006 to 2010)'!CJ23+'Quarter (2006 to 2010)'!CS23+'Quarter (2006 to 2010)'!DB23</f>
        <v>715.53</v>
      </c>
      <c r="CE24" s="95">
        <f>'Quarter (2006 to 2010)'!CB23+'Quarter (2006 to 2010)'!CK23+'Quarter (2006 to 2010)'!CT23+'Quarter (2006 to 2010)'!DC23</f>
        <v>2743.13</v>
      </c>
      <c r="CF24" s="95">
        <f>'Quarter (2006 to 2010)'!CC23+'Quarter (2006 to 2010)'!CL23+'Quarter (2006 to 2010)'!CU23+'Quarter (2006 to 2010)'!DD23</f>
        <v>0.23</v>
      </c>
      <c r="CG24" s="95">
        <f>'Quarter (2006 to 2010)'!CD23+'Quarter (2006 to 2010)'!CM23+'Quarter (2006 to 2010)'!CV23+'Quarter (2006 to 2010)'!DE23</f>
        <v>1247.79</v>
      </c>
      <c r="CH24" s="94">
        <f>'Quarter (2006 to 2010)'!DF23+'Quarter (2006 to 2010)'!DO23+'Quarter (2006 to 2010)'!DX23+'Quarter (2006 to 2010)'!EG23</f>
        <v>4758.09</v>
      </c>
      <c r="CI24" s="95">
        <f>'Quarter (2006 to 2010)'!DG23+'Quarter (2006 to 2010)'!DP23+'Quarter (2006 to 2010)'!DY23+'Quarter (2006 to 2010)'!EH23</f>
        <v>0</v>
      </c>
      <c r="CJ24" s="95">
        <f>'Quarter (2006 to 2010)'!DH23+'Quarter (2006 to 2010)'!DQ23+'Quarter (2006 to 2010)'!DZ23+'Quarter (2006 to 2010)'!EI23</f>
        <v>0</v>
      </c>
      <c r="CK24" s="95">
        <f>'Quarter (2006 to 2010)'!DI23+'Quarter (2006 to 2010)'!DR23+'Quarter (2006 to 2010)'!EA23+'Quarter (2006 to 2010)'!EJ23</f>
        <v>453.51</v>
      </c>
      <c r="CL24" s="95">
        <f>'Quarter (2006 to 2010)'!DJ23+'Quarter (2006 to 2010)'!DS23+'Quarter (2006 to 2010)'!EB23+'Quarter (2006 to 2010)'!EK23</f>
        <v>0</v>
      </c>
      <c r="CM24" s="95">
        <f>'Quarter (2006 to 2010)'!DK23+'Quarter (2006 to 2010)'!DT23+'Quarter (2006 to 2010)'!EC23+'Quarter (2006 to 2010)'!EL23</f>
        <v>597.38</v>
      </c>
      <c r="CN24" s="95">
        <f>'Quarter (2006 to 2010)'!DL23+'Quarter (2006 to 2010)'!DU23+'Quarter (2006 to 2010)'!ED23+'Quarter (2006 to 2010)'!EM23</f>
        <v>2484.34</v>
      </c>
      <c r="CO24" s="95">
        <f>'Quarter (2006 to 2010)'!DM23+'Quarter (2006 to 2010)'!DV23+'Quarter (2006 to 2010)'!EE23+'Quarter (2006 to 2010)'!EN23</f>
        <v>0</v>
      </c>
      <c r="CP24" s="95">
        <f>'Quarter (2006 to 2010)'!DN23+'Quarter (2006 to 2010)'!DW23+'Quarter (2006 to 2010)'!EF23+'Quarter (2006 to 2010)'!EO23</f>
        <v>1222.8800000000001</v>
      </c>
      <c r="CQ24" s="94">
        <f>'Quarter (2006 to 2010)'!EP23+'Quarter (2006 to 2010)'!EY23+'Quarter (2006 to 2010)'!FH23+'Quarter (2006 to 2010)'!FQ23</f>
        <v>4870.53</v>
      </c>
      <c r="CR24" s="95">
        <f>'Quarter (2006 to 2010)'!EQ23+'Quarter (2006 to 2010)'!EZ23+'Quarter (2006 to 2010)'!FI23+'Quarter (2006 to 2010)'!FR23</f>
        <v>0</v>
      </c>
      <c r="CS24" s="95">
        <f>'Quarter (2006 to 2010)'!ER23+'Quarter (2006 to 2010)'!FA23+'Quarter (2006 to 2010)'!FJ23+'Quarter (2006 to 2010)'!FS23</f>
        <v>9.999999999999995E-3</v>
      </c>
      <c r="CT24" s="95">
        <f>'Quarter (2006 to 2010)'!ES23+'Quarter (2006 to 2010)'!FB23+'Quarter (2006 to 2010)'!FK23+'Quarter (2006 to 2010)'!FT23</f>
        <v>492.6</v>
      </c>
      <c r="CU24" s="95">
        <f>'Quarter (2006 to 2010)'!ET23+'Quarter (2006 to 2010)'!FC23+'Quarter (2006 to 2010)'!FL23+'Quarter (2006 to 2010)'!FU23</f>
        <v>0</v>
      </c>
      <c r="CV24" s="95">
        <f>'Quarter (2006 to 2010)'!EU23+'Quarter (2006 to 2010)'!FD23+'Quarter (2006 to 2010)'!FM23+'Quarter (2006 to 2010)'!FV23</f>
        <v>520.59999999999991</v>
      </c>
      <c r="CW24" s="95">
        <f>'Quarter (2006 to 2010)'!EV23+'Quarter (2006 to 2010)'!FE23+'Quarter (2006 to 2010)'!FN23+'Quarter (2006 to 2010)'!FW23</f>
        <v>2567.83</v>
      </c>
      <c r="CX24" s="95">
        <f>'Quarter (2006 to 2010)'!EW23+'Quarter (2006 to 2010)'!FF23+'Quarter (2006 to 2010)'!FO23+'Quarter (2006 to 2010)'!FX23</f>
        <v>0</v>
      </c>
      <c r="CY24" s="95">
        <f>'Quarter (2006 to 2010)'!EX23+'Quarter (2006 to 2010)'!FG23+'Quarter (2006 to 2010)'!FP23+'Quarter (2006 to 2010)'!FY23</f>
        <v>1289.49</v>
      </c>
      <c r="CZ24" s="94">
        <f>'Quarter (2011 to 2012)'!B24+'Quarter (2011 to 2012)'!K24++'Quarter (2011 to 2012)'!T24+'Quarter (2011 to 2012)'!AC24</f>
        <v>5118.5599999999995</v>
      </c>
      <c r="DA24" s="95">
        <f>'Quarter (2011 to 2012)'!C24+'Quarter (2011 to 2012)'!L24++'Quarter (2011 to 2012)'!U24+'Quarter (2011 to 2012)'!AD24</f>
        <v>0</v>
      </c>
      <c r="DB24" s="95">
        <f>'Quarter (2011 to 2012)'!D24+'Quarter (2011 to 2012)'!M24++'Quarter (2011 to 2012)'!V24+'Quarter (2011 to 2012)'!AE24</f>
        <v>0.21000000000000002</v>
      </c>
      <c r="DC24" s="95">
        <f>'Quarter (2011 to 2012)'!E24+'Quarter (2011 to 2012)'!N24++'Quarter (2011 to 2012)'!W24+'Quarter (2011 to 2012)'!AF24</f>
        <v>532.79999999999995</v>
      </c>
      <c r="DD24" s="95">
        <f>'Quarter (2011 to 2012)'!F24+'Quarter (2011 to 2012)'!O24++'Quarter (2011 to 2012)'!X24+'Quarter (2011 to 2012)'!AG24</f>
        <v>0</v>
      </c>
      <c r="DE24" s="95">
        <f>'Quarter (2011 to 2012)'!G24+'Quarter (2011 to 2012)'!P24++'Quarter (2011 to 2012)'!Y24+'Quarter (2011 to 2012)'!AH24</f>
        <v>475.68</v>
      </c>
      <c r="DF24" s="95">
        <f>'Quarter (2011 to 2012)'!H24+'Quarter (2011 to 2012)'!Q24++'Quarter (2011 to 2012)'!Z24+'Quarter (2011 to 2012)'!AI24</f>
        <v>2583.62</v>
      </c>
      <c r="DG24" s="95">
        <f>'Quarter (2011 to 2012)'!I24+'Quarter (2011 to 2012)'!R24++'Quarter (2011 to 2012)'!AA24+'Quarter (2011 to 2012)'!AJ24</f>
        <v>0</v>
      </c>
      <c r="DH24" s="95">
        <f>'Quarter (2011 to 2012)'!J24+'Quarter (2011 to 2012)'!S24++'Quarter (2011 to 2012)'!AB24+'Quarter (2011 to 2012)'!AK24</f>
        <v>1526.2600000000002</v>
      </c>
      <c r="DI24" s="94">
        <f>'Quarter (2011 to 2012)'!AL24+'Quarter (2011 to 2012)'!AU24+'Quarter (2011 to 2012)'!BD24+'Quarter (2011 to 2012)'!BM24</f>
        <v>4916.4799999999996</v>
      </c>
      <c r="DJ24" s="95">
        <f>'Quarter (2011 to 2012)'!AM24+'Quarter (2011 to 2012)'!AV24+'Quarter (2011 to 2012)'!BE24+'Quarter (2011 to 2012)'!BN24</f>
        <v>0</v>
      </c>
      <c r="DK24" s="95">
        <f>'Quarter (2011 to 2012)'!AN24+'Quarter (2011 to 2012)'!AW24+'Quarter (2011 to 2012)'!BF24+'Quarter (2011 to 2012)'!BO24</f>
        <v>0.09</v>
      </c>
      <c r="DL24" s="95">
        <f>'Quarter (2011 to 2012)'!AO24+'Quarter (2011 to 2012)'!AX24+'Quarter (2011 to 2012)'!BG24+'Quarter (2011 to 2012)'!BP24</f>
        <v>617.20000000000005</v>
      </c>
      <c r="DM24" s="95">
        <f>'Quarter (2011 to 2012)'!AP24+'Quarter (2011 to 2012)'!AY24+'Quarter (2011 to 2012)'!BH24+'Quarter (2011 to 2012)'!BQ24</f>
        <v>0</v>
      </c>
      <c r="DN24" s="95">
        <f>'Quarter (2011 to 2012)'!AQ24+'Quarter (2011 to 2012)'!AZ24+'Quarter (2011 to 2012)'!BI24+'Quarter (2011 to 2012)'!BR24</f>
        <v>345.75</v>
      </c>
      <c r="DO24" s="95">
        <f>'Quarter (2011 to 2012)'!AR24+'Quarter (2011 to 2012)'!BA24+'Quarter (2011 to 2012)'!BJ24+'Quarter (2011 to 2012)'!BS24</f>
        <v>2347.75</v>
      </c>
      <c r="DP24" s="95">
        <f>'Quarter (2011 to 2012)'!AS24+'Quarter (2011 to 2012)'!BB24+'Quarter (2011 to 2012)'!BK24+'Quarter (2011 to 2012)'!BT24</f>
        <v>0</v>
      </c>
      <c r="DQ24" s="95">
        <f>'Quarter (2011 to 2012)'!AT24+'Quarter (2011 to 2012)'!BC24+'Quarter (2011 to 2012)'!BL24+'Quarter (2011 to 2012)'!BU24</f>
        <v>1605.7</v>
      </c>
      <c r="DR24" s="94">
        <f>'Quarter (2013 to 2018)'!B24+'Quarter (2013 to 2018)'!K24+'Quarter (2013 to 2018)'!T24+'Quarter (2013 to 2018)'!AC24</f>
        <v>4378</v>
      </c>
      <c r="DS24" s="95">
        <f>'Quarter (2013 to 2018)'!C24+'Quarter (2013 to 2018)'!L24+'Quarter (2013 to 2018)'!U24+'Quarter (2013 to 2018)'!AD24</f>
        <v>0</v>
      </c>
      <c r="DT24" s="95">
        <f>'Quarter (2013 to 2018)'!D24+'Quarter (2013 to 2018)'!M24+'Quarter (2013 to 2018)'!V24+'Quarter (2013 to 2018)'!AE24</f>
        <v>0</v>
      </c>
      <c r="DU24" s="95">
        <f>'Quarter (2013 to 2018)'!E24+'Quarter (2013 to 2018)'!N24+'Quarter (2013 to 2018)'!W24+'Quarter (2013 to 2018)'!AF24</f>
        <v>620</v>
      </c>
      <c r="DV24" s="95">
        <f>'Quarter (2013 to 2018)'!F24+'Quarter (2013 to 2018)'!O24+'Quarter (2013 to 2018)'!X24+'Quarter (2013 to 2018)'!AG24</f>
        <v>0</v>
      </c>
      <c r="DW24" s="95">
        <f>'Quarter (2013 to 2018)'!G24+'Quarter (2013 to 2018)'!P24+'Quarter (2013 to 2018)'!Y24+'Quarter (2013 to 2018)'!AH24</f>
        <v>344</v>
      </c>
      <c r="DX24" s="95">
        <f>'Quarter (2013 to 2018)'!H24+'Quarter (2013 to 2018)'!Q24+'Quarter (2013 to 2018)'!Z24+'Quarter (2013 to 2018)'!AI24</f>
        <v>2113</v>
      </c>
      <c r="DY24" s="95">
        <f>'Quarter (2013 to 2018)'!I24+'Quarter (2013 to 2018)'!R24+'Quarter (2013 to 2018)'!AA24+'Quarter (2013 to 2018)'!AJ24</f>
        <v>0</v>
      </c>
      <c r="DZ24" s="95">
        <f>'Quarter (2013 to 2018)'!J24+'Quarter (2013 to 2018)'!S24+'Quarter (2013 to 2018)'!AB24+'Quarter (2013 to 2018)'!AK24</f>
        <v>1302</v>
      </c>
      <c r="EA24" s="94">
        <f>'Quarter (2013 to 2018)'!AL24+'Quarter (2013 to 2018)'!AU24+'Quarter (2013 to 2018)'!BD24+'Quarter (2013 to 2018)'!BM24</f>
        <v>3861</v>
      </c>
      <c r="EB24" s="95">
        <f>'Quarter (2013 to 2018)'!AM24+'Quarter (2013 to 2018)'!AV24+'Quarter (2013 to 2018)'!BE24+'Quarter (2013 to 2018)'!BN24</f>
        <v>0</v>
      </c>
      <c r="EC24" s="95">
        <f>'Quarter (2013 to 2018)'!AN24+'Quarter (2013 to 2018)'!AW24+'Quarter (2013 to 2018)'!BF24+'Quarter (2013 to 2018)'!BO24</f>
        <v>0</v>
      </c>
      <c r="ED24" s="95">
        <f>'Quarter (2013 to 2018)'!AO24+'Quarter (2013 to 2018)'!AX24+'Quarter (2013 to 2018)'!BG24+'Quarter (2013 to 2018)'!BP24</f>
        <v>648</v>
      </c>
      <c r="EE24" s="95">
        <f>'Quarter (2013 to 2018)'!AP24+'Quarter (2013 to 2018)'!AY24+'Quarter (2013 to 2018)'!BH24+'Quarter (2013 to 2018)'!BQ24</f>
        <v>0</v>
      </c>
      <c r="EF24" s="95">
        <f>'Quarter (2013 to 2018)'!AQ24+'Quarter (2013 to 2018)'!AZ24+'Quarter (2013 to 2018)'!BI24+'Quarter (2013 to 2018)'!BR24</f>
        <v>156</v>
      </c>
      <c r="EG24" s="95">
        <f>'Quarter (2013 to 2018)'!AR24+'Quarter (2013 to 2018)'!BA24+'Quarter (2013 to 2018)'!BJ24+'Quarter (2013 to 2018)'!BS24</f>
        <v>1918</v>
      </c>
      <c r="EH24" s="95">
        <f>'Quarter (2013 to 2018)'!AS24+'Quarter (2013 to 2018)'!BB24+'Quarter (2013 to 2018)'!BK24+'Quarter (2013 to 2018)'!BT24</f>
        <v>0</v>
      </c>
      <c r="EI24" s="95">
        <f>'Quarter (2013 to 2018)'!AT24+'Quarter (2013 to 2018)'!BC24+'Quarter (2013 to 2018)'!BL24+'Quarter (2013 to 2018)'!BU24</f>
        <v>1140</v>
      </c>
      <c r="EJ24" s="94">
        <f>'Quarter (2013 to 2018)'!BV24+'Quarter (2013 to 2018)'!CE24+'Quarter (2013 to 2018)'!CN24+'Quarter (2013 to 2018)'!CW24</f>
        <v>4050</v>
      </c>
      <c r="EK24" s="95">
        <f>'Quarter (2013 to 2018)'!BW24+'Quarter (2013 to 2018)'!CF24+'Quarter (2013 to 2018)'!CO24+'Quarter (2013 to 2018)'!CX24</f>
        <v>0</v>
      </c>
      <c r="EL24" s="95">
        <f>'Quarter (2013 to 2018)'!BX24+'Quarter (2013 to 2018)'!CG24+'Quarter (2013 to 2018)'!CP24+'Quarter (2013 to 2018)'!CY24</f>
        <v>0</v>
      </c>
      <c r="EM24" s="95">
        <f>'Quarter (2013 to 2018)'!BY24+'Quarter (2013 to 2018)'!CH24+'Quarter (2013 to 2018)'!CQ24+'Quarter (2013 to 2018)'!CZ24</f>
        <v>632</v>
      </c>
      <c r="EN24" s="95">
        <f>'Quarter (2013 to 2018)'!BZ24+'Quarter (2013 to 2018)'!CI24+'Quarter (2013 to 2018)'!CR24+'Quarter (2013 to 2018)'!DA24</f>
        <v>0</v>
      </c>
      <c r="EO24" s="95">
        <f>'Quarter (2013 to 2018)'!CA24+'Quarter (2013 to 2018)'!CJ24+'Quarter (2013 to 2018)'!CS24+'Quarter (2013 to 2018)'!DB24</f>
        <v>342</v>
      </c>
      <c r="EP24" s="95">
        <f>'Quarter (2013 to 2018)'!CB24+'Quarter (2013 to 2018)'!CK24+'Quarter (2013 to 2018)'!CT24+'Quarter (2013 to 2018)'!DC24</f>
        <v>1950</v>
      </c>
      <c r="EQ24" s="95">
        <f>'Quarter (2013 to 2018)'!CC24+'Quarter (2013 to 2018)'!CL24+'Quarter (2013 to 2018)'!CU24+'Quarter (2013 to 2018)'!DD24</f>
        <v>0</v>
      </c>
      <c r="ER24" s="95">
        <f>'Quarter (2013 to 2018)'!CD24+'Quarter (2013 to 2018)'!CM24+'Quarter (2013 to 2018)'!CV24+'Quarter (2013 to 2018)'!DE24</f>
        <v>1126</v>
      </c>
      <c r="ES24" s="94">
        <f>'Quarter (2013 to 2018)'!DF24+'Quarter (2013 to 2018)'!DO24+'Quarter (2013 to 2018)'!DX24+'Quarter (2013 to 2018)'!EG24</f>
        <v>4039</v>
      </c>
      <c r="ET24" s="95">
        <f>'Quarter (2013 to 2018)'!DG24+'Quarter (2013 to 2018)'!DP24+'Quarter (2013 to 2018)'!DY24+'Quarter (2013 to 2018)'!EH24</f>
        <v>0</v>
      </c>
      <c r="EU24" s="95">
        <f>'Quarter (2013 to 2018)'!DH24+'Quarter (2013 to 2018)'!DQ24+'Quarter (2013 to 2018)'!DZ24+'Quarter (2013 to 2018)'!EI24</f>
        <v>0</v>
      </c>
      <c r="EV24" s="95">
        <f>'Quarter (2013 to 2018)'!DI24+'Quarter (2013 to 2018)'!DR24+'Quarter (2013 to 2018)'!EA24+'Quarter (2013 to 2018)'!EJ24</f>
        <v>600</v>
      </c>
      <c r="EW24" s="95">
        <f>'Quarter (2013 to 2018)'!DJ24+'Quarter (2013 to 2018)'!DS24+'Quarter (2013 to 2018)'!EB24+'Quarter (2013 to 2018)'!EK24</f>
        <v>0</v>
      </c>
      <c r="EX24" s="95">
        <f>'Quarter (2013 to 2018)'!DK24+'Quarter (2013 to 2018)'!DT24+'Quarter (2013 to 2018)'!EC24+'Quarter (2013 to 2018)'!EL24</f>
        <v>296</v>
      </c>
      <c r="EY24" s="95">
        <f>'Quarter (2013 to 2018)'!DL24+'Quarter (2013 to 2018)'!DU24+'Quarter (2013 to 2018)'!ED24+'Quarter (2013 to 2018)'!EM24</f>
        <v>1991</v>
      </c>
      <c r="EZ24" s="95">
        <f>'Quarter (2013 to 2018)'!DM24+'Quarter (2013 to 2018)'!DV24+'Quarter (2013 to 2018)'!EE24+'Quarter (2013 to 2018)'!EN24</f>
        <v>0</v>
      </c>
      <c r="FA24" s="95">
        <f>'Quarter (2013 to 2018)'!DN24+'Quarter (2013 to 2018)'!DW24+'Quarter (2013 to 2018)'!EF24+'Quarter (2013 to 2018)'!EO24</f>
        <v>1154</v>
      </c>
      <c r="FB24" s="94">
        <f>'Quarter (2013 to 2018)'!EP24+'Quarter (2013 to 2018)'!EY24+'Quarter (2013 to 2018)'!FH24+'Quarter (2013 to 2018)'!FQ24</f>
        <v>4041</v>
      </c>
      <c r="FC24" s="95">
        <f>'Quarter (2013 to 2018)'!EQ24+'Quarter (2013 to 2018)'!EZ24+'Quarter (2013 to 2018)'!FI24+'Quarter (2013 to 2018)'!FR24</f>
        <v>0</v>
      </c>
      <c r="FD24" s="95">
        <f>'Quarter (2013 to 2018)'!ER24+'Quarter (2013 to 2018)'!FA24+'Quarter (2013 to 2018)'!FJ24+'Quarter (2013 to 2018)'!FS24</f>
        <v>0</v>
      </c>
      <c r="FE24" s="95">
        <f>'Quarter (2013 to 2018)'!ES24+'Quarter (2013 to 2018)'!FB24+'Quarter (2013 to 2018)'!FK24+'Quarter (2013 to 2018)'!FT24</f>
        <v>588</v>
      </c>
      <c r="FF24" s="95">
        <f>'Quarter (2013 to 2018)'!ET24+'Quarter (2013 to 2018)'!FC24+'Quarter (2013 to 2018)'!FL24+'Quarter (2013 to 2018)'!FU24</f>
        <v>0</v>
      </c>
      <c r="FG24" s="95">
        <f>'Quarter (2013 to 2018)'!EU24+'Quarter (2013 to 2018)'!FD24+'Quarter (2013 to 2018)'!FM24+'Quarter (2013 to 2018)'!FV24</f>
        <v>270</v>
      </c>
      <c r="FH24" s="95">
        <f>'Quarter (2013 to 2018)'!EV24+'Quarter (2013 to 2018)'!FE24+'Quarter (2013 to 2018)'!FN24+'Quarter (2013 to 2018)'!FW24</f>
        <v>1999</v>
      </c>
      <c r="FI24" s="95">
        <f>'Quarter (2013 to 2018)'!EW24+'Quarter (2013 to 2018)'!FF24+'Quarter (2013 to 2018)'!FO24+'Quarter (2013 to 2018)'!FX24</f>
        <v>0</v>
      </c>
      <c r="FJ24" s="95">
        <f>'Quarter (2013 to 2018)'!EX24+'Quarter (2013 to 2018)'!FG24+'Quarter (2013 to 2018)'!FP24+'Quarter (2013 to 2018)'!FY24</f>
        <v>1181</v>
      </c>
      <c r="FK24" s="94">
        <f>'Quarter (2013 to 2018)'!FZ24+'Quarter (2013 to 2018)'!GI24+'Quarter (2013 to 2018)'!GR24+'Quarter (2013 to 2018)'!HA24</f>
        <v>3887.6000000000004</v>
      </c>
      <c r="FL24" s="95">
        <f>'Quarter (2013 to 2018)'!GA24+'Quarter (2013 to 2018)'!GJ24+'Quarter (2013 to 2018)'!GS24+'Quarter (2013 to 2018)'!HB24</f>
        <v>0</v>
      </c>
      <c r="FM24" s="95">
        <f>'Quarter (2013 to 2018)'!GB24+'Quarter (2013 to 2018)'!GK24+'Quarter (2013 to 2018)'!GT24+'Quarter (2013 to 2018)'!HC24</f>
        <v>0</v>
      </c>
      <c r="FN24" s="95">
        <f>'Quarter (2013 to 2018)'!GC24+'Quarter (2013 to 2018)'!GL24+'Quarter (2013 to 2018)'!GU24+'Quarter (2013 to 2018)'!HD24</f>
        <v>536.48</v>
      </c>
      <c r="FO24" s="95">
        <f>'Quarter (2013 to 2018)'!GD24+'Quarter (2013 to 2018)'!GM24+'Quarter (2013 to 2018)'!GV24+'Quarter (2013 to 2018)'!HE24</f>
        <v>0</v>
      </c>
      <c r="FP24" s="95">
        <f>'Quarter (2013 to 2018)'!GE24+'Quarter (2013 to 2018)'!GN24+'Quarter (2013 to 2018)'!GW24+'Quarter (2013 to 2018)'!HF24</f>
        <v>218.64999999999998</v>
      </c>
      <c r="FQ24" s="95">
        <f>'Quarter (2013 to 2018)'!GF24+'Quarter (2013 to 2018)'!GO24+'Quarter (2013 to 2018)'!GX24+'Quarter (2013 to 2018)'!HG24</f>
        <v>2044.8200000000002</v>
      </c>
      <c r="FR24" s="95">
        <f>'Quarter (2013 to 2018)'!GG24+'Quarter (2013 to 2018)'!GP24+'Quarter (2013 to 2018)'!GY24+'Quarter (2013 to 2018)'!HH24</f>
        <v>0</v>
      </c>
      <c r="FS24" s="95">
        <f>'Quarter (2013 to 2018)'!GH24+'Quarter (2013 to 2018)'!GQ24+'Quarter (2013 to 2018)'!GZ24+'Quarter (2013 to 2018)'!HI24</f>
        <v>1087.6199999999999</v>
      </c>
      <c r="FT24" s="94">
        <f>Quarter!B24+Quarter!K24+Quarter!T24+Quarter!AC24</f>
        <v>3878.4300000000003</v>
      </c>
      <c r="FU24" s="95">
        <f>Quarter!C24+Quarter!L24+Quarter!U24+Quarter!AD24</f>
        <v>0</v>
      </c>
      <c r="FV24" s="95">
        <f>Quarter!D24+Quarter!M24+Quarter!V24+Quarter!AE24</f>
        <v>0</v>
      </c>
      <c r="FW24" s="95">
        <f>Quarter!E24+Quarter!N24+Quarter!W24+Quarter!AF24</f>
        <v>552.36</v>
      </c>
      <c r="FX24" s="95">
        <f>Quarter!F24+Quarter!O24+Quarter!X24+Quarter!AG24</f>
        <v>0</v>
      </c>
      <c r="FY24" s="95">
        <f>Quarter!G24+Quarter!P24+Quarter!Y24+Quarter!AH24</f>
        <v>130.06</v>
      </c>
      <c r="FZ24" s="95">
        <f>Quarter!H24+Quarter!Q24+Quarter!Z24+Quarter!AI24</f>
        <v>2021.29</v>
      </c>
      <c r="GA24" s="95">
        <f>Quarter!I24+Quarter!R24+Quarter!AA24+Quarter!AJ24</f>
        <v>0</v>
      </c>
      <c r="GB24" s="95">
        <f>Quarter!J24+Quarter!S24+Quarter!AB24+Quarter!AK24</f>
        <v>1174.73</v>
      </c>
      <c r="GC24" s="94">
        <f>Quarter!AL24+Quarter!AU24+Quarter!BD24+Quarter!BM24</f>
        <v>3180.61</v>
      </c>
      <c r="GD24" s="95">
        <f>Quarter!AM24+Quarter!AV24+Quarter!BE24+Quarter!BN24</f>
        <v>0</v>
      </c>
      <c r="GE24" s="95">
        <f>Quarter!AN24+Quarter!AW24+Quarter!BF24+Quarter!BO24</f>
        <v>0</v>
      </c>
      <c r="GF24" s="95">
        <f>Quarter!AO24+Quarter!AX24+Quarter!BG24+Quarter!BP24</f>
        <v>532.88</v>
      </c>
      <c r="GG24" s="95">
        <f>Quarter!AP24+Quarter!AY24+Quarter!BH24+Quarter!BQ24</f>
        <v>0</v>
      </c>
      <c r="GH24" s="95">
        <f>Quarter!AQ24+Quarter!AZ24+Quarter!BI24+Quarter!BR24</f>
        <v>138.32</v>
      </c>
      <c r="GI24" s="95">
        <f>Quarter!AR24+Quarter!BA24+Quarter!BJ24+Quarter!BS24</f>
        <v>1604.06</v>
      </c>
      <c r="GJ24" s="95">
        <f>Quarter!AS24+Quarter!BB24+Quarter!BK24+Quarter!BT24</f>
        <v>0</v>
      </c>
      <c r="GK24" s="96">
        <f>Quarter!AT24+Quarter!BC24+Quarter!BL24+Quarter!BU24</f>
        <v>905.37</v>
      </c>
      <c r="GL24" s="94">
        <f>Quarter!BV24+Quarter!CE24+Quarter!CN24+Quarter!CW24</f>
        <v>3201.7400000000002</v>
      </c>
      <c r="GM24" s="95">
        <f>Quarter!BW24+Quarter!CF24+Quarter!CO24+Quarter!CX24</f>
        <v>0</v>
      </c>
      <c r="GN24" s="95">
        <f>Quarter!BX24+Quarter!CG24+Quarter!CP24+Quarter!CY24</f>
        <v>0</v>
      </c>
      <c r="GO24" s="95">
        <f>Quarter!BY24+Quarter!CH24+Quarter!CQ24+Quarter!CZ24</f>
        <v>526.88</v>
      </c>
      <c r="GP24" s="95">
        <f>Quarter!BZ24+Quarter!CI24+Quarter!CR24+Quarter!DA24</f>
        <v>0</v>
      </c>
      <c r="GQ24" s="95">
        <f>Quarter!CA24+Quarter!CJ24+Quarter!CS24+Quarter!DB24</f>
        <v>161.95000000000002</v>
      </c>
      <c r="GR24" s="95">
        <f>Quarter!CB24+Quarter!CK24+Quarter!CT24+Quarter!DC24</f>
        <v>1490.8899999999999</v>
      </c>
      <c r="GS24" s="95">
        <f>Quarter!CC24+Quarter!CL24+Quarter!CU24+Quarter!DD24</f>
        <v>0</v>
      </c>
      <c r="GT24" s="96">
        <f>Quarter!CD24+Quarter!CM24+Quarter!CV24+Quarter!DE24</f>
        <v>1022.03</v>
      </c>
      <c r="GU24" s="94">
        <f>Quarter!DF24+Quarter!DO24+Quarter!DX24+Quarter!EG24</f>
        <v>3356.4400000000005</v>
      </c>
      <c r="GV24" s="95">
        <f>Quarter!DG24+Quarter!DP24+Quarter!DY24+Quarter!EH24</f>
        <v>0</v>
      </c>
      <c r="GW24" s="95">
        <f>Quarter!DH24+Quarter!DQ24+Quarter!DZ24+Quarter!EI24</f>
        <v>312.69</v>
      </c>
      <c r="GX24" s="95">
        <f>Quarter!DI24+Quarter!DR24+Quarter!EA24+Quarter!EJ24</f>
        <v>104.23</v>
      </c>
      <c r="GY24" s="95">
        <f>Quarter!DJ24+Quarter!DS24+Quarter!EB24+Quarter!EK24</f>
        <v>0</v>
      </c>
      <c r="GZ24" s="95">
        <f>Quarter!DK24+Quarter!DT24+Quarter!EC24+Quarter!EL24</f>
        <v>226.60000000000002</v>
      </c>
      <c r="HA24" s="95">
        <f>Quarter!DL24+Quarter!DU24+Quarter!ED24+Quarter!EM24</f>
        <v>1739.07</v>
      </c>
      <c r="HB24" s="95">
        <f>Quarter!DM24+Quarter!DV24+Quarter!EE24+Quarter!EN24</f>
        <v>0</v>
      </c>
      <c r="HC24" s="96">
        <f>Quarter!DN24+Quarter!DW24+Quarter!EF24+Quarter!EO24</f>
        <v>973.87</v>
      </c>
      <c r="HD24" s="94">
        <f>Quarter!EP24+Quarter!EY24+Quarter!FH24+Quarter!FQ24</f>
        <v>3451.13</v>
      </c>
      <c r="HE24" s="95">
        <f>Quarter!EQ24+Quarter!EZ24+Quarter!FI24+Quarter!FR24</f>
        <v>0</v>
      </c>
      <c r="HF24" s="95">
        <f>Quarter!ER24+Quarter!FA24+Quarter!FJ24+Quarter!FS24</f>
        <v>416.92</v>
      </c>
      <c r="HG24" s="95">
        <f>Quarter!ES24+Quarter!FB24+Quarter!FK24+Quarter!FT24</f>
        <v>0</v>
      </c>
      <c r="HH24" s="95">
        <f>Quarter!ET24+Quarter!FC24+Quarter!FL24+Quarter!FU24</f>
        <v>0</v>
      </c>
      <c r="HI24" s="95">
        <f>Quarter!EU24+Quarter!FD24+Quarter!FM24+Quarter!FV24</f>
        <v>163.57</v>
      </c>
      <c r="HJ24" s="95">
        <f>Quarter!EV24+Quarter!FE24+Quarter!FN24+Quarter!FW24</f>
        <v>1681.5700000000002</v>
      </c>
      <c r="HK24" s="95">
        <f>Quarter!EW24+Quarter!FF24+Quarter!FO24+Quarter!FX24</f>
        <v>0</v>
      </c>
      <c r="HL24" s="96">
        <f>Quarter!EX24+Quarter!FG24+Quarter!FP24+Quarter!FY24</f>
        <v>1189.07</v>
      </c>
    </row>
    <row r="25" spans="1:220" s="97" customFormat="1" ht="20.25" customHeight="1" x14ac:dyDescent="0.35">
      <c r="A25" s="98" t="s">
        <v>43</v>
      </c>
      <c r="B25" s="94">
        <f>SUM('Quarter (1999 to 2005)'!B24,'Quarter (1999 to 2005)'!J24,'Quarter (1999 to 2005)'!R24,'Quarter (1999 to 2005)'!Z24)</f>
        <v>70238</v>
      </c>
      <c r="C25" s="95">
        <f>SUM('Quarter (1999 to 2005)'!C24,'Quarter (1999 to 2005)'!K24,'Quarter (1999 to 2005)'!S24,'Quarter (1999 to 2005)'!AA24)</f>
        <v>21787</v>
      </c>
      <c r="D25" s="95">
        <f>SUM('Quarter (1999 to 2005)'!D24,'Quarter (1999 to 2005)'!L24,'Quarter (1999 to 2005)'!T24,'Quarter (1999 to 2005)'!AB24)</f>
        <v>22839</v>
      </c>
      <c r="E25" s="95">
        <f>SUM('Quarter (1999 to 2005)'!E24,'Quarter (1999 to 2005)'!M24,'Quarter (1999 to 2005)'!U24,'Quarter (1999 to 2005)'!AC24)</f>
        <v>9939.01</v>
      </c>
      <c r="F25" s="95">
        <f>SUM('Quarter (1999 to 2005)'!F24,'Quarter (1999 to 2005)'!N24,'Quarter (1999 to 2005)'!V24,'Quarter (1999 to 2005)'!AD24)</f>
        <v>942</v>
      </c>
      <c r="G25" s="95">
        <f>SUM('Quarter (1999 to 2005)'!G24,'Quarter (1999 to 2005)'!O24,'Quarter (1999 to 2005)'!W24,'Quarter (1999 to 2005)'!AE24)</f>
        <v>3976.0099999999998</v>
      </c>
      <c r="H25" s="95">
        <f>SUM('Quarter (1999 to 2005)'!H24,'Quarter (1999 to 2005)'!P24,'Quarter (1999 to 2005)'!X24,'Quarter (1999 to 2005)'!AF24)</f>
        <v>3633</v>
      </c>
      <c r="I25" s="95">
        <f>SUM('Quarter (1999 to 2005)'!I24,'Quarter (1999 to 2005)'!Q24,'Quarter (1999 to 2005)'!Y24,'Quarter (1999 to 2005)'!AG24)</f>
        <v>7122</v>
      </c>
      <c r="J25" s="94">
        <f>SUM('Quarter (1999 to 2005)'!AH24,'Quarter (1999 to 2005)'!AP24,'Quarter (1999 to 2005)'!AX24,'Quarter (1999 to 2005)'!BF24)</f>
        <v>70024</v>
      </c>
      <c r="K25" s="95">
        <f>SUM('Quarter (1999 to 2005)'!AI24,'Quarter (1999 to 2005)'!AQ24,'Quarter (1999 to 2005)'!AY24,'Quarter (1999 to 2005)'!BG24)</f>
        <v>21402.940000000002</v>
      </c>
      <c r="L25" s="95">
        <f>SUM('Quarter (1999 to 2005)'!AJ24,'Quarter (1999 to 2005)'!AR24,'Quarter (1999 to 2005)'!AZ24,'Quarter (1999 to 2005)'!BH24)</f>
        <v>23017.45</v>
      </c>
      <c r="M25" s="95">
        <f>SUM('Quarter (1999 to 2005)'!AK24,'Quarter (1999 to 2005)'!AS24,'Quarter (1999 to 2005)'!BA24,'Quarter (1999 to 2005)'!BI24)</f>
        <v>10806.11</v>
      </c>
      <c r="N25" s="95">
        <f>SUM('Quarter (1999 to 2005)'!AL24,'Quarter (1999 to 2005)'!AT24,'Quarter (1999 to 2005)'!BB24,'Quarter (1999 to 2005)'!BJ24)</f>
        <v>660.2</v>
      </c>
      <c r="O25" s="95">
        <f>SUM('Quarter (1999 to 2005)'!AM24,'Quarter (1999 to 2005)'!AU24,'Quarter (1999 to 2005)'!BC24,'Quarter (1999 to 2005)'!BK24)</f>
        <v>3684.5</v>
      </c>
      <c r="P25" s="95">
        <f>SUM('Quarter (1999 to 2005)'!AN24,'Quarter (1999 to 2005)'!AV24,'Quarter (1999 to 2005)'!BD24,'Quarter (1999 to 2005)'!BL24)</f>
        <v>3838.71</v>
      </c>
      <c r="Q25" s="95">
        <f t="shared" ref="Q25:Q31" si="1">J24-SUM(K24:P24)</f>
        <v>1267.6600000000003</v>
      </c>
      <c r="R25" s="94">
        <f>SUM('Quarter (1999 to 2005)'!BN24,'Quarter (1999 to 2005)'!BV24,'Quarter (1999 to 2005)'!CD24,'Quarter (1999 to 2005)'!CL24)</f>
        <v>69561.23000000001</v>
      </c>
      <c r="S25" s="95">
        <f>SUM('Quarter (1999 to 2005)'!BO24,'Quarter (1999 to 2005)'!BW24,'Quarter (1999 to 2005)'!CE24,'Quarter (1999 to 2005)'!CM24)</f>
        <v>20939.739999999998</v>
      </c>
      <c r="T25" s="95">
        <f>SUM('Quarter (1999 to 2005)'!BP24,'Quarter (1999 to 2005)'!BX24,'Quarter (1999 to 2005)'!CF24,'Quarter (1999 to 2005)'!CN24)</f>
        <v>22955.64</v>
      </c>
      <c r="U25" s="95">
        <f>SUM('Quarter (1999 to 2005)'!BQ24,'Quarter (1999 to 2005)'!BY24,'Quarter (1999 to 2005)'!CG24,'Quarter (1999 to 2005)'!CO24)</f>
        <v>10614.230000000001</v>
      </c>
      <c r="V25" s="95">
        <f>SUM('Quarter (1999 to 2005)'!BR24,'Quarter (1999 to 2005)'!BZ24,'Quarter (1999 to 2005)'!CH24,'Quarter (1999 to 2005)'!CP24)</f>
        <v>1063.0999999999999</v>
      </c>
      <c r="W25" s="95">
        <f>SUM('Quarter (1999 to 2005)'!BS24,'Quarter (1999 to 2005)'!CA24,'Quarter (1999 to 2005)'!CI24,'Quarter (1999 to 2005)'!CQ24)</f>
        <v>3959.01</v>
      </c>
      <c r="X25" s="95">
        <f>SUM('Quarter (1999 to 2005)'!BT24,'Quarter (1999 to 2005)'!CB24,'Quarter (1999 to 2005)'!CJ24,'Quarter (1999 to 2005)'!CR24)</f>
        <v>4236.0300000000007</v>
      </c>
      <c r="Y25" s="95">
        <f>SUM('Quarter (1999 to 2005)'!BU24,'Quarter (1999 to 2005)'!CC24,'Quarter (1999 to 2005)'!CK24,'Quarter (1999 to 2005)'!CS24)</f>
        <v>5793.45</v>
      </c>
      <c r="Z25" s="94">
        <f>SUM('Quarter (1999 to 2005)'!CT24,'Quarter (1999 to 2005)'!DB24,'Quarter (1999 to 2005)'!DJ24,'Quarter (1999 to 2005)'!DR24)</f>
        <v>69447.53</v>
      </c>
      <c r="AA25" s="95">
        <f>SUM('Quarter (1999 to 2005)'!CU24,'Quarter (1999 to 2005)'!DC24,'Quarter (1999 to 2005)'!DK24,'Quarter (1999 to 2005)'!DS24)</f>
        <v>20808.41</v>
      </c>
      <c r="AB25" s="95">
        <f>SUM('Quarter (1999 to 2005)'!CV24,'Quarter (1999 to 2005)'!DD24,'Quarter (1999 to 2005)'!DL24,'Quarter (1999 to 2005)'!DT24)</f>
        <v>22973.880000000005</v>
      </c>
      <c r="AC25" s="95">
        <f>SUM('Quarter (1999 to 2005)'!CW24,'Quarter (1999 to 2005)'!DE24,'Quarter (1999 to 2005)'!DM24,'Quarter (1999 to 2005)'!DU24)</f>
        <v>10518.89</v>
      </c>
      <c r="AD25" s="95">
        <f>SUM('Quarter (1999 to 2005)'!CX24,'Quarter (1999 to 2005)'!DF24,'Quarter (1999 to 2005)'!DN24,'Quarter (1999 to 2005)'!DV24)</f>
        <v>893.29</v>
      </c>
      <c r="AE25" s="95">
        <f>SUM('Quarter (1999 to 2005)'!CY24,'Quarter (1999 to 2005)'!DG24,'Quarter (1999 to 2005)'!DO24,'Quarter (1999 to 2005)'!DW24)</f>
        <v>4505.7700000000004</v>
      </c>
      <c r="AF25" s="95">
        <f>SUM('Quarter (1999 to 2005)'!CZ24,'Quarter (1999 to 2005)'!DH24,'Quarter (1999 to 2005)'!DP24,'Quarter (1999 to 2005)'!DX24)</f>
        <v>3578.16</v>
      </c>
      <c r="AG25" s="95">
        <f>SUM('Quarter (1999 to 2005)'!DA24,'Quarter (1999 to 2005)'!DI24,'Quarter (1999 to 2005)'!DQ24,'Quarter (1999 to 2005)'!DY24)</f>
        <v>6169.11</v>
      </c>
      <c r="AH25" s="94">
        <f>'Quarter (1999 to 2005)'!DZ24+'Quarter (1999 to 2005)'!EH24+'Quarter (1999 to 2005)'!EP24+'Quarter (1999 to 2005)'!EX24</f>
        <v>70779.600000000006</v>
      </c>
      <c r="AI25" s="95">
        <f>'Quarter (1999 to 2005)'!EA24+'Quarter (1999 to 2005)'!EI24+'Quarter (1999 to 2005)'!EQ24+'Quarter (1999 to 2005)'!EY24</f>
        <v>19918.27</v>
      </c>
      <c r="AJ25" s="95">
        <f>'Quarter (1999 to 2005)'!EB24+'Quarter (1999 to 2005)'!EJ24+'Quarter (1999 to 2005)'!ER24+'Quarter (1999 to 2005)'!EZ24</f>
        <v>23990.43</v>
      </c>
      <c r="AK25" s="95">
        <f>'Quarter (1999 to 2005)'!EC24+'Quarter (1999 to 2005)'!EK24+'Quarter (1999 to 2005)'!ES24+'Quarter (1999 to 2005)'!FA24</f>
        <v>10764.61</v>
      </c>
      <c r="AL25" s="95">
        <f>'Quarter (1999 to 2005)'!ED24+'Quarter (1999 to 2005)'!EL24+'Quarter (1999 to 2005)'!ET24+'Quarter (1999 to 2005)'!FB24</f>
        <v>899.45999999999992</v>
      </c>
      <c r="AM25" s="95">
        <f>'Quarter (1999 to 2005)'!EE24+'Quarter (1999 to 2005)'!EM24+'Quarter (1999 to 2005)'!EU24+'Quarter (1999 to 2005)'!FC24</f>
        <v>4901.59</v>
      </c>
      <c r="AN25" s="95">
        <f>'Quarter (1999 to 2005)'!EF24+'Quarter (1999 to 2005)'!EN24+'Quarter (1999 to 2005)'!EV24+'Quarter (1999 to 2005)'!FD24</f>
        <v>3568.83</v>
      </c>
      <c r="AO25" s="95">
        <f>'Quarter (1999 to 2005)'!EG24+'Quarter (1999 to 2005)'!EO24+'Quarter (1999 to 2005)'!EW24+'Quarter (1999 to 2005)'!FE24</f>
        <v>6736.42</v>
      </c>
      <c r="AP25" s="94">
        <f>'Quarter (1999 to 2005)'!FF24+'Quarter (1999 to 2005)'!FN24+'Quarter (1999 to 2005)'!FV24+'Quarter (1999 to 2005)'!GD24</f>
        <v>72689.709999999992</v>
      </c>
      <c r="AQ25" s="95">
        <f>'Quarter (1999 to 2005)'!FG24+'Quarter (1999 to 2005)'!FO24+'Quarter (1999 to 2005)'!FW24+'Quarter (1999 to 2005)'!GE24</f>
        <v>19484.23</v>
      </c>
      <c r="AR25" s="95">
        <f>'Quarter (1999 to 2005)'!FH24+'Quarter (1999 to 2005)'!FP24+'Quarter (1999 to 2005)'!FX24+'Quarter (1999 to 2005)'!GF24</f>
        <v>24461.05</v>
      </c>
      <c r="AS25" s="95">
        <f>'Quarter (1999 to 2005)'!FI24+'Quarter (1999 to 2005)'!FQ24+'Quarter (1999 to 2005)'!FY24+'Quarter (1999 to 2005)'!GG24</f>
        <v>11636.929999999998</v>
      </c>
      <c r="AT25" s="95">
        <f>'Quarter (1999 to 2005)'!FJ24+'Quarter (1999 to 2005)'!FR24+'Quarter (1999 to 2005)'!FZ24+'Quarter (1999 to 2005)'!GH24</f>
        <v>1368.31</v>
      </c>
      <c r="AU25" s="95">
        <f>'Quarter (1999 to 2005)'!FK24+'Quarter (1999 to 2005)'!FS24+'Quarter (1999 to 2005)'!GA24+'Quarter (1999 to 2005)'!GI24</f>
        <v>4851.9499999999989</v>
      </c>
      <c r="AV25" s="95">
        <f>'Quarter (1999 to 2005)'!FL24+'Quarter (1999 to 2005)'!FT24+'Quarter (1999 to 2005)'!GB24+'Quarter (1999 to 2005)'!GJ24</f>
        <v>3949.82</v>
      </c>
      <c r="AW25" s="95">
        <f>'Quarter (1999 to 2005)'!FM24+'Quarter (1999 to 2005)'!FU24+'Quarter (1999 to 2005)'!GC24+'Quarter (1999 to 2005)'!GK24</f>
        <v>6937.4499999999989</v>
      </c>
      <c r="AX25" s="94">
        <f>+'Quarter (1999 to 2005)'!GL24+'Quarter (1999 to 2005)'!GU24+'Quarter (1999 to 2005)'!HD24+'Quarter (1999 to 2005)'!HM24</f>
        <v>73286.44</v>
      </c>
      <c r="AY25" s="95">
        <f>+'Quarter (1999 to 2005)'!GM24+'Quarter (1999 to 2005)'!GV24+'Quarter (1999 to 2005)'!HE24+'Quarter (1999 to 2005)'!HN24</f>
        <v>18852.150000000001</v>
      </c>
      <c r="AZ25" s="95">
        <f>+'Quarter (1999 to 2005)'!GN24+'Quarter (1999 to 2005)'!GW24+'Quarter (1999 to 2005)'!HF24+'Quarter (1999 to 2005)'!HO24</f>
        <v>19377.22</v>
      </c>
      <c r="BA25" s="95">
        <f>+'Quarter (1999 to 2005)'!GO24+'Quarter (1999 to 2005)'!GX24+'Quarter (1999 to 2005)'!HG24+'Quarter (1999 to 2005)'!HP24</f>
        <v>6138.36</v>
      </c>
      <c r="BB25" s="95">
        <f>+'Quarter (1999 to 2005)'!GP24+'Quarter (1999 to 2005)'!GY24+'Quarter (1999 to 2005)'!HH24+'Quarter (1999 to 2005)'!HQ24</f>
        <v>12497.29</v>
      </c>
      <c r="BC25" s="95">
        <f>+'Quarter (1999 to 2005)'!GQ24+'Quarter (1999 to 2005)'!GZ24+'Quarter (1999 to 2005)'!HI24+'Quarter (1999 to 2005)'!HR24</f>
        <v>896.85</v>
      </c>
      <c r="BD25" s="95">
        <f>+'Quarter (1999 to 2005)'!GR24+'Quarter (1999 to 2005)'!HA24+'Quarter (1999 to 2005)'!HJ24+'Quarter (1999 to 2005)'!HS24</f>
        <v>5148.8600000000006</v>
      </c>
      <c r="BE25" s="95">
        <f>+'Quarter (1999 to 2005)'!GS24+'Quarter (1999 to 2005)'!HB24+'Quarter (1999 to 2005)'!HK24+'Quarter (1999 to 2005)'!HT24</f>
        <v>3869.44</v>
      </c>
      <c r="BF25" s="95">
        <f>+'Quarter (1999 to 2005)'!GT24+'Quarter (1999 to 2005)'!HC24+'Quarter (1999 to 2005)'!HL24+'Quarter (1999 to 2005)'!HU24</f>
        <v>6506.28</v>
      </c>
      <c r="BG25" s="94">
        <f>'Quarter (2006 to 2010)'!B24+'Quarter (2006 to 2010)'!K24+'Quarter (2006 to 2010)'!T24+'Quarter (2006 to 2010)'!AC24</f>
        <v>72936.3</v>
      </c>
      <c r="BH25" s="95">
        <f>'Quarter (2006 to 2010)'!C24+'Quarter (2006 to 2010)'!L24+'Quarter (2006 to 2010)'!U24+'Quarter (2006 to 2010)'!AD24</f>
        <v>18091.170000000002</v>
      </c>
      <c r="BI25" s="95">
        <f>'Quarter (2006 to 2010)'!D24+'Quarter (2006 to 2010)'!M24+'Quarter (2006 to 2010)'!V24+'Quarter (2006 to 2010)'!AE24</f>
        <v>20160.899999999998</v>
      </c>
      <c r="BJ25" s="95">
        <f>'Quarter (2006 to 2010)'!E24+'Quarter (2006 to 2010)'!N24+'Quarter (2006 to 2010)'!W24+'Quarter (2006 to 2010)'!AF24</f>
        <v>5980.42</v>
      </c>
      <c r="BK25" s="95">
        <f>'Quarter (2006 to 2010)'!F24+'Quarter (2006 to 2010)'!O24+'Quarter (2006 to 2010)'!X24+'Quarter (2006 to 2010)'!AG24</f>
        <v>12640.560000000001</v>
      </c>
      <c r="BL25" s="95">
        <f>'Quarter (2006 to 2010)'!G24+'Quarter (2006 to 2010)'!P24+'Quarter (2006 to 2010)'!Y24+'Quarter (2006 to 2010)'!AH24</f>
        <v>1045.94</v>
      </c>
      <c r="BM25" s="95">
        <f>'Quarter (2006 to 2010)'!H24+'Quarter (2006 to 2010)'!Q24+'Quarter (2006 to 2010)'!Z24+'Quarter (2006 to 2010)'!AI24</f>
        <v>4836.59</v>
      </c>
      <c r="BN25" s="95">
        <f>'Quarter (2006 to 2010)'!I24+'Quarter (2006 to 2010)'!R24+'Quarter (2006 to 2010)'!AA24+'Quarter (2006 to 2010)'!AJ24</f>
        <v>4016.42</v>
      </c>
      <c r="BO25" s="95">
        <f>'Quarter (2006 to 2010)'!J24+'Quarter (2006 to 2010)'!S24+'Quarter (2006 to 2010)'!AB24+'Quarter (2006 to 2010)'!AK24</f>
        <v>6164.31</v>
      </c>
      <c r="BP25" s="94">
        <f>'Quarter (2006 to 2010)'!AL24+'Quarter (2006 to 2010)'!AU24+'Quarter (2006 to 2010)'!BD24+'Quarter (2006 to 2010)'!BM24</f>
        <v>70955.58</v>
      </c>
      <c r="BQ25" s="95">
        <f>'Quarter (2006 to 2010)'!AM24+'Quarter (2006 to 2010)'!AV24+'Quarter (2006 to 2010)'!BE24+'Quarter (2006 to 2010)'!BN24</f>
        <v>17614.86</v>
      </c>
      <c r="BR25" s="95">
        <f>'Quarter (2006 to 2010)'!AN24+'Quarter (2006 to 2010)'!AW24+'Quarter (2006 to 2010)'!BF24+'Quarter (2006 to 2010)'!BO24</f>
        <v>21038.3</v>
      </c>
      <c r="BS25" s="95">
        <f>'Quarter (2006 to 2010)'!AO24+'Quarter (2006 to 2010)'!AX24+'Quarter (2006 to 2010)'!BG24+'Quarter (2006 to 2010)'!BP24</f>
        <v>5641.8899999999994</v>
      </c>
      <c r="BT25" s="95">
        <f>'Quarter (2006 to 2010)'!AP24+'Quarter (2006 to 2010)'!AY24+'Quarter (2006 to 2010)'!BH24+'Quarter (2006 to 2010)'!BQ24</f>
        <v>12574.4</v>
      </c>
      <c r="BU25" s="95">
        <f>'Quarter (2006 to 2010)'!AQ24+'Quarter (2006 to 2010)'!AZ24+'Quarter (2006 to 2010)'!BI24+'Quarter (2006 to 2010)'!BR24</f>
        <v>1324.67</v>
      </c>
      <c r="BV25" s="95">
        <f>'Quarter (2006 to 2010)'!AR24+'Quarter (2006 to 2010)'!BA24+'Quarter (2006 to 2010)'!BJ24+'Quarter (2006 to 2010)'!BS24</f>
        <v>4386.8500000000004</v>
      </c>
      <c r="BW25" s="95">
        <f>'Quarter (2006 to 2010)'!AS24+'Quarter (2006 to 2010)'!BB24+'Quarter (2006 to 2010)'!BK24+'Quarter (2006 to 2010)'!BT24</f>
        <v>3628.2599999999998</v>
      </c>
      <c r="BX25" s="95">
        <f>'Quarter (2006 to 2010)'!AT24+'Quarter (2006 to 2010)'!BC24+'Quarter (2006 to 2010)'!BL24+'Quarter (2006 to 2010)'!BU24</f>
        <v>4746.3499999999995</v>
      </c>
      <c r="BY25" s="94">
        <f>'Quarter (2006 to 2010)'!BV24+'Quarter (2006 to 2010)'!CE24+'Quarter (2006 to 2010)'!CN24+'Quarter (2006 to 2010)'!CW24</f>
        <v>67954.8</v>
      </c>
      <c r="BZ25" s="95">
        <f>'Quarter (2006 to 2010)'!BW24+'Quarter (2006 to 2010)'!CF24+'Quarter (2006 to 2010)'!CO24+'Quarter (2006 to 2010)'!CX24</f>
        <v>16541.560000000001</v>
      </c>
      <c r="CA25" s="95">
        <f>'Quarter (2006 to 2010)'!BX24+'Quarter (2006 to 2010)'!CG24+'Quarter (2006 to 2010)'!CP24+'Quarter (2006 to 2010)'!CY24</f>
        <v>20500.8</v>
      </c>
      <c r="CB25" s="95">
        <f>'Quarter (2006 to 2010)'!BY24+'Quarter (2006 to 2010)'!CH24+'Quarter (2006 to 2010)'!CQ24+'Quarter (2006 to 2010)'!CZ24</f>
        <v>5102.5</v>
      </c>
      <c r="CC25" s="95">
        <f>'Quarter (2006 to 2010)'!BZ24+'Quarter (2006 to 2010)'!CI24+'Quarter (2006 to 2010)'!CR24+'Quarter (2006 to 2010)'!DA24</f>
        <v>12142.41</v>
      </c>
      <c r="CD25" s="95">
        <f>'Quarter (2006 to 2010)'!CA24+'Quarter (2006 to 2010)'!CJ24+'Quarter (2006 to 2010)'!CS24+'Quarter (2006 to 2010)'!DB24</f>
        <v>718.15000000000009</v>
      </c>
      <c r="CE25" s="95">
        <f>'Quarter (2006 to 2010)'!CB24+'Quarter (2006 to 2010)'!CK24+'Quarter (2006 to 2010)'!CT24+'Quarter (2006 to 2010)'!DC24</f>
        <v>4773.5599999999995</v>
      </c>
      <c r="CF25" s="95">
        <f>'Quarter (2006 to 2010)'!CC24+'Quarter (2006 to 2010)'!CL24+'Quarter (2006 to 2010)'!CU24+'Quarter (2006 to 2010)'!DD24</f>
        <v>3681.4000000000005</v>
      </c>
      <c r="CG25" s="95">
        <f>'Quarter (2006 to 2010)'!CD24+'Quarter (2006 to 2010)'!CM24+'Quarter (2006 to 2010)'!CV24+'Quarter (2006 to 2010)'!DE24</f>
        <v>4494.4299999999994</v>
      </c>
      <c r="CH25" s="94">
        <f>'Quarter (2006 to 2010)'!DF24+'Quarter (2006 to 2010)'!DO24+'Quarter (2006 to 2010)'!DX24+'Quarter (2006 to 2010)'!EG24</f>
        <v>64815.97</v>
      </c>
      <c r="CI25" s="95">
        <f>'Quarter (2006 to 2010)'!DG24+'Quarter (2006 to 2010)'!DP24+'Quarter (2006 to 2010)'!DY24+'Quarter (2006 to 2010)'!EH24</f>
        <v>15612.64</v>
      </c>
      <c r="CJ25" s="95">
        <f>'Quarter (2006 to 2010)'!DH24+'Quarter (2006 to 2010)'!DQ24+'Quarter (2006 to 2010)'!DZ24+'Quarter (2006 to 2010)'!EI24</f>
        <v>20112.039999999997</v>
      </c>
      <c r="CK25" s="95">
        <f>'Quarter (2006 to 2010)'!DI24+'Quarter (2006 to 2010)'!DR24+'Quarter (2006 to 2010)'!EA24+'Quarter (2006 to 2010)'!EJ24</f>
        <v>4522.08</v>
      </c>
      <c r="CL25" s="95">
        <f>'Quarter (2006 to 2010)'!DJ24+'Quarter (2006 to 2010)'!DS24+'Quarter (2006 to 2010)'!EB24+'Quarter (2006 to 2010)'!EK24</f>
        <v>11532.720000000001</v>
      </c>
      <c r="CM25" s="95">
        <f>'Quarter (2006 to 2010)'!DK24+'Quarter (2006 to 2010)'!DT24+'Quarter (2006 to 2010)'!EC24+'Quarter (2006 to 2010)'!EL24</f>
        <v>639.79</v>
      </c>
      <c r="CN25" s="95">
        <f>'Quarter (2006 to 2010)'!DL24+'Quarter (2006 to 2010)'!DU24+'Quarter (2006 to 2010)'!ED24+'Quarter (2006 to 2010)'!EM24</f>
        <v>4568.03</v>
      </c>
      <c r="CO25" s="95">
        <f>'Quarter (2006 to 2010)'!DM24+'Quarter (2006 to 2010)'!DV24+'Quarter (2006 to 2010)'!EE24+'Quarter (2006 to 2010)'!EN24</f>
        <v>3732.17</v>
      </c>
      <c r="CP25" s="95">
        <f>'Quarter (2006 to 2010)'!DN24+'Quarter (2006 to 2010)'!DW24+'Quarter (2006 to 2010)'!EF24+'Quarter (2006 to 2010)'!EO24</f>
        <v>4096.4800000000005</v>
      </c>
      <c r="CQ25" s="94">
        <f>'Quarter (2006 to 2010)'!EP24+'Quarter (2006 to 2010)'!EY24+'Quarter (2006 to 2010)'!FH24+'Quarter (2006 to 2010)'!FQ24</f>
        <v>64470.91</v>
      </c>
      <c r="CR25" s="95">
        <f>'Quarter (2006 to 2010)'!EQ24+'Quarter (2006 to 2010)'!EZ24+'Quarter (2006 to 2010)'!FI24+'Quarter (2006 to 2010)'!FR24</f>
        <v>14601.53</v>
      </c>
      <c r="CS25" s="95">
        <f>'Quarter (2006 to 2010)'!ER24+'Quarter (2006 to 2010)'!FA24+'Quarter (2006 to 2010)'!FJ24+'Quarter (2006 to 2010)'!FS24</f>
        <v>20740.39</v>
      </c>
      <c r="CT25" s="95">
        <f>'Quarter (2006 to 2010)'!ES24+'Quarter (2006 to 2010)'!FB24+'Quarter (2006 to 2010)'!FK24+'Quarter (2006 to 2010)'!FT24</f>
        <v>4493.3</v>
      </c>
      <c r="CU25" s="95">
        <f>'Quarter (2006 to 2010)'!ET24+'Quarter (2006 to 2010)'!FC24+'Quarter (2006 to 2010)'!FL24+'Quarter (2006 to 2010)'!FU24</f>
        <v>11116.149999999998</v>
      </c>
      <c r="CV25" s="95">
        <f>'Quarter (2006 to 2010)'!EU24+'Quarter (2006 to 2010)'!FD24+'Quarter (2006 to 2010)'!FM24+'Quarter (2006 to 2010)'!FV24</f>
        <v>773.04000000000008</v>
      </c>
      <c r="CW25" s="95">
        <f>'Quarter (2006 to 2010)'!EV24+'Quarter (2006 to 2010)'!FE24+'Quarter (2006 to 2010)'!FN24+'Quarter (2006 to 2010)'!FW24</f>
        <v>4224.59</v>
      </c>
      <c r="CX25" s="95">
        <f>'Quarter (2006 to 2010)'!EW24+'Quarter (2006 to 2010)'!FF24+'Quarter (2006 to 2010)'!FO24+'Quarter (2006 to 2010)'!FX24</f>
        <v>4012.1500000000005</v>
      </c>
      <c r="CY25" s="95">
        <f>'Quarter (2006 to 2010)'!EX24+'Quarter (2006 to 2010)'!FG24+'Quarter (2006 to 2010)'!FP24+'Quarter (2006 to 2010)'!FY24</f>
        <v>4509.76</v>
      </c>
      <c r="CZ25" s="94">
        <f>'Quarter (2011 to 2012)'!B25+'Quarter (2011 to 2012)'!K25++'Quarter (2011 to 2012)'!T25+'Quarter (2011 to 2012)'!AC25</f>
        <v>62826.96</v>
      </c>
      <c r="DA25" s="95">
        <f>'Quarter (2011 to 2012)'!C25+'Quarter (2011 to 2012)'!L25++'Quarter (2011 to 2012)'!U25+'Quarter (2011 to 2012)'!AD25</f>
        <v>13894.77</v>
      </c>
      <c r="DB25" s="95">
        <f>'Quarter (2011 to 2012)'!D25+'Quarter (2011 to 2012)'!M25++'Quarter (2011 to 2012)'!V25+'Quarter (2011 to 2012)'!AE25</f>
        <v>20990.799999999999</v>
      </c>
      <c r="DC25" s="95">
        <f>'Quarter (2011 to 2012)'!E25+'Quarter (2011 to 2012)'!N25++'Quarter (2011 to 2012)'!W25+'Quarter (2011 to 2012)'!AF25</f>
        <v>4125.1099999999997</v>
      </c>
      <c r="DD25" s="95">
        <f>'Quarter (2011 to 2012)'!F25+'Quarter (2011 to 2012)'!O25++'Quarter (2011 to 2012)'!X25+'Quarter (2011 to 2012)'!AG25</f>
        <v>11573.810000000001</v>
      </c>
      <c r="DE25" s="95">
        <f>'Quarter (2011 to 2012)'!G25+'Quarter (2011 to 2012)'!P25++'Quarter (2011 to 2012)'!Y25+'Quarter (2011 to 2012)'!AH25</f>
        <v>559.03000000000009</v>
      </c>
      <c r="DF25" s="95">
        <f>'Quarter (2011 to 2012)'!H25+'Quarter (2011 to 2012)'!Q25++'Quarter (2011 to 2012)'!Z25+'Quarter (2011 to 2012)'!AI25</f>
        <v>4068.1099999999997</v>
      </c>
      <c r="DG25" s="95">
        <f>'Quarter (2011 to 2012)'!I25+'Quarter (2011 to 2012)'!R25++'Quarter (2011 to 2012)'!AA25+'Quarter (2011 to 2012)'!AJ25</f>
        <v>3287.7</v>
      </c>
      <c r="DH25" s="95">
        <f>'Quarter (2011 to 2012)'!J25+'Quarter (2011 to 2012)'!S25++'Quarter (2011 to 2012)'!AB25+'Quarter (2011 to 2012)'!AK25</f>
        <v>4327.6200000000008</v>
      </c>
      <c r="DI25" s="94">
        <f>'Quarter (2011 to 2012)'!AL25+'Quarter (2011 to 2012)'!AU25+'Quarter (2011 to 2012)'!BD25+'Quarter (2011 to 2012)'!BM25</f>
        <v>61577.17</v>
      </c>
      <c r="DJ25" s="95">
        <f>'Quarter (2011 to 2012)'!AM25+'Quarter (2011 to 2012)'!AV25+'Quarter (2011 to 2012)'!BE25+'Quarter (2011 to 2012)'!BN25</f>
        <v>13230.55</v>
      </c>
      <c r="DK25" s="95">
        <f>'Quarter (2011 to 2012)'!AN25+'Quarter (2011 to 2012)'!AW25+'Quarter (2011 to 2012)'!BF25+'Quarter (2011 to 2012)'!BO25</f>
        <v>21537.690000000002</v>
      </c>
      <c r="DL25" s="95">
        <f>'Quarter (2011 to 2012)'!AO25+'Quarter (2011 to 2012)'!AX25+'Quarter (2011 to 2012)'!BG25+'Quarter (2011 to 2012)'!BP25</f>
        <v>4470.79</v>
      </c>
      <c r="DM25" s="95">
        <f>'Quarter (2011 to 2012)'!AP25+'Quarter (2011 to 2012)'!AY25+'Quarter (2011 to 2012)'!BH25+'Quarter (2011 to 2012)'!BQ25</f>
        <v>11220.66</v>
      </c>
      <c r="DN25" s="95">
        <f>'Quarter (2011 to 2012)'!AQ25+'Quarter (2011 to 2012)'!AZ25+'Quarter (2011 to 2012)'!BI25+'Quarter (2011 to 2012)'!BR25</f>
        <v>316.32</v>
      </c>
      <c r="DO25" s="95">
        <f>'Quarter (2011 to 2012)'!AR25+'Quarter (2011 to 2012)'!BA25+'Quarter (2011 to 2012)'!BJ25+'Quarter (2011 to 2012)'!BS25</f>
        <v>3373.09</v>
      </c>
      <c r="DP25" s="95">
        <f>'Quarter (2011 to 2012)'!AS25+'Quarter (2011 to 2012)'!BB25+'Quarter (2011 to 2012)'!BK25+'Quarter (2011 to 2012)'!BT25</f>
        <v>3328.5999999999995</v>
      </c>
      <c r="DQ25" s="95">
        <f>'Quarter (2011 to 2012)'!AT25+'Quarter (2011 to 2012)'!BC25+'Quarter (2011 to 2012)'!BL25+'Quarter (2011 to 2012)'!BU25</f>
        <v>4099.4799999999996</v>
      </c>
      <c r="DR25" s="94">
        <f>'Quarter (2013 to 2018)'!B25+'Quarter (2013 to 2018)'!K25+'Quarter (2013 to 2018)'!T25+'Quarter (2013 to 2018)'!AC25</f>
        <v>60600</v>
      </c>
      <c r="DS25" s="95">
        <f>'Quarter (2013 to 2018)'!C25+'Quarter (2013 to 2018)'!L25+'Quarter (2013 to 2018)'!U25+'Quarter (2013 to 2018)'!AD25</f>
        <v>12574</v>
      </c>
      <c r="DT25" s="95">
        <f>'Quarter (2013 to 2018)'!D25+'Quarter (2013 to 2018)'!M25+'Quarter (2013 to 2018)'!V25+'Quarter (2013 to 2018)'!AE25</f>
        <v>21926</v>
      </c>
      <c r="DU25" s="95">
        <f>'Quarter (2013 to 2018)'!E25+'Quarter (2013 to 2018)'!N25+'Quarter (2013 to 2018)'!W25+'Quarter (2013 to 2018)'!AF25</f>
        <v>4019</v>
      </c>
      <c r="DV25" s="95">
        <f>'Quarter (2013 to 2018)'!F25+'Quarter (2013 to 2018)'!O25+'Quarter (2013 to 2018)'!X25+'Quarter (2013 to 2018)'!AG25</f>
        <v>11242</v>
      </c>
      <c r="DW25" s="95">
        <f>'Quarter (2013 to 2018)'!G25+'Quarter (2013 to 2018)'!P25+'Quarter (2013 to 2018)'!Y25+'Quarter (2013 to 2018)'!AH25</f>
        <v>255</v>
      </c>
      <c r="DX25" s="95">
        <f>'Quarter (2013 to 2018)'!H25+'Quarter (2013 to 2018)'!Q25+'Quarter (2013 to 2018)'!Z25+'Quarter (2013 to 2018)'!AI25</f>
        <v>3175</v>
      </c>
      <c r="DY25" s="95">
        <f>'Quarter (2013 to 2018)'!I25+'Quarter (2013 to 2018)'!R25+'Quarter (2013 to 2018)'!AA25+'Quarter (2013 to 2018)'!AJ25</f>
        <v>3508</v>
      </c>
      <c r="DZ25" s="95">
        <f>'Quarter (2013 to 2018)'!J25+'Quarter (2013 to 2018)'!S25+'Quarter (2013 to 2018)'!AB25+'Quarter (2013 to 2018)'!AK25</f>
        <v>3902</v>
      </c>
      <c r="EA25" s="94">
        <f>'Quarter (2013 to 2018)'!AL25+'Quarter (2013 to 2018)'!AU25+'Quarter (2013 to 2018)'!BD25+'Quarter (2013 to 2018)'!BM25</f>
        <v>61136</v>
      </c>
      <c r="EB25" s="95">
        <f>'Quarter (2013 to 2018)'!AM25+'Quarter (2013 to 2018)'!AV25+'Quarter (2013 to 2018)'!BE25+'Quarter (2013 to 2018)'!BN25</f>
        <v>12326</v>
      </c>
      <c r="EC25" s="95">
        <f>'Quarter (2013 to 2018)'!AN25+'Quarter (2013 to 2018)'!AW25+'Quarter (2013 to 2018)'!BF25+'Quarter (2013 to 2018)'!BO25</f>
        <v>22676</v>
      </c>
      <c r="ED25" s="95">
        <f>'Quarter (2013 to 2018)'!AO25+'Quarter (2013 to 2018)'!AX25+'Quarter (2013 to 2018)'!BG25+'Quarter (2013 to 2018)'!BP25</f>
        <v>4073</v>
      </c>
      <c r="EE25" s="95">
        <f>'Quarter (2013 to 2018)'!AP25+'Quarter (2013 to 2018)'!AY25+'Quarter (2013 to 2018)'!BH25+'Quarter (2013 to 2018)'!BQ25</f>
        <v>11220</v>
      </c>
      <c r="EF25" s="95">
        <f>'Quarter (2013 to 2018)'!AQ25+'Quarter (2013 to 2018)'!AZ25+'Quarter (2013 to 2018)'!BI25+'Quarter (2013 to 2018)'!BR25</f>
        <v>353</v>
      </c>
      <c r="EG25" s="95">
        <f>'Quarter (2013 to 2018)'!AR25+'Quarter (2013 to 2018)'!BA25+'Quarter (2013 to 2018)'!BJ25+'Quarter (2013 to 2018)'!BS25</f>
        <v>3302</v>
      </c>
      <c r="EH25" s="95">
        <f>'Quarter (2013 to 2018)'!AS25+'Quarter (2013 to 2018)'!BB25+'Quarter (2013 to 2018)'!BK25+'Quarter (2013 to 2018)'!BT25</f>
        <v>3186</v>
      </c>
      <c r="EI25" s="95">
        <f>'Quarter (2013 to 2018)'!AT25+'Quarter (2013 to 2018)'!BC25+'Quarter (2013 to 2018)'!BL25+'Quarter (2013 to 2018)'!BU25</f>
        <v>4000</v>
      </c>
      <c r="EJ25" s="94">
        <f>'Quarter (2013 to 2018)'!BV25+'Quarter (2013 to 2018)'!CE25+'Quarter (2013 to 2018)'!CN25+'Quarter (2013 to 2018)'!CW25</f>
        <v>63039</v>
      </c>
      <c r="EK25" s="95">
        <f>'Quarter (2013 to 2018)'!BW25+'Quarter (2013 to 2018)'!CF25+'Quarter (2013 to 2018)'!CO25+'Quarter (2013 to 2018)'!CX25</f>
        <v>12081</v>
      </c>
      <c r="EL25" s="95">
        <f>'Quarter (2013 to 2018)'!BX25+'Quarter (2013 to 2018)'!CG25+'Quarter (2013 to 2018)'!CP25+'Quarter (2013 to 2018)'!CY25</f>
        <v>23655</v>
      </c>
      <c r="EM25" s="95">
        <f>'Quarter (2013 to 2018)'!BY25+'Quarter (2013 to 2018)'!CH25+'Quarter (2013 to 2018)'!CQ25+'Quarter (2013 to 2018)'!CZ25</f>
        <v>4540</v>
      </c>
      <c r="EN25" s="95">
        <f>'Quarter (2013 to 2018)'!BZ25+'Quarter (2013 to 2018)'!CI25+'Quarter (2013 to 2018)'!CR25+'Quarter (2013 to 2018)'!DA25</f>
        <v>11331</v>
      </c>
      <c r="EO25" s="95">
        <f>'Quarter (2013 to 2018)'!CA25+'Quarter (2013 to 2018)'!CJ25+'Quarter (2013 to 2018)'!CS25+'Quarter (2013 to 2018)'!DB25</f>
        <v>271</v>
      </c>
      <c r="EP25" s="95">
        <f>'Quarter (2013 to 2018)'!CB25+'Quarter (2013 to 2018)'!CK25+'Quarter (2013 to 2018)'!CT25+'Quarter (2013 to 2018)'!DC25</f>
        <v>3847</v>
      </c>
      <c r="EQ25" s="95">
        <f>'Quarter (2013 to 2018)'!CC25+'Quarter (2013 to 2018)'!CL25+'Quarter (2013 to 2018)'!CU25+'Quarter (2013 to 2018)'!DD25</f>
        <v>3189</v>
      </c>
      <c r="ER25" s="95">
        <f>'Quarter (2013 to 2018)'!CD25+'Quarter (2013 to 2018)'!CM25+'Quarter (2013 to 2018)'!CV25+'Quarter (2013 to 2018)'!DE25</f>
        <v>4123</v>
      </c>
      <c r="ES25" s="94">
        <f>'Quarter (2013 to 2018)'!DF25+'Quarter (2013 to 2018)'!DO25+'Quarter (2013 to 2018)'!DX25+'Quarter (2013 to 2018)'!EG25</f>
        <v>64454</v>
      </c>
      <c r="ET25" s="95">
        <f>'Quarter (2013 to 2018)'!DG25+'Quarter (2013 to 2018)'!DP25+'Quarter (2013 to 2018)'!DY25+'Quarter (2013 to 2018)'!EH25</f>
        <v>11951</v>
      </c>
      <c r="EU25" s="95">
        <f>'Quarter (2013 to 2018)'!DH25+'Quarter (2013 to 2018)'!DQ25+'Quarter (2013 to 2018)'!DZ25+'Quarter (2013 to 2018)'!EI25</f>
        <v>24648</v>
      </c>
      <c r="EV25" s="95">
        <f>'Quarter (2013 to 2018)'!DI25+'Quarter (2013 to 2018)'!DR25+'Quarter (2013 to 2018)'!EA25+'Quarter (2013 to 2018)'!EJ25</f>
        <v>4573</v>
      </c>
      <c r="EW25" s="95">
        <f>'Quarter (2013 to 2018)'!DJ25+'Quarter (2013 to 2018)'!DS25+'Quarter (2013 to 2018)'!EB25+'Quarter (2013 to 2018)'!EK25</f>
        <v>11339</v>
      </c>
      <c r="EX25" s="95">
        <f>'Quarter (2013 to 2018)'!DK25+'Quarter (2013 to 2018)'!DT25+'Quarter (2013 to 2018)'!EC25+'Quarter (2013 to 2018)'!EL25</f>
        <v>283</v>
      </c>
      <c r="EY25" s="95">
        <f>'Quarter (2013 to 2018)'!DL25+'Quarter (2013 to 2018)'!DU25+'Quarter (2013 to 2018)'!ED25+'Quarter (2013 to 2018)'!EM25</f>
        <v>4191</v>
      </c>
      <c r="EZ25" s="95">
        <f>'Quarter (2013 to 2018)'!DM25+'Quarter (2013 to 2018)'!DV25+'Quarter (2013 to 2018)'!EE25+'Quarter (2013 to 2018)'!EN25</f>
        <v>3449</v>
      </c>
      <c r="FA25" s="95">
        <f>'Quarter (2013 to 2018)'!DN25+'Quarter (2013 to 2018)'!DW25+'Quarter (2013 to 2018)'!EF25+'Quarter (2013 to 2018)'!EO25</f>
        <v>4018</v>
      </c>
      <c r="FB25" s="94">
        <f>'Quarter (2013 to 2018)'!EP25+'Quarter (2013 to 2018)'!EY25+'Quarter (2013 to 2018)'!FH25+'Quarter (2013 to 2018)'!FQ25</f>
        <v>65650</v>
      </c>
      <c r="FC25" s="95">
        <f>'Quarter (2013 to 2018)'!EQ25+'Quarter (2013 to 2018)'!EZ25+'Quarter (2013 to 2018)'!FI25+'Quarter (2013 to 2018)'!FR25</f>
        <v>11793</v>
      </c>
      <c r="FD25" s="95">
        <f>'Quarter (2013 to 2018)'!ER25+'Quarter (2013 to 2018)'!FA25+'Quarter (2013 to 2018)'!FJ25+'Quarter (2013 to 2018)'!FS25</f>
        <v>24910</v>
      </c>
      <c r="FE25" s="95">
        <f>'Quarter (2013 to 2018)'!ES25+'Quarter (2013 to 2018)'!FB25+'Quarter (2013 to 2018)'!FK25+'Quarter (2013 to 2018)'!FT25</f>
        <v>4667</v>
      </c>
      <c r="FF25" s="95">
        <f>'Quarter (2013 to 2018)'!ET25+'Quarter (2013 to 2018)'!FC25+'Quarter (2013 to 2018)'!FL25+'Quarter (2013 to 2018)'!FU25</f>
        <v>12186</v>
      </c>
      <c r="FG25" s="95">
        <f>'Quarter (2013 to 2018)'!EU25+'Quarter (2013 to 2018)'!FD25+'Quarter (2013 to 2018)'!FM25+'Quarter (2013 to 2018)'!FV25</f>
        <v>348</v>
      </c>
      <c r="FH25" s="95">
        <f>'Quarter (2013 to 2018)'!EV25+'Quarter (2013 to 2018)'!FE25+'Quarter (2013 to 2018)'!FN25+'Quarter (2013 to 2018)'!FW25</f>
        <v>4127</v>
      </c>
      <c r="FI25" s="95">
        <f>'Quarter (2013 to 2018)'!EW25+'Quarter (2013 to 2018)'!FF25+'Quarter (2013 to 2018)'!FO25+'Quarter (2013 to 2018)'!FX25</f>
        <v>3312</v>
      </c>
      <c r="FJ25" s="95">
        <f>'Quarter (2013 to 2018)'!EX25+'Quarter (2013 to 2018)'!FG25+'Quarter (2013 to 2018)'!FP25+'Quarter (2013 to 2018)'!FY25</f>
        <v>4304</v>
      </c>
      <c r="FK25" s="94">
        <f>'Quarter (2013 to 2018)'!FZ25+'Quarter (2013 to 2018)'!GI25+'Quarter (2013 to 2018)'!GR25+'Quarter (2013 to 2018)'!HA25</f>
        <v>65042.36</v>
      </c>
      <c r="FL25" s="95">
        <f>'Quarter (2013 to 2018)'!GA25+'Quarter (2013 to 2018)'!GJ25+'Quarter (2013 to 2018)'!GS25+'Quarter (2013 to 2018)'!HB25</f>
        <v>11584.009999999998</v>
      </c>
      <c r="FM25" s="95">
        <f>'Quarter (2013 to 2018)'!GB25+'Quarter (2013 to 2018)'!GK25+'Quarter (2013 to 2018)'!GT25+'Quarter (2013 to 2018)'!HC25</f>
        <v>24623.11</v>
      </c>
      <c r="FN25" s="95">
        <f>'Quarter (2013 to 2018)'!GC25+'Quarter (2013 to 2018)'!GL25+'Quarter (2013 to 2018)'!GU25+'Quarter (2013 to 2018)'!HD25</f>
        <v>4725.1900000000005</v>
      </c>
      <c r="FO25" s="95">
        <f>'Quarter (2013 to 2018)'!GD25+'Quarter (2013 to 2018)'!GM25+'Quarter (2013 to 2018)'!GV25+'Quarter (2013 to 2018)'!HE25</f>
        <v>12272.14</v>
      </c>
      <c r="FP25" s="95">
        <f>'Quarter (2013 to 2018)'!GE25+'Quarter (2013 to 2018)'!GN25+'Quarter (2013 to 2018)'!GW25+'Quarter (2013 to 2018)'!HF25</f>
        <v>346.1</v>
      </c>
      <c r="FQ25" s="95">
        <f>'Quarter (2013 to 2018)'!GF25+'Quarter (2013 to 2018)'!GO25+'Quarter (2013 to 2018)'!GX25+'Quarter (2013 to 2018)'!HG25</f>
        <v>4010.7799999999997</v>
      </c>
      <c r="FR25" s="95">
        <f>'Quarter (2013 to 2018)'!GG25+'Quarter (2013 to 2018)'!GP25+'Quarter (2013 to 2018)'!GY25+'Quarter (2013 to 2018)'!HH25</f>
        <v>3438.8199999999997</v>
      </c>
      <c r="FS25" s="95">
        <f>'Quarter (2013 to 2018)'!GH25+'Quarter (2013 to 2018)'!GQ25+'Quarter (2013 to 2018)'!GZ25+'Quarter (2013 to 2018)'!HI25</f>
        <v>4042.21</v>
      </c>
      <c r="FT25" s="94">
        <f>Quarter!B25+Quarter!K25+Quarter!T25+Quarter!AC25</f>
        <v>63879.250000000007</v>
      </c>
      <c r="FU25" s="95">
        <f>Quarter!C25+Quarter!L25+Quarter!U25+Quarter!AD25</f>
        <v>11774.150000000001</v>
      </c>
      <c r="FV25" s="95">
        <f>Quarter!D25+Quarter!M25+Quarter!V25+Quarter!AE25</f>
        <v>23770.190000000002</v>
      </c>
      <c r="FW25" s="95">
        <f>Quarter!E25+Quarter!N25+Quarter!W25+Quarter!AF25</f>
        <v>4660.6399999999994</v>
      </c>
      <c r="FX25" s="95">
        <f>Quarter!F25+Quarter!O25+Quarter!X25+Quarter!AG25</f>
        <v>12308.61</v>
      </c>
      <c r="FY25" s="95">
        <f>Quarter!G25+Quarter!P25+Quarter!Y25+Quarter!AH25</f>
        <v>275.24</v>
      </c>
      <c r="FZ25" s="95">
        <f>Quarter!H25+Quarter!Q25+Quarter!Z25+Quarter!AI25</f>
        <v>3692.82</v>
      </c>
      <c r="GA25" s="95">
        <f>Quarter!I25+Quarter!R25+Quarter!AA25+Quarter!AJ25</f>
        <v>3358.48</v>
      </c>
      <c r="GB25" s="95">
        <f>Quarter!J25+Quarter!S25+Quarter!AB25+Quarter!AK25</f>
        <v>4039.13</v>
      </c>
      <c r="GC25" s="94">
        <f>Quarter!AL25+Quarter!AU25+Quarter!BD25+Quarter!BM25</f>
        <v>48649.279999999999</v>
      </c>
      <c r="GD25" s="95">
        <f>Quarter!AM25+Quarter!AV25+Quarter!BE25+Quarter!BN25</f>
        <v>9141.66</v>
      </c>
      <c r="GE25" s="95">
        <f>Quarter!AN25+Quarter!AW25+Quarter!BF25+Quarter!BO25</f>
        <v>19593.28</v>
      </c>
      <c r="GF25" s="95">
        <f>Quarter!AO25+Quarter!AX25+Quarter!BG25+Quarter!BP25</f>
        <v>4140.01</v>
      </c>
      <c r="GG25" s="95">
        <f>Quarter!AP25+Quarter!AY25+Quarter!BH25+Quarter!BQ25</f>
        <v>5099.59</v>
      </c>
      <c r="GH25" s="95">
        <f>Quarter!AQ25+Quarter!AZ25+Quarter!BI25+Quarter!BR25</f>
        <v>147.36000000000001</v>
      </c>
      <c r="GI25" s="95">
        <f>Quarter!AR25+Quarter!BA25+Quarter!BJ25+Quarter!BS25</f>
        <v>3317.9</v>
      </c>
      <c r="GJ25" s="95">
        <f>Quarter!AS25+Quarter!BB25+Quarter!BK25+Quarter!BT25</f>
        <v>3428.9300000000003</v>
      </c>
      <c r="GK25" s="96">
        <f>Quarter!AT25+Quarter!BC25+Quarter!BL25+Quarter!BU25</f>
        <v>3780.55</v>
      </c>
      <c r="GL25" s="94">
        <f>Quarter!BV25+Quarter!CE25+Quarter!CN25+Quarter!CW25</f>
        <v>50408</v>
      </c>
      <c r="GM25" s="95">
        <f>Quarter!BW25+Quarter!CF25+Quarter!CO25+Quarter!CX25</f>
        <v>10159.49</v>
      </c>
      <c r="GN25" s="95">
        <f>Quarter!BX25+Quarter!CG25+Quarter!CP25+Quarter!CY25</f>
        <v>21641.05</v>
      </c>
      <c r="GO25" s="95">
        <f>Quarter!BY25+Quarter!CH25+Quarter!CQ25+Quarter!CZ25</f>
        <v>4432.79</v>
      </c>
      <c r="GP25" s="95">
        <f>Quarter!BZ25+Quarter!CI25+Quarter!CR25+Quarter!DA25</f>
        <v>4902.9400000000005</v>
      </c>
      <c r="GQ25" s="95">
        <f>Quarter!CA25+Quarter!CJ25+Quarter!CS25+Quarter!DB25</f>
        <v>111.80000000000001</v>
      </c>
      <c r="GR25" s="95">
        <f>Quarter!CB25+Quarter!CK25+Quarter!CT25+Quarter!DC25</f>
        <v>3092.59</v>
      </c>
      <c r="GS25" s="95">
        <f>Quarter!CC25+Quarter!CL25+Quarter!CU25+Quarter!DD25</f>
        <v>3154.98</v>
      </c>
      <c r="GT25" s="96">
        <f>Quarter!CD25+Quarter!CM25+Quarter!CV25+Quarter!DE25</f>
        <v>2912.36</v>
      </c>
      <c r="GU25" s="94">
        <f>Quarter!DF25+Quarter!DO25+Quarter!DX25+Quarter!EG25</f>
        <v>54941.81</v>
      </c>
      <c r="GV25" s="95">
        <f>Quarter!DG25+Quarter!DP25+Quarter!DY25+Quarter!EH25</f>
        <v>10940.9</v>
      </c>
      <c r="GW25" s="95">
        <f>Quarter!DH25+Quarter!DQ25+Quarter!DZ25+Quarter!EI25</f>
        <v>22955.07</v>
      </c>
      <c r="GX25" s="95">
        <f>Quarter!DI25+Quarter!DR25+Quarter!EA25+Quarter!EJ25</f>
        <v>2789.55</v>
      </c>
      <c r="GY25" s="95">
        <f>Quarter!DJ25+Quarter!DS25+Quarter!EB25+Quarter!EK25</f>
        <v>9585</v>
      </c>
      <c r="GZ25" s="95">
        <f>Quarter!DK25+Quarter!DT25+Quarter!EC25+Quarter!EL25</f>
        <v>167.01999999999998</v>
      </c>
      <c r="HA25" s="95">
        <f>Quarter!DL25+Quarter!DU25+Quarter!ED25+Quarter!EM25</f>
        <v>2992.6200000000003</v>
      </c>
      <c r="HB25" s="95">
        <f>Quarter!DM25+Quarter!DV25+Quarter!EE25+Quarter!EN25</f>
        <v>2876.16</v>
      </c>
      <c r="HC25" s="96">
        <f>Quarter!DN25+Quarter!DW25+Quarter!EF25+Quarter!EO25</f>
        <v>2635.52</v>
      </c>
      <c r="HD25" s="94">
        <f>Quarter!EP25+Quarter!EY25+Quarter!FH25+Quarter!FQ25</f>
        <v>55739.360000000001</v>
      </c>
      <c r="HE25" s="95">
        <f>Quarter!EQ25+Quarter!EZ25+Quarter!FI25+Quarter!FR25</f>
        <v>11464.99</v>
      </c>
      <c r="HF25" s="95">
        <f>Quarter!ER25+Quarter!FA25+Quarter!FJ25+Quarter!FS25</f>
        <v>22759.98</v>
      </c>
      <c r="HG25" s="95">
        <f>Quarter!ES25+Quarter!FB25+Quarter!FK25+Quarter!FT25</f>
        <v>1995.6299999999999</v>
      </c>
      <c r="HH25" s="95">
        <f>Quarter!ET25+Quarter!FC25+Quarter!FL25+Quarter!FU25</f>
        <v>11077.39</v>
      </c>
      <c r="HI25" s="95">
        <f>Quarter!EU25+Quarter!FD25+Quarter!FM25+Quarter!FV25</f>
        <v>97.539999999999992</v>
      </c>
      <c r="HJ25" s="95">
        <f>Quarter!EV25+Quarter!FE25+Quarter!FN25+Quarter!FW25</f>
        <v>2543.11</v>
      </c>
      <c r="HK25" s="95">
        <f>Quarter!EW25+Quarter!FF25+Quarter!FO25+Quarter!FX25</f>
        <v>3097.21</v>
      </c>
      <c r="HL25" s="96">
        <f>Quarter!EX25+Quarter!FG25+Quarter!FP25+Quarter!FY25</f>
        <v>2703.5200000000004</v>
      </c>
    </row>
    <row r="26" spans="1:220" s="97" customFormat="1" ht="20.25" customHeight="1" x14ac:dyDescent="0.35">
      <c r="A26" s="98" t="s">
        <v>44</v>
      </c>
      <c r="B26" s="94">
        <f>SUM('Quarter (1999 to 2005)'!B25,'Quarter (1999 to 2005)'!J25,'Quarter (1999 to 2005)'!R25,'Quarter (1999 to 2005)'!Z25)</f>
        <v>58.999999999999993</v>
      </c>
      <c r="C26" s="95">
        <f>SUM('Quarter (1999 to 2005)'!C25,'Quarter (1999 to 2005)'!K25,'Quarter (1999 to 2005)'!S25,'Quarter (1999 to 2005)'!AA25)</f>
        <v>0</v>
      </c>
      <c r="D26" s="95">
        <f>SUM('Quarter (1999 to 2005)'!D25,'Quarter (1999 to 2005)'!L25,'Quarter (1999 to 2005)'!T25,'Quarter (1999 to 2005)'!AB25)</f>
        <v>13.01</v>
      </c>
      <c r="E26" s="95">
        <f>SUM('Quarter (1999 to 2005)'!E25,'Quarter (1999 to 2005)'!M25,'Quarter (1999 to 2005)'!U25,'Quarter (1999 to 2005)'!AC25)</f>
        <v>0</v>
      </c>
      <c r="F26" s="95">
        <f>SUM('Quarter (1999 to 2005)'!F25,'Quarter (1999 to 2005)'!N25,'Quarter (1999 to 2005)'!V25,'Quarter (1999 to 2005)'!AD25)</f>
        <v>24.990000000000002</v>
      </c>
      <c r="G26" s="95">
        <f>SUM('Quarter (1999 to 2005)'!G25,'Quarter (1999 to 2005)'!O25,'Quarter (1999 to 2005)'!W25,'Quarter (1999 to 2005)'!AE25)</f>
        <v>21</v>
      </c>
      <c r="H26" s="95">
        <f>SUM('Quarter (1999 to 2005)'!H25,'Quarter (1999 to 2005)'!P25,'Quarter (1999 to 2005)'!X25,'Quarter (1999 to 2005)'!AF25)</f>
        <v>0</v>
      </c>
      <c r="I26" s="95">
        <f>SUM('Quarter (1999 to 2005)'!I25,'Quarter (1999 to 2005)'!Q25,'Quarter (1999 to 2005)'!Y25,'Quarter (1999 to 2005)'!AG25)</f>
        <v>0</v>
      </c>
      <c r="J26" s="94">
        <f>SUM('Quarter (1999 to 2005)'!AH25,'Quarter (1999 to 2005)'!AP25,'Quarter (1999 to 2005)'!AX25,'Quarter (1999 to 2005)'!BF25)</f>
        <v>137.86000000000001</v>
      </c>
      <c r="K26" s="95">
        <f>SUM('Quarter (1999 to 2005)'!AI25,'Quarter (1999 to 2005)'!AQ25,'Quarter (1999 to 2005)'!AY25,'Quarter (1999 to 2005)'!BG25)</f>
        <v>0</v>
      </c>
      <c r="L26" s="95">
        <f>SUM('Quarter (1999 to 2005)'!AJ25,'Quarter (1999 to 2005)'!AR25,'Quarter (1999 to 2005)'!AZ25,'Quarter (1999 to 2005)'!BH25)</f>
        <v>68.78</v>
      </c>
      <c r="M26" s="95">
        <f>SUM('Quarter (1999 to 2005)'!AK25,'Quarter (1999 to 2005)'!AS25,'Quarter (1999 to 2005)'!BA25,'Quarter (1999 to 2005)'!BI25)</f>
        <v>0</v>
      </c>
      <c r="N26" s="95">
        <f>SUM('Quarter (1999 to 2005)'!AL25,'Quarter (1999 to 2005)'!AT25,'Quarter (1999 to 2005)'!BB25,'Quarter (1999 to 2005)'!BJ25)</f>
        <v>45.09</v>
      </c>
      <c r="O26" s="95">
        <f>SUM('Quarter (1999 to 2005)'!AM25,'Quarter (1999 to 2005)'!AU25,'Quarter (1999 to 2005)'!BC25,'Quarter (1999 to 2005)'!BK25)</f>
        <v>24</v>
      </c>
      <c r="P26" s="95">
        <f>SUM('Quarter (1999 to 2005)'!AN25,'Quarter (1999 to 2005)'!AV25,'Quarter (1999 to 2005)'!BD25,'Quarter (1999 to 2005)'!BL25)</f>
        <v>0</v>
      </c>
      <c r="Q26" s="95">
        <f t="shared" si="1"/>
        <v>6614.0900000000038</v>
      </c>
      <c r="R26" s="94">
        <f>SUM('Quarter (1999 to 2005)'!BN25,'Quarter (1999 to 2005)'!BV25,'Quarter (1999 to 2005)'!CD25,'Quarter (1999 to 2005)'!CL25)</f>
        <v>76.099999999999994</v>
      </c>
      <c r="S26" s="95">
        <f>SUM('Quarter (1999 to 2005)'!BO25,'Quarter (1999 to 2005)'!BW25,'Quarter (1999 to 2005)'!CE25,'Quarter (1999 to 2005)'!CM25)</f>
        <v>0</v>
      </c>
      <c r="T26" s="95">
        <f>SUM('Quarter (1999 to 2005)'!BP25,'Quarter (1999 to 2005)'!BX25,'Quarter (1999 to 2005)'!CF25,'Quarter (1999 to 2005)'!CN25)</f>
        <v>1</v>
      </c>
      <c r="U26" s="95">
        <f>SUM('Quarter (1999 to 2005)'!BQ25,'Quarter (1999 to 2005)'!BY25,'Quarter (1999 to 2005)'!CG25,'Quarter (1999 to 2005)'!CO25)</f>
        <v>0</v>
      </c>
      <c r="V26" s="95">
        <f>SUM('Quarter (1999 to 2005)'!BR25,'Quarter (1999 to 2005)'!BZ25,'Quarter (1999 to 2005)'!CH25,'Quarter (1999 to 2005)'!CP25)</f>
        <v>75.099999999999994</v>
      </c>
      <c r="W26" s="95">
        <f>SUM('Quarter (1999 to 2005)'!BS25,'Quarter (1999 to 2005)'!CA25,'Quarter (1999 to 2005)'!CI25,'Quarter (1999 to 2005)'!CQ25)</f>
        <v>0</v>
      </c>
      <c r="X26" s="95">
        <f>SUM('Quarter (1999 to 2005)'!BT25,'Quarter (1999 to 2005)'!CB25,'Quarter (1999 to 2005)'!CJ25,'Quarter (1999 to 2005)'!CR25)</f>
        <v>0</v>
      </c>
      <c r="Y26" s="95">
        <f>SUM('Quarter (1999 to 2005)'!BU25,'Quarter (1999 to 2005)'!CC25,'Quarter (1999 to 2005)'!CK25,'Quarter (1999 to 2005)'!CS25)</f>
        <v>0</v>
      </c>
      <c r="Z26" s="94">
        <f>SUM('Quarter (1999 to 2005)'!CT25,'Quarter (1999 to 2005)'!DB25,'Quarter (1999 to 2005)'!DJ25,'Quarter (1999 to 2005)'!DR25)</f>
        <v>77.449999999999989</v>
      </c>
      <c r="AA26" s="95">
        <f>SUM('Quarter (1999 to 2005)'!CU25,'Quarter (1999 to 2005)'!DC25,'Quarter (1999 to 2005)'!DK25,'Quarter (1999 to 2005)'!DS25)</f>
        <v>0</v>
      </c>
      <c r="AB26" s="95">
        <f>SUM('Quarter (1999 to 2005)'!CV25,'Quarter (1999 to 2005)'!DD25,'Quarter (1999 to 2005)'!DL25,'Quarter (1999 to 2005)'!DT25)</f>
        <v>1.5</v>
      </c>
      <c r="AC26" s="95">
        <f>SUM('Quarter (1999 to 2005)'!CW25,'Quarter (1999 to 2005)'!DE25,'Quarter (1999 to 2005)'!DM25,'Quarter (1999 to 2005)'!DU25)</f>
        <v>0</v>
      </c>
      <c r="AD26" s="95">
        <f>SUM('Quarter (1999 to 2005)'!CX25,'Quarter (1999 to 2005)'!DF25,'Quarter (1999 to 2005)'!DN25,'Quarter (1999 to 2005)'!DV25)</f>
        <v>66.02</v>
      </c>
      <c r="AE26" s="95">
        <f>SUM('Quarter (1999 to 2005)'!CY25,'Quarter (1999 to 2005)'!DG25,'Quarter (1999 to 2005)'!DO25,'Quarter (1999 to 2005)'!DW25)</f>
        <v>9.92</v>
      </c>
      <c r="AF26" s="95">
        <f>SUM('Quarter (1999 to 2005)'!CZ25,'Quarter (1999 to 2005)'!DH25,'Quarter (1999 to 2005)'!DP25,'Quarter (1999 to 2005)'!DX25)</f>
        <v>0</v>
      </c>
      <c r="AG26" s="95">
        <f>SUM('Quarter (1999 to 2005)'!DA25,'Quarter (1999 to 2005)'!DI25,'Quarter (1999 to 2005)'!DQ25,'Quarter (1999 to 2005)'!DY25)</f>
        <v>0</v>
      </c>
      <c r="AH26" s="94">
        <f>'Quarter (1999 to 2005)'!DZ25+'Quarter (1999 to 2005)'!EH25+'Quarter (1999 to 2005)'!EP25+'Quarter (1999 to 2005)'!EX25</f>
        <v>18.63</v>
      </c>
      <c r="AI26" s="95">
        <f>'Quarter (1999 to 2005)'!EA25+'Quarter (1999 to 2005)'!EI25+'Quarter (1999 to 2005)'!EQ25+'Quarter (1999 to 2005)'!EY25</f>
        <v>0</v>
      </c>
      <c r="AJ26" s="95">
        <f>'Quarter (1999 to 2005)'!EB25+'Quarter (1999 to 2005)'!EJ25+'Quarter (1999 to 2005)'!ER25+'Quarter (1999 to 2005)'!EZ25</f>
        <v>1.3599999999999999</v>
      </c>
      <c r="AK26" s="95">
        <f>'Quarter (1999 to 2005)'!EC25+'Quarter (1999 to 2005)'!EK25+'Quarter (1999 to 2005)'!ES25+'Quarter (1999 to 2005)'!FA25</f>
        <v>0</v>
      </c>
      <c r="AL26" s="95">
        <f>'Quarter (1999 to 2005)'!ED25+'Quarter (1999 to 2005)'!EL25+'Quarter (1999 to 2005)'!ET25+'Quarter (1999 to 2005)'!FB25</f>
        <v>17.260000000000002</v>
      </c>
      <c r="AM26" s="95">
        <f>'Quarter (1999 to 2005)'!EE25+'Quarter (1999 to 2005)'!EM25+'Quarter (1999 to 2005)'!EU25+'Quarter (1999 to 2005)'!FC25</f>
        <v>0</v>
      </c>
      <c r="AN26" s="95">
        <f>'Quarter (1999 to 2005)'!EF25+'Quarter (1999 to 2005)'!EN25+'Quarter (1999 to 2005)'!EV25+'Quarter (1999 to 2005)'!FD25</f>
        <v>0</v>
      </c>
      <c r="AO26" s="95">
        <f>'Quarter (1999 to 2005)'!EG25+'Quarter (1999 to 2005)'!EO25+'Quarter (1999 to 2005)'!EW25+'Quarter (1999 to 2005)'!FE25</f>
        <v>0</v>
      </c>
      <c r="AP26" s="94">
        <f>'Quarter (1999 to 2005)'!FF25+'Quarter (1999 to 2005)'!FN25+'Quarter (1999 to 2005)'!FV25+'Quarter (1999 to 2005)'!GD25</f>
        <v>33.21</v>
      </c>
      <c r="AQ26" s="95">
        <f>'Quarter (1999 to 2005)'!FG25+'Quarter (1999 to 2005)'!FO25+'Quarter (1999 to 2005)'!FW25+'Quarter (1999 to 2005)'!GE25</f>
        <v>0</v>
      </c>
      <c r="AR26" s="95">
        <f>'Quarter (1999 to 2005)'!FH25+'Quarter (1999 to 2005)'!FP25+'Quarter (1999 to 2005)'!FX25+'Quarter (1999 to 2005)'!GF25</f>
        <v>2.36</v>
      </c>
      <c r="AS26" s="95">
        <f>'Quarter (1999 to 2005)'!FI25+'Quarter (1999 to 2005)'!FQ25+'Quarter (1999 to 2005)'!FY25+'Quarter (1999 to 2005)'!GG25</f>
        <v>0</v>
      </c>
      <c r="AT26" s="95">
        <f>'Quarter (1999 to 2005)'!FJ25+'Quarter (1999 to 2005)'!FR25+'Quarter (1999 to 2005)'!FZ25+'Quarter (1999 to 2005)'!GH25</f>
        <v>30.86</v>
      </c>
      <c r="AU26" s="95">
        <f>'Quarter (1999 to 2005)'!FK25+'Quarter (1999 to 2005)'!FS25+'Quarter (1999 to 2005)'!GA25+'Quarter (1999 to 2005)'!GI25</f>
        <v>0</v>
      </c>
      <c r="AV26" s="95">
        <f>'Quarter (1999 to 2005)'!FL25+'Quarter (1999 to 2005)'!FT25+'Quarter (1999 to 2005)'!GB25+'Quarter (1999 to 2005)'!GJ25</f>
        <v>0</v>
      </c>
      <c r="AW26" s="95">
        <f>'Quarter (1999 to 2005)'!FM25+'Quarter (1999 to 2005)'!FU25+'Quarter (1999 to 2005)'!GC25+'Quarter (1999 to 2005)'!GK25</f>
        <v>0</v>
      </c>
      <c r="AX26" s="94">
        <f>+'Quarter (1999 to 2005)'!GL25+'Quarter (1999 to 2005)'!GU25+'Quarter (1999 to 2005)'!HD25+'Quarter (1999 to 2005)'!HM25</f>
        <v>16.18</v>
      </c>
      <c r="AY26" s="95">
        <f>+'Quarter (1999 to 2005)'!GM25+'Quarter (1999 to 2005)'!GV25+'Quarter (1999 to 2005)'!HE25+'Quarter (1999 to 2005)'!HN25</f>
        <v>0</v>
      </c>
      <c r="AZ26" s="95">
        <f>+'Quarter (1999 to 2005)'!GN25+'Quarter (1999 to 2005)'!GW25+'Quarter (1999 to 2005)'!HF25+'Quarter (1999 to 2005)'!HO25</f>
        <v>0</v>
      </c>
      <c r="BA26" s="95">
        <f>+'Quarter (1999 to 2005)'!GO25+'Quarter (1999 to 2005)'!GX25+'Quarter (1999 to 2005)'!HG25+'Quarter (1999 to 2005)'!HP25</f>
        <v>0</v>
      </c>
      <c r="BB26" s="95">
        <f>+'Quarter (1999 to 2005)'!GP25+'Quarter (1999 to 2005)'!GY25+'Quarter (1999 to 2005)'!HH25+'Quarter (1999 to 2005)'!HQ25</f>
        <v>0</v>
      </c>
      <c r="BC26" s="95">
        <f>+'Quarter (1999 to 2005)'!GQ25+'Quarter (1999 to 2005)'!GZ25+'Quarter (1999 to 2005)'!HI25+'Quarter (1999 to 2005)'!HR25</f>
        <v>15.680000000000001</v>
      </c>
      <c r="BD26" s="95">
        <f>+'Quarter (1999 to 2005)'!GR25+'Quarter (1999 to 2005)'!HA25+'Quarter (1999 to 2005)'!HJ25+'Quarter (1999 to 2005)'!HS25</f>
        <v>0</v>
      </c>
      <c r="BE26" s="95">
        <f>+'Quarter (1999 to 2005)'!GS25+'Quarter (1999 to 2005)'!HB25+'Quarter (1999 to 2005)'!HK25+'Quarter (1999 to 2005)'!HT25</f>
        <v>0</v>
      </c>
      <c r="BF26" s="95">
        <f>+'Quarter (1999 to 2005)'!GT25+'Quarter (1999 to 2005)'!HC25+'Quarter (1999 to 2005)'!HL25+'Quarter (1999 to 2005)'!HU25</f>
        <v>0</v>
      </c>
      <c r="BG26" s="94">
        <f>'Quarter (2006 to 2010)'!B25+'Quarter (2006 to 2010)'!K25+'Quarter (2006 to 2010)'!T25+'Quarter (2006 to 2010)'!AC25</f>
        <v>18.98</v>
      </c>
      <c r="BH26" s="95">
        <f>'Quarter (2006 to 2010)'!C25+'Quarter (2006 to 2010)'!L25+'Quarter (2006 to 2010)'!U25+'Quarter (2006 to 2010)'!AD25</f>
        <v>0</v>
      </c>
      <c r="BI26" s="95">
        <f>'Quarter (2006 to 2010)'!D25+'Quarter (2006 to 2010)'!M25+'Quarter (2006 to 2010)'!V25+'Quarter (2006 to 2010)'!AE25</f>
        <v>0</v>
      </c>
      <c r="BJ26" s="95">
        <f>'Quarter (2006 to 2010)'!E25+'Quarter (2006 to 2010)'!N25+'Quarter (2006 to 2010)'!W25+'Quarter (2006 to 2010)'!AF25</f>
        <v>0</v>
      </c>
      <c r="BK26" s="95">
        <f>'Quarter (2006 to 2010)'!F25+'Quarter (2006 to 2010)'!O25+'Quarter (2006 to 2010)'!X25+'Quarter (2006 to 2010)'!AG25</f>
        <v>0</v>
      </c>
      <c r="BL26" s="95">
        <f>'Quarter (2006 to 2010)'!G25+'Quarter (2006 to 2010)'!P25+'Quarter (2006 to 2010)'!Y25+'Quarter (2006 to 2010)'!AH25</f>
        <v>18.66</v>
      </c>
      <c r="BM26" s="95">
        <f>'Quarter (2006 to 2010)'!H25+'Quarter (2006 to 2010)'!Q25+'Quarter (2006 to 2010)'!Z25+'Quarter (2006 to 2010)'!AI25</f>
        <v>0</v>
      </c>
      <c r="BN26" s="95">
        <f>'Quarter (2006 to 2010)'!I25+'Quarter (2006 to 2010)'!R25+'Quarter (2006 to 2010)'!AA25+'Quarter (2006 to 2010)'!AJ25</f>
        <v>0</v>
      </c>
      <c r="BO26" s="95">
        <f>'Quarter (2006 to 2010)'!J25+'Quarter (2006 to 2010)'!S25+'Quarter (2006 to 2010)'!AB25+'Quarter (2006 to 2010)'!AK25</f>
        <v>0</v>
      </c>
      <c r="BP26" s="94">
        <f>'Quarter (2006 to 2010)'!AL25+'Quarter (2006 to 2010)'!AU25+'Quarter (2006 to 2010)'!BD25+'Quarter (2006 to 2010)'!BM25</f>
        <v>64.09</v>
      </c>
      <c r="BQ26" s="95">
        <f>'Quarter (2006 to 2010)'!AM25+'Quarter (2006 to 2010)'!AV25+'Quarter (2006 to 2010)'!BE25+'Quarter (2006 to 2010)'!BN25</f>
        <v>0</v>
      </c>
      <c r="BR26" s="95">
        <f>'Quarter (2006 to 2010)'!AN25+'Quarter (2006 to 2010)'!AW25+'Quarter (2006 to 2010)'!BF25+'Quarter (2006 to 2010)'!BO25</f>
        <v>0</v>
      </c>
      <c r="BS26" s="95">
        <f>'Quarter (2006 to 2010)'!AO25+'Quarter (2006 to 2010)'!AX25+'Quarter (2006 to 2010)'!BG25+'Quarter (2006 to 2010)'!BP25</f>
        <v>0</v>
      </c>
      <c r="BT26" s="95">
        <f>'Quarter (2006 to 2010)'!AP25+'Quarter (2006 to 2010)'!AY25+'Quarter (2006 to 2010)'!BH25+'Quarter (2006 to 2010)'!BQ25</f>
        <v>0</v>
      </c>
      <c r="BU26" s="95">
        <f>'Quarter (2006 to 2010)'!AQ25+'Quarter (2006 to 2010)'!AZ25+'Quarter (2006 to 2010)'!BI25+'Quarter (2006 to 2010)'!BR25</f>
        <v>64.09</v>
      </c>
      <c r="BV26" s="95">
        <f>'Quarter (2006 to 2010)'!AR25+'Quarter (2006 to 2010)'!BA25+'Quarter (2006 to 2010)'!BJ25+'Quarter (2006 to 2010)'!BS25</f>
        <v>0</v>
      </c>
      <c r="BW26" s="95">
        <f>'Quarter (2006 to 2010)'!AS25+'Quarter (2006 to 2010)'!BB25+'Quarter (2006 to 2010)'!BK25+'Quarter (2006 to 2010)'!BT25</f>
        <v>0</v>
      </c>
      <c r="BX26" s="95">
        <f>'Quarter (2006 to 2010)'!AT25+'Quarter (2006 to 2010)'!BC25+'Quarter (2006 to 2010)'!BL25+'Quarter (2006 to 2010)'!BU25</f>
        <v>0</v>
      </c>
      <c r="BY26" s="94">
        <f>'Quarter (2006 to 2010)'!BV25+'Quarter (2006 to 2010)'!CE25+'Quarter (2006 to 2010)'!CN25+'Quarter (2006 to 2010)'!CW25</f>
        <v>5.62</v>
      </c>
      <c r="BZ26" s="95">
        <f>'Quarter (2006 to 2010)'!BW25+'Quarter (2006 to 2010)'!CF25+'Quarter (2006 to 2010)'!CO25+'Quarter (2006 to 2010)'!CX25</f>
        <v>0</v>
      </c>
      <c r="CA26" s="95">
        <f>'Quarter (2006 to 2010)'!BX25+'Quarter (2006 to 2010)'!CG25+'Quarter (2006 to 2010)'!CP25+'Quarter (2006 to 2010)'!CY25</f>
        <v>0</v>
      </c>
      <c r="CB26" s="95">
        <f>'Quarter (2006 to 2010)'!BY25+'Quarter (2006 to 2010)'!CH25+'Quarter (2006 to 2010)'!CQ25+'Quarter (2006 to 2010)'!CZ25</f>
        <v>0</v>
      </c>
      <c r="CC26" s="95">
        <f>'Quarter (2006 to 2010)'!BZ25+'Quarter (2006 to 2010)'!CI25+'Quarter (2006 to 2010)'!CR25+'Quarter (2006 to 2010)'!DA25</f>
        <v>0</v>
      </c>
      <c r="CD26" s="95">
        <f>'Quarter (2006 to 2010)'!CA25+'Quarter (2006 to 2010)'!CJ25+'Quarter (2006 to 2010)'!CS25+'Quarter (2006 to 2010)'!DB25</f>
        <v>0.8</v>
      </c>
      <c r="CE26" s="95">
        <f>'Quarter (2006 to 2010)'!CB25+'Quarter (2006 to 2010)'!CK25+'Quarter (2006 to 2010)'!CT25+'Quarter (2006 to 2010)'!DC25</f>
        <v>4.83</v>
      </c>
      <c r="CF26" s="95">
        <f>'Quarter (2006 to 2010)'!CC25+'Quarter (2006 to 2010)'!CL25+'Quarter (2006 to 2010)'!CU25+'Quarter (2006 to 2010)'!DD25</f>
        <v>0</v>
      </c>
      <c r="CG26" s="95">
        <f>'Quarter (2006 to 2010)'!CD25+'Quarter (2006 to 2010)'!CM25+'Quarter (2006 to 2010)'!CV25+'Quarter (2006 to 2010)'!DE25</f>
        <v>0</v>
      </c>
      <c r="CH26" s="94">
        <f>'Quarter (2006 to 2010)'!DF25+'Quarter (2006 to 2010)'!DO25+'Quarter (2006 to 2010)'!DX25+'Quarter (2006 to 2010)'!EG25</f>
        <v>7.1400000000000006</v>
      </c>
      <c r="CI26" s="95">
        <f>'Quarter (2006 to 2010)'!DG25+'Quarter (2006 to 2010)'!DP25+'Quarter (2006 to 2010)'!DY25+'Quarter (2006 to 2010)'!EH25</f>
        <v>0</v>
      </c>
      <c r="CJ26" s="95">
        <f>'Quarter (2006 to 2010)'!DH25+'Quarter (2006 to 2010)'!DQ25+'Quarter (2006 to 2010)'!DZ25+'Quarter (2006 to 2010)'!EI25</f>
        <v>0</v>
      </c>
      <c r="CK26" s="95">
        <f>'Quarter (2006 to 2010)'!DI25+'Quarter (2006 to 2010)'!DR25+'Quarter (2006 to 2010)'!EA25+'Quarter (2006 to 2010)'!EJ25</f>
        <v>0</v>
      </c>
      <c r="CL26" s="95">
        <f>'Quarter (2006 to 2010)'!DJ25+'Quarter (2006 to 2010)'!DS25+'Quarter (2006 to 2010)'!EB25+'Quarter (2006 to 2010)'!EK25</f>
        <v>0</v>
      </c>
      <c r="CM26" s="95">
        <f>'Quarter (2006 to 2010)'!DK25+'Quarter (2006 to 2010)'!DT25+'Quarter (2006 to 2010)'!EC25+'Quarter (2006 to 2010)'!EL25</f>
        <v>3.16</v>
      </c>
      <c r="CN26" s="95">
        <f>'Quarter (2006 to 2010)'!DL25+'Quarter (2006 to 2010)'!DU25+'Quarter (2006 to 2010)'!ED25+'Quarter (2006 to 2010)'!EM25</f>
        <v>3.98</v>
      </c>
      <c r="CO26" s="95">
        <f>'Quarter (2006 to 2010)'!DM25+'Quarter (2006 to 2010)'!DV25+'Quarter (2006 to 2010)'!EE25+'Quarter (2006 to 2010)'!EN25</f>
        <v>0</v>
      </c>
      <c r="CP26" s="95">
        <f>'Quarter (2006 to 2010)'!DN25+'Quarter (2006 to 2010)'!DW25+'Quarter (2006 to 2010)'!EF25+'Quarter (2006 to 2010)'!EO25</f>
        <v>0</v>
      </c>
      <c r="CQ26" s="94">
        <f>'Quarter (2006 to 2010)'!EP25+'Quarter (2006 to 2010)'!EY25+'Quarter (2006 to 2010)'!FH25+'Quarter (2006 to 2010)'!FQ25</f>
        <v>5.86</v>
      </c>
      <c r="CR26" s="95">
        <f>'Quarter (2006 to 2010)'!EQ25+'Quarter (2006 to 2010)'!EZ25+'Quarter (2006 to 2010)'!FI25+'Quarter (2006 to 2010)'!FR25</f>
        <v>0</v>
      </c>
      <c r="CS26" s="95">
        <f>'Quarter (2006 to 2010)'!ER25+'Quarter (2006 to 2010)'!FA25+'Quarter (2006 to 2010)'!FJ25+'Quarter (2006 to 2010)'!FS25</f>
        <v>0</v>
      </c>
      <c r="CT26" s="95">
        <f>'Quarter (2006 to 2010)'!ES25+'Quarter (2006 to 2010)'!FB25+'Quarter (2006 to 2010)'!FK25+'Quarter (2006 to 2010)'!FT25</f>
        <v>0.32</v>
      </c>
      <c r="CU26" s="95">
        <f>'Quarter (2006 to 2010)'!ET25+'Quarter (2006 to 2010)'!FC25+'Quarter (2006 to 2010)'!FL25+'Quarter (2006 to 2010)'!FU25</f>
        <v>0</v>
      </c>
      <c r="CV26" s="95">
        <f>'Quarter (2006 to 2010)'!EU25+'Quarter (2006 to 2010)'!FD25+'Quarter (2006 to 2010)'!FM25+'Quarter (2006 to 2010)'!FV25</f>
        <v>4</v>
      </c>
      <c r="CW26" s="95">
        <f>'Quarter (2006 to 2010)'!EV25+'Quarter (2006 to 2010)'!FE25+'Quarter (2006 to 2010)'!FN25+'Quarter (2006 to 2010)'!FW25</f>
        <v>1.5699999999999998</v>
      </c>
      <c r="CX26" s="95">
        <f>'Quarter (2006 to 2010)'!EW25+'Quarter (2006 to 2010)'!FF25+'Quarter (2006 to 2010)'!FO25+'Quarter (2006 to 2010)'!FX25</f>
        <v>0</v>
      </c>
      <c r="CY26" s="95">
        <f>'Quarter (2006 to 2010)'!EX25+'Quarter (2006 to 2010)'!FG25+'Quarter (2006 to 2010)'!FP25+'Quarter (2006 to 2010)'!FY25</f>
        <v>0</v>
      </c>
      <c r="CZ26" s="94">
        <f>'Quarter (2011 to 2012)'!B26+'Quarter (2011 to 2012)'!K26++'Quarter (2011 to 2012)'!T26+'Quarter (2011 to 2012)'!AC26</f>
        <v>3.92</v>
      </c>
      <c r="DA26" s="95">
        <f>'Quarter (2011 to 2012)'!C26+'Quarter (2011 to 2012)'!L26++'Quarter (2011 to 2012)'!U26+'Quarter (2011 to 2012)'!AD26</f>
        <v>0</v>
      </c>
      <c r="DB26" s="95">
        <f>'Quarter (2011 to 2012)'!D26+'Quarter (2011 to 2012)'!M26++'Quarter (2011 to 2012)'!V26+'Quarter (2011 to 2012)'!AE26</f>
        <v>0</v>
      </c>
      <c r="DC26" s="95">
        <f>'Quarter (2011 to 2012)'!E26+'Quarter (2011 to 2012)'!N26++'Quarter (2011 to 2012)'!W26+'Quarter (2011 to 2012)'!AF26</f>
        <v>0.08</v>
      </c>
      <c r="DD26" s="95">
        <f>'Quarter (2011 to 2012)'!F26+'Quarter (2011 to 2012)'!O26++'Quarter (2011 to 2012)'!X26+'Quarter (2011 to 2012)'!AG26</f>
        <v>0</v>
      </c>
      <c r="DE26" s="95">
        <f>'Quarter (2011 to 2012)'!G26+'Quarter (2011 to 2012)'!P26++'Quarter (2011 to 2012)'!Y26+'Quarter (2011 to 2012)'!AH26</f>
        <v>3.84</v>
      </c>
      <c r="DF26" s="95">
        <f>'Quarter (2011 to 2012)'!H26+'Quarter (2011 to 2012)'!Q26++'Quarter (2011 to 2012)'!Z26+'Quarter (2011 to 2012)'!AI26</f>
        <v>0</v>
      </c>
      <c r="DG26" s="95">
        <f>'Quarter (2011 to 2012)'!I26+'Quarter (2011 to 2012)'!R26++'Quarter (2011 to 2012)'!AA26+'Quarter (2011 to 2012)'!AJ26</f>
        <v>0</v>
      </c>
      <c r="DH26" s="95">
        <f>'Quarter (2011 to 2012)'!J26+'Quarter (2011 to 2012)'!S26++'Quarter (2011 to 2012)'!AB26+'Quarter (2011 to 2012)'!AK26</f>
        <v>0</v>
      </c>
      <c r="DI26" s="94">
        <f>'Quarter (2011 to 2012)'!AL26+'Quarter (2011 to 2012)'!AU26+'Quarter (2011 to 2012)'!BD26+'Quarter (2011 to 2012)'!BM26</f>
        <v>4.68</v>
      </c>
      <c r="DJ26" s="95">
        <f>'Quarter (2011 to 2012)'!AM26+'Quarter (2011 to 2012)'!AV26+'Quarter (2011 to 2012)'!BE26+'Quarter (2011 to 2012)'!BN26</f>
        <v>0</v>
      </c>
      <c r="DK26" s="95">
        <f>'Quarter (2011 to 2012)'!AN26+'Quarter (2011 to 2012)'!AW26+'Quarter (2011 to 2012)'!BF26+'Quarter (2011 to 2012)'!BO26</f>
        <v>0</v>
      </c>
      <c r="DL26" s="95">
        <f>'Quarter (2011 to 2012)'!AO26+'Quarter (2011 to 2012)'!AX26+'Quarter (2011 to 2012)'!BG26+'Quarter (2011 to 2012)'!BP26</f>
        <v>0.5</v>
      </c>
      <c r="DM26" s="95">
        <f>'Quarter (2011 to 2012)'!AP26+'Quarter (2011 to 2012)'!AY26+'Quarter (2011 to 2012)'!BH26+'Quarter (2011 to 2012)'!BQ26</f>
        <v>0</v>
      </c>
      <c r="DN26" s="95">
        <f>'Quarter (2011 to 2012)'!AQ26+'Quarter (2011 to 2012)'!AZ26+'Quarter (2011 to 2012)'!BI26+'Quarter (2011 to 2012)'!BR26</f>
        <v>2</v>
      </c>
      <c r="DO26" s="95">
        <f>'Quarter (2011 to 2012)'!AR26+'Quarter (2011 to 2012)'!BA26+'Quarter (2011 to 2012)'!BJ26+'Quarter (2011 to 2012)'!BS26</f>
        <v>2.19</v>
      </c>
      <c r="DP26" s="95">
        <f>'Quarter (2011 to 2012)'!AS26+'Quarter (2011 to 2012)'!BB26+'Quarter (2011 to 2012)'!BK26+'Quarter (2011 to 2012)'!BT26</f>
        <v>0</v>
      </c>
      <c r="DQ26" s="95">
        <f>'Quarter (2011 to 2012)'!AT26+'Quarter (2011 to 2012)'!BC26+'Quarter (2011 to 2012)'!BL26+'Quarter (2011 to 2012)'!BU26</f>
        <v>0</v>
      </c>
      <c r="DR26" s="94">
        <f>'Quarter (2013 to 2018)'!B26+'Quarter (2013 to 2018)'!K26+'Quarter (2013 to 2018)'!T26+'Quarter (2013 to 2018)'!AC26</f>
        <v>5</v>
      </c>
      <c r="DS26" s="95">
        <f>'Quarter (2013 to 2018)'!C26+'Quarter (2013 to 2018)'!L26+'Quarter (2013 to 2018)'!U26+'Quarter (2013 to 2018)'!AD26</f>
        <v>0</v>
      </c>
      <c r="DT26" s="95">
        <f>'Quarter (2013 to 2018)'!D26+'Quarter (2013 to 2018)'!M26+'Quarter (2013 to 2018)'!V26+'Quarter (2013 to 2018)'!AE26</f>
        <v>0</v>
      </c>
      <c r="DU26" s="95">
        <f>'Quarter (2013 to 2018)'!E26+'Quarter (2013 to 2018)'!N26+'Quarter (2013 to 2018)'!W26+'Quarter (2013 to 2018)'!AF26</f>
        <v>0</v>
      </c>
      <c r="DV26" s="95">
        <f>'Quarter (2013 to 2018)'!F26+'Quarter (2013 to 2018)'!O26+'Quarter (2013 to 2018)'!X26+'Quarter (2013 to 2018)'!AG26</f>
        <v>0</v>
      </c>
      <c r="DW26" s="95">
        <f>'Quarter (2013 to 2018)'!G26+'Quarter (2013 to 2018)'!P26+'Quarter (2013 to 2018)'!Y26+'Quarter (2013 to 2018)'!AH26</f>
        <v>4</v>
      </c>
      <c r="DX26" s="95">
        <f>'Quarter (2013 to 2018)'!H26+'Quarter (2013 to 2018)'!Q26+'Quarter (2013 to 2018)'!Z26+'Quarter (2013 to 2018)'!AI26</f>
        <v>1</v>
      </c>
      <c r="DY26" s="95">
        <f>'Quarter (2013 to 2018)'!I26+'Quarter (2013 to 2018)'!R26+'Quarter (2013 to 2018)'!AA26+'Quarter (2013 to 2018)'!AJ26</f>
        <v>0</v>
      </c>
      <c r="DZ26" s="95">
        <f>'Quarter (2013 to 2018)'!J26+'Quarter (2013 to 2018)'!S26+'Quarter (2013 to 2018)'!AB26+'Quarter (2013 to 2018)'!AK26</f>
        <v>0</v>
      </c>
      <c r="EA26" s="94">
        <f>'Quarter (2013 to 2018)'!AL26+'Quarter (2013 to 2018)'!AU26+'Quarter (2013 to 2018)'!BD26+'Quarter (2013 to 2018)'!BM26</f>
        <v>7</v>
      </c>
      <c r="EB26" s="95">
        <f>'Quarter (2013 to 2018)'!AM26+'Quarter (2013 to 2018)'!AV26+'Quarter (2013 to 2018)'!BE26+'Quarter (2013 to 2018)'!BN26</f>
        <v>0</v>
      </c>
      <c r="EC26" s="95">
        <f>'Quarter (2013 to 2018)'!AN26+'Quarter (2013 to 2018)'!AW26+'Quarter (2013 to 2018)'!BF26+'Quarter (2013 to 2018)'!BO26</f>
        <v>0</v>
      </c>
      <c r="ED26" s="95">
        <f>'Quarter (2013 to 2018)'!AO26+'Quarter (2013 to 2018)'!AX26+'Quarter (2013 to 2018)'!BG26+'Quarter (2013 to 2018)'!BP26</f>
        <v>0</v>
      </c>
      <c r="EE26" s="95">
        <f>'Quarter (2013 to 2018)'!AP26+'Quarter (2013 to 2018)'!AY26+'Quarter (2013 to 2018)'!BH26+'Quarter (2013 to 2018)'!BQ26</f>
        <v>0</v>
      </c>
      <c r="EF26" s="95">
        <f>'Quarter (2013 to 2018)'!AQ26+'Quarter (2013 to 2018)'!AZ26+'Quarter (2013 to 2018)'!BI26+'Quarter (2013 to 2018)'!BR26</f>
        <v>4</v>
      </c>
      <c r="EG26" s="95">
        <f>'Quarter (2013 to 2018)'!AR26+'Quarter (2013 to 2018)'!BA26+'Quarter (2013 to 2018)'!BJ26+'Quarter (2013 to 2018)'!BS26</f>
        <v>4</v>
      </c>
      <c r="EH26" s="95">
        <f>'Quarter (2013 to 2018)'!AS26+'Quarter (2013 to 2018)'!BB26+'Quarter (2013 to 2018)'!BK26+'Quarter (2013 to 2018)'!BT26</f>
        <v>0</v>
      </c>
      <c r="EI26" s="95">
        <f>'Quarter (2013 to 2018)'!AT26+'Quarter (2013 to 2018)'!BC26+'Quarter (2013 to 2018)'!BL26+'Quarter (2013 to 2018)'!BU26</f>
        <v>0</v>
      </c>
      <c r="EJ26" s="94">
        <f>'Quarter (2013 to 2018)'!BV26+'Quarter (2013 to 2018)'!CE26+'Quarter (2013 to 2018)'!CN26+'Quarter (2013 to 2018)'!CW26</f>
        <v>6</v>
      </c>
      <c r="EK26" s="95">
        <f>'Quarter (2013 to 2018)'!BW26+'Quarter (2013 to 2018)'!CF26+'Quarter (2013 to 2018)'!CO26+'Quarter (2013 to 2018)'!CX26</f>
        <v>0</v>
      </c>
      <c r="EL26" s="95">
        <f>'Quarter (2013 to 2018)'!BX26+'Quarter (2013 to 2018)'!CG26+'Quarter (2013 to 2018)'!CP26+'Quarter (2013 to 2018)'!CY26</f>
        <v>0</v>
      </c>
      <c r="EM26" s="95">
        <f>'Quarter (2013 to 2018)'!BY26+'Quarter (2013 to 2018)'!CH26+'Quarter (2013 to 2018)'!CQ26+'Quarter (2013 to 2018)'!CZ26</f>
        <v>0</v>
      </c>
      <c r="EN26" s="95">
        <f>'Quarter (2013 to 2018)'!BZ26+'Quarter (2013 to 2018)'!CI26+'Quarter (2013 to 2018)'!CR26+'Quarter (2013 to 2018)'!DA26</f>
        <v>0</v>
      </c>
      <c r="EO26" s="95">
        <f>'Quarter (2013 to 2018)'!CA26+'Quarter (2013 to 2018)'!CJ26+'Quarter (2013 to 2018)'!CS26+'Quarter (2013 to 2018)'!DB26</f>
        <v>3</v>
      </c>
      <c r="EP26" s="95">
        <f>'Quarter (2013 to 2018)'!CB26+'Quarter (2013 to 2018)'!CK26+'Quarter (2013 to 2018)'!CT26+'Quarter (2013 to 2018)'!DC26</f>
        <v>2</v>
      </c>
      <c r="EQ26" s="95">
        <f>'Quarter (2013 to 2018)'!CC26+'Quarter (2013 to 2018)'!CL26+'Quarter (2013 to 2018)'!CU26+'Quarter (2013 to 2018)'!DD26</f>
        <v>0</v>
      </c>
      <c r="ER26" s="95">
        <f>'Quarter (2013 to 2018)'!CD26+'Quarter (2013 to 2018)'!CM26+'Quarter (2013 to 2018)'!CV26+'Quarter (2013 to 2018)'!DE26</f>
        <v>0</v>
      </c>
      <c r="ES26" s="94">
        <f>'Quarter (2013 to 2018)'!DF26+'Quarter (2013 to 2018)'!DO26+'Quarter (2013 to 2018)'!DX26+'Quarter (2013 to 2018)'!EG26</f>
        <v>3</v>
      </c>
      <c r="ET26" s="95">
        <f>'Quarter (2013 to 2018)'!DG26+'Quarter (2013 to 2018)'!DP26+'Quarter (2013 to 2018)'!DY26+'Quarter (2013 to 2018)'!EH26</f>
        <v>0</v>
      </c>
      <c r="EU26" s="95">
        <f>'Quarter (2013 to 2018)'!DH26+'Quarter (2013 to 2018)'!DQ26+'Quarter (2013 to 2018)'!DZ26+'Quarter (2013 to 2018)'!EI26</f>
        <v>0</v>
      </c>
      <c r="EV26" s="95">
        <f>'Quarter (2013 to 2018)'!DI26+'Quarter (2013 to 2018)'!DR26+'Quarter (2013 to 2018)'!EA26+'Quarter (2013 to 2018)'!EJ26</f>
        <v>0</v>
      </c>
      <c r="EW26" s="95">
        <f>'Quarter (2013 to 2018)'!DJ26+'Quarter (2013 to 2018)'!DS26+'Quarter (2013 to 2018)'!EB26+'Quarter (2013 to 2018)'!EK26</f>
        <v>0</v>
      </c>
      <c r="EX26" s="95">
        <f>'Quarter (2013 to 2018)'!DK26+'Quarter (2013 to 2018)'!DT26+'Quarter (2013 to 2018)'!EC26+'Quarter (2013 to 2018)'!EL26</f>
        <v>3</v>
      </c>
      <c r="EY26" s="95">
        <f>'Quarter (2013 to 2018)'!DL26+'Quarter (2013 to 2018)'!DU26+'Quarter (2013 to 2018)'!ED26+'Quarter (2013 to 2018)'!EM26</f>
        <v>0</v>
      </c>
      <c r="EZ26" s="95">
        <f>'Quarter (2013 to 2018)'!DM26+'Quarter (2013 to 2018)'!DV26+'Quarter (2013 to 2018)'!EE26+'Quarter (2013 to 2018)'!EN26</f>
        <v>0</v>
      </c>
      <c r="FA26" s="95">
        <f>'Quarter (2013 to 2018)'!DN26+'Quarter (2013 to 2018)'!DW26+'Quarter (2013 to 2018)'!EF26+'Quarter (2013 to 2018)'!EO26</f>
        <v>0</v>
      </c>
      <c r="FB26" s="94">
        <f>'Quarter (2013 to 2018)'!EP26+'Quarter (2013 to 2018)'!EY26+'Quarter (2013 to 2018)'!FH26+'Quarter (2013 to 2018)'!FQ26</f>
        <v>4</v>
      </c>
      <c r="FC26" s="95">
        <f>'Quarter (2013 to 2018)'!EQ26+'Quarter (2013 to 2018)'!EZ26+'Quarter (2013 to 2018)'!FI26+'Quarter (2013 to 2018)'!FR26</f>
        <v>0</v>
      </c>
      <c r="FD26" s="95">
        <f>'Quarter (2013 to 2018)'!ER26+'Quarter (2013 to 2018)'!FA26+'Quarter (2013 to 2018)'!FJ26+'Quarter (2013 to 2018)'!FS26</f>
        <v>0</v>
      </c>
      <c r="FE26" s="95">
        <f>'Quarter (2013 to 2018)'!ES26+'Quarter (2013 to 2018)'!FB26+'Quarter (2013 to 2018)'!FK26+'Quarter (2013 to 2018)'!FT26</f>
        <v>0</v>
      </c>
      <c r="FF26" s="95">
        <f>'Quarter (2013 to 2018)'!ET26+'Quarter (2013 to 2018)'!FC26+'Quarter (2013 to 2018)'!FL26+'Quarter (2013 to 2018)'!FU26</f>
        <v>0</v>
      </c>
      <c r="FG26" s="95">
        <f>'Quarter (2013 to 2018)'!EU26+'Quarter (2013 to 2018)'!FD26+'Quarter (2013 to 2018)'!FM26+'Quarter (2013 to 2018)'!FV26</f>
        <v>4</v>
      </c>
      <c r="FH26" s="95">
        <f>'Quarter (2013 to 2018)'!EV26+'Quarter (2013 to 2018)'!FE26+'Quarter (2013 to 2018)'!FN26+'Quarter (2013 to 2018)'!FW26</f>
        <v>0</v>
      </c>
      <c r="FI26" s="95">
        <f>'Quarter (2013 to 2018)'!EW26+'Quarter (2013 to 2018)'!FF26+'Quarter (2013 to 2018)'!FO26+'Quarter (2013 to 2018)'!FX26</f>
        <v>0</v>
      </c>
      <c r="FJ26" s="95">
        <f>'Quarter (2013 to 2018)'!EX26+'Quarter (2013 to 2018)'!FG26+'Quarter (2013 to 2018)'!FP26+'Quarter (2013 to 2018)'!FY26</f>
        <v>0</v>
      </c>
      <c r="FK26" s="94">
        <f>'Quarter (2013 to 2018)'!FZ26+'Quarter (2013 to 2018)'!GI26+'Quarter (2013 to 2018)'!GR26+'Quarter (2013 to 2018)'!HA26</f>
        <v>16.239999999999998</v>
      </c>
      <c r="FL26" s="95">
        <f>'Quarter (2013 to 2018)'!GA26+'Quarter (2013 to 2018)'!GJ26+'Quarter (2013 to 2018)'!GS26+'Quarter (2013 to 2018)'!HB26</f>
        <v>0</v>
      </c>
      <c r="FM26" s="95">
        <f>'Quarter (2013 to 2018)'!GB26+'Quarter (2013 to 2018)'!GK26+'Quarter (2013 to 2018)'!GT26+'Quarter (2013 to 2018)'!HC26</f>
        <v>0</v>
      </c>
      <c r="FN26" s="95">
        <f>'Quarter (2013 to 2018)'!GC26+'Quarter (2013 to 2018)'!GL26+'Quarter (2013 to 2018)'!GU26+'Quarter (2013 to 2018)'!HD26</f>
        <v>2.52</v>
      </c>
      <c r="FO26" s="95">
        <f>'Quarter (2013 to 2018)'!GD26+'Quarter (2013 to 2018)'!GM26+'Quarter (2013 to 2018)'!GV26+'Quarter (2013 to 2018)'!HE26</f>
        <v>0</v>
      </c>
      <c r="FP26" s="95">
        <f>'Quarter (2013 to 2018)'!GE26+'Quarter (2013 to 2018)'!GN26+'Quarter (2013 to 2018)'!GW26+'Quarter (2013 to 2018)'!HF26</f>
        <v>6.52</v>
      </c>
      <c r="FQ26" s="95">
        <f>'Quarter (2013 to 2018)'!GF26+'Quarter (2013 to 2018)'!GO26+'Quarter (2013 to 2018)'!GX26+'Quarter (2013 to 2018)'!HG26</f>
        <v>1.1200000000000001</v>
      </c>
      <c r="FR26" s="95">
        <f>'Quarter (2013 to 2018)'!GG26+'Quarter (2013 to 2018)'!GP26+'Quarter (2013 to 2018)'!GY26+'Quarter (2013 to 2018)'!HH26</f>
        <v>0</v>
      </c>
      <c r="FS26" s="95">
        <f>'Quarter (2013 to 2018)'!GH26+'Quarter (2013 to 2018)'!GQ26+'Quarter (2013 to 2018)'!GZ26+'Quarter (2013 to 2018)'!HI26</f>
        <v>6.08</v>
      </c>
      <c r="FT26" s="94">
        <f>Quarter!B26+Quarter!K26+Quarter!T26+Quarter!AC26</f>
        <v>16.059999999999999</v>
      </c>
      <c r="FU26" s="95">
        <f>Quarter!C26+Quarter!L26+Quarter!U26+Quarter!AD26</f>
        <v>0</v>
      </c>
      <c r="FV26" s="95">
        <f>Quarter!D26+Quarter!M26+Quarter!V26+Quarter!AE26</f>
        <v>0</v>
      </c>
      <c r="FW26" s="95">
        <f>Quarter!E26+Quarter!N26+Quarter!W26+Quarter!AF26</f>
        <v>2.2400000000000002</v>
      </c>
      <c r="FX26" s="95">
        <f>Quarter!F26+Quarter!O26+Quarter!X26+Quarter!AG26</f>
        <v>0</v>
      </c>
      <c r="FY26" s="95">
        <f>Quarter!G26+Quarter!P26+Quarter!Y26+Quarter!AH26</f>
        <v>4.62</v>
      </c>
      <c r="FZ26" s="95">
        <f>Quarter!H26+Quarter!Q26+Quarter!Z26+Quarter!AI26</f>
        <v>1.72</v>
      </c>
      <c r="GA26" s="95">
        <f>Quarter!I26+Quarter!R26+Quarter!AA26+Quarter!AJ26</f>
        <v>0</v>
      </c>
      <c r="GB26" s="95">
        <f>Quarter!J26+Quarter!S26+Quarter!AB26+Quarter!AK26</f>
        <v>7.48</v>
      </c>
      <c r="GC26" s="94">
        <f>Quarter!AL26+Quarter!AU26+Quarter!BD26+Quarter!BM26</f>
        <v>15.389999999999999</v>
      </c>
      <c r="GD26" s="95">
        <f>Quarter!AM26+Quarter!AV26+Quarter!BE26+Quarter!BN26</f>
        <v>0</v>
      </c>
      <c r="GE26" s="95">
        <f>Quarter!AN26+Quarter!AW26+Quarter!BF26+Quarter!BO26</f>
        <v>0</v>
      </c>
      <c r="GF26" s="95">
        <f>Quarter!AO26+Quarter!AX26+Quarter!BG26+Quarter!BP26</f>
        <v>2.2199999999999998</v>
      </c>
      <c r="GG26" s="95">
        <f>Quarter!AP26+Quarter!AY26+Quarter!BH26+Quarter!BQ26</f>
        <v>0</v>
      </c>
      <c r="GH26" s="95">
        <f>Quarter!AQ26+Quarter!AZ26+Quarter!BI26+Quarter!BR26</f>
        <v>5.9799999999999995</v>
      </c>
      <c r="GI26" s="95">
        <f>Quarter!AR26+Quarter!BA26+Quarter!BJ26+Quarter!BS26</f>
        <v>1.1200000000000001</v>
      </c>
      <c r="GJ26" s="95">
        <f>Quarter!AS26+Quarter!BB26+Quarter!BK26+Quarter!BT26</f>
        <v>0</v>
      </c>
      <c r="GK26" s="96">
        <f>Quarter!AT26+Quarter!BC26+Quarter!BL26+Quarter!BU26</f>
        <v>6.08</v>
      </c>
      <c r="GL26" s="94">
        <f>Quarter!BV26+Quarter!CE26+Quarter!CN26+Quarter!CW26</f>
        <v>15.43</v>
      </c>
      <c r="GM26" s="95">
        <f>Quarter!BW26+Quarter!CF26+Quarter!CO26+Quarter!CX26</f>
        <v>0</v>
      </c>
      <c r="GN26" s="95">
        <f>Quarter!BX26+Quarter!CG26+Quarter!CP26+Quarter!CY26</f>
        <v>0</v>
      </c>
      <c r="GO26" s="95">
        <f>Quarter!BY26+Quarter!CH26+Quarter!CQ26+Quarter!CZ26</f>
        <v>3.6799999999999997</v>
      </c>
      <c r="GP26" s="95">
        <f>Quarter!BZ26+Quarter!CI26+Quarter!CR26+Quarter!DA26</f>
        <v>0</v>
      </c>
      <c r="GQ26" s="95">
        <f>Quarter!CA26+Quarter!CJ26+Quarter!CS26+Quarter!DB26</f>
        <v>2.75</v>
      </c>
      <c r="GR26" s="95">
        <f>Quarter!CB26+Quarter!CK26+Quarter!CT26+Quarter!DC26</f>
        <v>1</v>
      </c>
      <c r="GS26" s="95">
        <f>Quarter!CC26+Quarter!CL26+Quarter!CU26+Quarter!DD26</f>
        <v>0</v>
      </c>
      <c r="GT26" s="96">
        <f>Quarter!CD26+Quarter!CM26+Quarter!CV26+Quarter!DE26</f>
        <v>8.0399999999999991</v>
      </c>
      <c r="GU26" s="94">
        <f>Quarter!DF26+Quarter!DO26+Quarter!DX26+Quarter!EG26</f>
        <v>15.879999999999999</v>
      </c>
      <c r="GV26" s="95">
        <f>Quarter!DG26+Quarter!DP26+Quarter!DY26+Quarter!EH26</f>
        <v>0</v>
      </c>
      <c r="GW26" s="95">
        <f>Quarter!DH26+Quarter!DQ26+Quarter!DZ26+Quarter!EI26</f>
        <v>1.2200000000000002</v>
      </c>
      <c r="GX26" s="95">
        <f>Quarter!DI26+Quarter!DR26+Quarter!EA26+Quarter!EJ26</f>
        <v>0.34</v>
      </c>
      <c r="GY26" s="95">
        <f>Quarter!DJ26+Quarter!DS26+Quarter!EB26+Quarter!EK26</f>
        <v>0</v>
      </c>
      <c r="GZ26" s="95">
        <f>Quarter!DK26+Quarter!DT26+Quarter!EC26+Quarter!EL26</f>
        <v>7.08</v>
      </c>
      <c r="HA26" s="95">
        <f>Quarter!DL26+Quarter!DU26+Quarter!ED26+Quarter!EM26</f>
        <v>0.92</v>
      </c>
      <c r="HB26" s="95">
        <f>Quarter!DM26+Quarter!DV26+Quarter!EE26+Quarter!EN26</f>
        <v>0</v>
      </c>
      <c r="HC26" s="96">
        <f>Quarter!DN26+Quarter!DW26+Quarter!EF26+Quarter!EO26</f>
        <v>6.36</v>
      </c>
      <c r="HD26" s="94">
        <f>Quarter!EP26+Quarter!EY26+Quarter!FH26+Quarter!FQ26</f>
        <v>14.98</v>
      </c>
      <c r="HE26" s="95">
        <f>Quarter!EQ26+Quarter!EZ26+Quarter!FI26+Quarter!FR26</f>
        <v>0</v>
      </c>
      <c r="HF26" s="95">
        <f>Quarter!ER26+Quarter!FA26+Quarter!FJ26+Quarter!FS26</f>
        <v>0.66</v>
      </c>
      <c r="HG26" s="95">
        <f>Quarter!ES26+Quarter!FB26+Quarter!FK26+Quarter!FT26</f>
        <v>0</v>
      </c>
      <c r="HH26" s="95">
        <f>Quarter!ET26+Quarter!FC26+Quarter!FL26+Quarter!FU26</f>
        <v>0</v>
      </c>
      <c r="HI26" s="95">
        <f>Quarter!EU26+Quarter!FD26+Quarter!FM26+Quarter!FV26</f>
        <v>7.08</v>
      </c>
      <c r="HJ26" s="95">
        <f>Quarter!EV26+Quarter!FE26+Quarter!FN26+Quarter!FW26</f>
        <v>0.92</v>
      </c>
      <c r="HK26" s="95">
        <f>Quarter!EW26+Quarter!FF26+Quarter!FO26+Quarter!FX26</f>
        <v>0</v>
      </c>
      <c r="HL26" s="96">
        <f>Quarter!EX26+Quarter!FG26+Quarter!FP26+Quarter!FY26</f>
        <v>6.36</v>
      </c>
    </row>
    <row r="27" spans="1:220" s="97" customFormat="1" ht="20.25" customHeight="1" x14ac:dyDescent="0.35">
      <c r="A27" s="98" t="s">
        <v>45</v>
      </c>
      <c r="B27" s="94">
        <f>SUM('Quarter (1999 to 2005)'!B26,'Quarter (1999 to 2005)'!J26,'Quarter (1999 to 2005)'!R26,'Quarter (1999 to 2005)'!Z26)</f>
        <v>5275.35</v>
      </c>
      <c r="C27" s="95">
        <f>SUM('Quarter (1999 to 2005)'!C26,'Quarter (1999 to 2005)'!K26,'Quarter (1999 to 2005)'!S26,'Quarter (1999 to 2005)'!AA26)</f>
        <v>0</v>
      </c>
      <c r="D27" s="95">
        <f>SUM('Quarter (1999 to 2005)'!D26,'Quarter (1999 to 2005)'!L26,'Quarter (1999 to 2005)'!T26,'Quarter (1999 to 2005)'!AB26)</f>
        <v>2731.36</v>
      </c>
      <c r="E27" s="95">
        <f>SUM('Quarter (1999 to 2005)'!E26,'Quarter (1999 to 2005)'!M26,'Quarter (1999 to 2005)'!U26,'Quarter (1999 to 2005)'!AC26)</f>
        <v>0</v>
      </c>
      <c r="F27" s="95">
        <f>SUM('Quarter (1999 to 2005)'!F26,'Quarter (1999 to 2005)'!N26,'Quarter (1999 to 2005)'!V26,'Quarter (1999 to 2005)'!AD26)</f>
        <v>495.99</v>
      </c>
      <c r="G27" s="95">
        <f>SUM('Quarter (1999 to 2005)'!G26,'Quarter (1999 to 2005)'!O26,'Quarter (1999 to 2005)'!W26,'Quarter (1999 to 2005)'!AE26)</f>
        <v>837</v>
      </c>
      <c r="H27" s="95">
        <f>SUM('Quarter (1999 to 2005)'!H26,'Quarter (1999 to 2005)'!P26,'Quarter (1999 to 2005)'!X26,'Quarter (1999 to 2005)'!AF26)</f>
        <v>1211</v>
      </c>
      <c r="I27" s="95">
        <f>SUM('Quarter (1999 to 2005)'!I26,'Quarter (1999 to 2005)'!Q26,'Quarter (1999 to 2005)'!Y26,'Quarter (1999 to 2005)'!AG26)</f>
        <v>0</v>
      </c>
      <c r="J27" s="94">
        <f>SUM('Quarter (1999 to 2005)'!AH26,'Quarter (1999 to 2005)'!AP26,'Quarter (1999 to 2005)'!AX26,'Quarter (1999 to 2005)'!BF26)</f>
        <v>5345.5</v>
      </c>
      <c r="K27" s="95">
        <f>SUM('Quarter (1999 to 2005)'!AI26,'Quarter (1999 to 2005)'!AQ26,'Quarter (1999 to 2005)'!AY26,'Quarter (1999 to 2005)'!BG26)</f>
        <v>0</v>
      </c>
      <c r="L27" s="95">
        <f>SUM('Quarter (1999 to 2005)'!AJ26,'Quarter (1999 to 2005)'!AR26,'Quarter (1999 to 2005)'!AZ26,'Quarter (1999 to 2005)'!BH26)</f>
        <v>2775.56</v>
      </c>
      <c r="M27" s="95">
        <f>SUM('Quarter (1999 to 2005)'!AK26,'Quarter (1999 to 2005)'!AS26,'Quarter (1999 to 2005)'!BA26,'Quarter (1999 to 2005)'!BI26)</f>
        <v>0</v>
      </c>
      <c r="N27" s="95">
        <f>SUM('Quarter (1999 to 2005)'!AL26,'Quarter (1999 to 2005)'!AT26,'Quarter (1999 to 2005)'!BB26,'Quarter (1999 to 2005)'!BJ26)</f>
        <v>455.78999999999996</v>
      </c>
      <c r="O27" s="95">
        <f>SUM('Quarter (1999 to 2005)'!AM26,'Quarter (1999 to 2005)'!AU26,'Quarter (1999 to 2005)'!BC26,'Quarter (1999 to 2005)'!BK26)</f>
        <v>801.93</v>
      </c>
      <c r="P27" s="95">
        <f>SUM('Quarter (1999 to 2005)'!AN26,'Quarter (1999 to 2005)'!AV26,'Quarter (1999 to 2005)'!BD26,'Quarter (1999 to 2005)'!BL26)</f>
        <v>1312.23</v>
      </c>
      <c r="Q27" s="95">
        <f t="shared" si="1"/>
        <v>-9.9999999999909051E-3</v>
      </c>
      <c r="R27" s="94">
        <f>SUM('Quarter (1999 to 2005)'!BN26,'Quarter (1999 to 2005)'!BV26,'Quarter (1999 to 2005)'!CD26,'Quarter (1999 to 2005)'!CL26)</f>
        <v>5984.5199999999995</v>
      </c>
      <c r="S27" s="95">
        <f>SUM('Quarter (1999 to 2005)'!BO26,'Quarter (1999 to 2005)'!BW26,'Quarter (1999 to 2005)'!CE26,'Quarter (1999 to 2005)'!CM26)</f>
        <v>0</v>
      </c>
      <c r="T27" s="95">
        <f>SUM('Quarter (1999 to 2005)'!BP26,'Quarter (1999 to 2005)'!BX26,'Quarter (1999 to 2005)'!CF26,'Quarter (1999 to 2005)'!CN26)</f>
        <v>3318.41</v>
      </c>
      <c r="U27" s="95">
        <f>SUM('Quarter (1999 to 2005)'!BQ26,'Quarter (1999 to 2005)'!BY26,'Quarter (1999 to 2005)'!CG26,'Quarter (1999 to 2005)'!CO26)</f>
        <v>0</v>
      </c>
      <c r="V27" s="95">
        <f>SUM('Quarter (1999 to 2005)'!BR26,'Quarter (1999 to 2005)'!BZ26,'Quarter (1999 to 2005)'!CH26,'Quarter (1999 to 2005)'!CP26)</f>
        <v>767.16</v>
      </c>
      <c r="W27" s="95">
        <f>SUM('Quarter (1999 to 2005)'!BS26,'Quarter (1999 to 2005)'!CA26,'Quarter (1999 to 2005)'!CI26,'Quarter (1999 to 2005)'!CQ26)</f>
        <v>338.34000000000003</v>
      </c>
      <c r="X27" s="95">
        <f>SUM('Quarter (1999 to 2005)'!BT26,'Quarter (1999 to 2005)'!CB26,'Quarter (1999 to 2005)'!CJ26,'Quarter (1999 to 2005)'!CR26)</f>
        <v>1560.63</v>
      </c>
      <c r="Y27" s="95">
        <f>SUM('Quarter (1999 to 2005)'!BU26,'Quarter (1999 to 2005)'!CC26,'Quarter (1999 to 2005)'!CK26,'Quarter (1999 to 2005)'!CS26)</f>
        <v>0</v>
      </c>
      <c r="Z27" s="94">
        <f>SUM('Quarter (1999 to 2005)'!CT26,'Quarter (1999 to 2005)'!DB26,'Quarter (1999 to 2005)'!DJ26,'Quarter (1999 to 2005)'!DR26)</f>
        <v>5619.74</v>
      </c>
      <c r="AA27" s="95">
        <f>SUM('Quarter (1999 to 2005)'!CU26,'Quarter (1999 to 2005)'!DC26,'Quarter (1999 to 2005)'!DK26,'Quarter (1999 to 2005)'!DS26)</f>
        <v>0</v>
      </c>
      <c r="AB27" s="95">
        <f>SUM('Quarter (1999 to 2005)'!CV26,'Quarter (1999 to 2005)'!DD26,'Quarter (1999 to 2005)'!DL26,'Quarter (1999 to 2005)'!DT26)</f>
        <v>3041.69</v>
      </c>
      <c r="AC27" s="95">
        <f>SUM('Quarter (1999 to 2005)'!CW26,'Quarter (1999 to 2005)'!DE26,'Quarter (1999 to 2005)'!DM26,'Quarter (1999 to 2005)'!DU26)</f>
        <v>0</v>
      </c>
      <c r="AD27" s="95">
        <f>SUM('Quarter (1999 to 2005)'!CX26,'Quarter (1999 to 2005)'!DF26,'Quarter (1999 to 2005)'!DN26,'Quarter (1999 to 2005)'!DV26)</f>
        <v>645.12</v>
      </c>
      <c r="AE27" s="95">
        <f>SUM('Quarter (1999 to 2005)'!CY26,'Quarter (1999 to 2005)'!DG26,'Quarter (1999 to 2005)'!DO26,'Quarter (1999 to 2005)'!DW26)</f>
        <v>644.88</v>
      </c>
      <c r="AF27" s="95">
        <f>SUM('Quarter (1999 to 2005)'!CZ26,'Quarter (1999 to 2005)'!DH26,'Quarter (1999 to 2005)'!DP26,'Quarter (1999 to 2005)'!DX26)</f>
        <v>1288.06</v>
      </c>
      <c r="AG27" s="95">
        <f>SUM('Quarter (1999 to 2005)'!DA26,'Quarter (1999 to 2005)'!DI26,'Quarter (1999 to 2005)'!DQ26,'Quarter (1999 to 2005)'!DY26)</f>
        <v>0</v>
      </c>
      <c r="AH27" s="94">
        <f>'Quarter (1999 to 2005)'!DZ26+'Quarter (1999 to 2005)'!EH26+'Quarter (1999 to 2005)'!EP26+'Quarter (1999 to 2005)'!EX26</f>
        <v>6250.88</v>
      </c>
      <c r="AI27" s="95">
        <f>'Quarter (1999 to 2005)'!EA26+'Quarter (1999 to 2005)'!EI26+'Quarter (1999 to 2005)'!EQ26+'Quarter (1999 to 2005)'!EY26</f>
        <v>0</v>
      </c>
      <c r="AJ27" s="95">
        <f>'Quarter (1999 to 2005)'!EB26+'Quarter (1999 to 2005)'!EJ26+'Quarter (1999 to 2005)'!ER26+'Quarter (1999 to 2005)'!EZ26</f>
        <v>3357.63</v>
      </c>
      <c r="AK27" s="95">
        <f>'Quarter (1999 to 2005)'!EC26+'Quarter (1999 to 2005)'!EK26+'Quarter (1999 to 2005)'!ES26+'Quarter (1999 to 2005)'!FA26</f>
        <v>0</v>
      </c>
      <c r="AL27" s="95">
        <f>'Quarter (1999 to 2005)'!ED26+'Quarter (1999 to 2005)'!EL26+'Quarter (1999 to 2005)'!ET26+'Quarter (1999 to 2005)'!FB26</f>
        <v>689.6099999999999</v>
      </c>
      <c r="AM27" s="95">
        <f>'Quarter (1999 to 2005)'!EE26+'Quarter (1999 to 2005)'!EM26+'Quarter (1999 to 2005)'!EU26+'Quarter (1999 to 2005)'!FC26</f>
        <v>918.99</v>
      </c>
      <c r="AN27" s="95">
        <f>'Quarter (1999 to 2005)'!EF26+'Quarter (1999 to 2005)'!EN26+'Quarter (1999 to 2005)'!EV26+'Quarter (1999 to 2005)'!FD26</f>
        <v>1284.67</v>
      </c>
      <c r="AO27" s="95">
        <f>'Quarter (1999 to 2005)'!EG26+'Quarter (1999 to 2005)'!EO26+'Quarter (1999 to 2005)'!EW26+'Quarter (1999 to 2005)'!FE26</f>
        <v>0</v>
      </c>
      <c r="AP27" s="94">
        <f>'Quarter (1999 to 2005)'!FF26+'Quarter (1999 to 2005)'!FN26+'Quarter (1999 to 2005)'!FV26+'Quarter (1999 to 2005)'!GD26</f>
        <v>6270.49</v>
      </c>
      <c r="AQ27" s="95">
        <f>'Quarter (1999 to 2005)'!FG26+'Quarter (1999 to 2005)'!FO26+'Quarter (1999 to 2005)'!FW26+'Quarter (1999 to 2005)'!GE26</f>
        <v>0</v>
      </c>
      <c r="AR27" s="95">
        <f>'Quarter (1999 to 2005)'!FH26+'Quarter (1999 to 2005)'!FP26+'Quarter (1999 to 2005)'!FX26+'Quarter (1999 to 2005)'!GF26</f>
        <v>3006.1499999999996</v>
      </c>
      <c r="AS27" s="95">
        <f>'Quarter (1999 to 2005)'!FI26+'Quarter (1999 to 2005)'!FQ26+'Quarter (1999 to 2005)'!FY26+'Quarter (1999 to 2005)'!GG26</f>
        <v>0</v>
      </c>
      <c r="AT27" s="95">
        <f>'Quarter (1999 to 2005)'!FJ26+'Quarter (1999 to 2005)'!FR26+'Quarter (1999 to 2005)'!FZ26+'Quarter (1999 to 2005)'!GH26</f>
        <v>940.78000000000009</v>
      </c>
      <c r="AU27" s="95">
        <f>'Quarter (1999 to 2005)'!FK26+'Quarter (1999 to 2005)'!FS26+'Quarter (1999 to 2005)'!GA26+'Quarter (1999 to 2005)'!GI26</f>
        <v>858.1</v>
      </c>
      <c r="AV27" s="95">
        <f>'Quarter (1999 to 2005)'!FL26+'Quarter (1999 to 2005)'!FT26+'Quarter (1999 to 2005)'!GB26+'Quarter (1999 to 2005)'!GJ26</f>
        <v>1465.46</v>
      </c>
      <c r="AW27" s="95">
        <f>'Quarter (1999 to 2005)'!FM26+'Quarter (1999 to 2005)'!FU26+'Quarter (1999 to 2005)'!GC26+'Quarter (1999 to 2005)'!GK26</f>
        <v>0</v>
      </c>
      <c r="AX27" s="94">
        <f>+'Quarter (1999 to 2005)'!GL26+'Quarter (1999 to 2005)'!GU26+'Quarter (1999 to 2005)'!HD26+'Quarter (1999 to 2005)'!HM26</f>
        <v>5673.39</v>
      </c>
      <c r="AY27" s="95">
        <f>+'Quarter (1999 to 2005)'!GM26+'Quarter (1999 to 2005)'!GV26+'Quarter (1999 to 2005)'!HE26+'Quarter (1999 to 2005)'!HN26</f>
        <v>0</v>
      </c>
      <c r="AZ27" s="95">
        <f>+'Quarter (1999 to 2005)'!GN26+'Quarter (1999 to 2005)'!GW26+'Quarter (1999 to 2005)'!HF26+'Quarter (1999 to 2005)'!HO26</f>
        <v>0</v>
      </c>
      <c r="BA27" s="95">
        <f>+'Quarter (1999 to 2005)'!GO26+'Quarter (1999 to 2005)'!GX26+'Quarter (1999 to 2005)'!HG26+'Quarter (1999 to 2005)'!HP26</f>
        <v>2886.66</v>
      </c>
      <c r="BB27" s="95">
        <f>+'Quarter (1999 to 2005)'!GP26+'Quarter (1999 to 2005)'!GY26+'Quarter (1999 to 2005)'!HH26+'Quarter (1999 to 2005)'!HQ26</f>
        <v>0</v>
      </c>
      <c r="BC27" s="95">
        <f>+'Quarter (1999 to 2005)'!GQ26+'Quarter (1999 to 2005)'!GZ26+'Quarter (1999 to 2005)'!HI26+'Quarter (1999 to 2005)'!HR26</f>
        <v>425.19</v>
      </c>
      <c r="BD27" s="95">
        <f>+'Quarter (1999 to 2005)'!GR26+'Quarter (1999 to 2005)'!HA26+'Quarter (1999 to 2005)'!HJ26+'Quarter (1999 to 2005)'!HS26</f>
        <v>859.9</v>
      </c>
      <c r="BE27" s="95">
        <f>+'Quarter (1999 to 2005)'!GS26+'Quarter (1999 to 2005)'!HB26+'Quarter (1999 to 2005)'!HK26+'Quarter (1999 to 2005)'!HT26</f>
        <v>1501.6399999999999</v>
      </c>
      <c r="BF27" s="95">
        <f>+'Quarter (1999 to 2005)'!GT26+'Quarter (1999 to 2005)'!HC26+'Quarter (1999 to 2005)'!HL26+'Quarter (1999 to 2005)'!HU26</f>
        <v>0</v>
      </c>
      <c r="BG27" s="94">
        <f>'Quarter (2006 to 2010)'!B26+'Quarter (2006 to 2010)'!K26+'Quarter (2006 to 2010)'!T26+'Quarter (2006 to 2010)'!AC26</f>
        <v>5501.9699999999993</v>
      </c>
      <c r="BH27" s="95">
        <f>'Quarter (2006 to 2010)'!C26+'Quarter (2006 to 2010)'!L26+'Quarter (2006 to 2010)'!U26+'Quarter (2006 to 2010)'!AD26</f>
        <v>0</v>
      </c>
      <c r="BI27" s="95">
        <f>'Quarter (2006 to 2010)'!D26+'Quarter (2006 to 2010)'!M26+'Quarter (2006 to 2010)'!V26+'Quarter (2006 to 2010)'!AE26</f>
        <v>0</v>
      </c>
      <c r="BJ27" s="95">
        <f>'Quarter (2006 to 2010)'!E26+'Quarter (2006 to 2010)'!N26+'Quarter (2006 to 2010)'!W26+'Quarter (2006 to 2010)'!AF26</f>
        <v>2628.75</v>
      </c>
      <c r="BK27" s="95">
        <f>'Quarter (2006 to 2010)'!F26+'Quarter (2006 to 2010)'!O26+'Quarter (2006 to 2010)'!X26+'Quarter (2006 to 2010)'!AG26</f>
        <v>0</v>
      </c>
      <c r="BL27" s="95">
        <f>'Quarter (2006 to 2010)'!G26+'Quarter (2006 to 2010)'!P26+'Quarter (2006 to 2010)'!Y26+'Quarter (2006 to 2010)'!AH26</f>
        <v>408.71000000000004</v>
      </c>
      <c r="BM27" s="95">
        <f>'Quarter (2006 to 2010)'!H26+'Quarter (2006 to 2010)'!Q26+'Quarter (2006 to 2010)'!Z26+'Quarter (2006 to 2010)'!AI26</f>
        <v>912.09999999999991</v>
      </c>
      <c r="BN27" s="95">
        <f>'Quarter (2006 to 2010)'!I26+'Quarter (2006 to 2010)'!R26+'Quarter (2006 to 2010)'!AA26+'Quarter (2006 to 2010)'!AJ26</f>
        <v>1552.42</v>
      </c>
      <c r="BO27" s="95">
        <f>'Quarter (2006 to 2010)'!J26+'Quarter (2006 to 2010)'!S26+'Quarter (2006 to 2010)'!AB26+'Quarter (2006 to 2010)'!AK26</f>
        <v>0</v>
      </c>
      <c r="BP27" s="94">
        <f>'Quarter (2006 to 2010)'!AL26+'Quarter (2006 to 2010)'!AU26+'Quarter (2006 to 2010)'!BD26+'Quarter (2006 to 2010)'!BM26</f>
        <v>5469.58</v>
      </c>
      <c r="BQ27" s="95">
        <f>'Quarter (2006 to 2010)'!AM26+'Quarter (2006 to 2010)'!AV26+'Quarter (2006 to 2010)'!BE26+'Quarter (2006 to 2010)'!BN26</f>
        <v>0</v>
      </c>
      <c r="BR27" s="95">
        <f>'Quarter (2006 to 2010)'!AN26+'Quarter (2006 to 2010)'!AW26+'Quarter (2006 to 2010)'!BF26+'Quarter (2006 to 2010)'!BO26</f>
        <v>0</v>
      </c>
      <c r="BS27" s="95">
        <f>'Quarter (2006 to 2010)'!AO26+'Quarter (2006 to 2010)'!AX26+'Quarter (2006 to 2010)'!BG26+'Quarter (2006 to 2010)'!BP26</f>
        <v>2557.41</v>
      </c>
      <c r="BT27" s="95">
        <f>'Quarter (2006 to 2010)'!AP26+'Quarter (2006 to 2010)'!AY26+'Quarter (2006 to 2010)'!BH26+'Quarter (2006 to 2010)'!BQ26</f>
        <v>0</v>
      </c>
      <c r="BU27" s="95">
        <f>'Quarter (2006 to 2010)'!AQ26+'Quarter (2006 to 2010)'!AZ26+'Quarter (2006 to 2010)'!BI26+'Quarter (2006 to 2010)'!BR26</f>
        <v>574.94000000000005</v>
      </c>
      <c r="BV27" s="95">
        <f>'Quarter (2006 to 2010)'!AR26+'Quarter (2006 to 2010)'!BA26+'Quarter (2006 to 2010)'!BJ26+'Quarter (2006 to 2010)'!BS26</f>
        <v>902.94</v>
      </c>
      <c r="BW27" s="95">
        <f>'Quarter (2006 to 2010)'!AS26+'Quarter (2006 to 2010)'!BB26+'Quarter (2006 to 2010)'!BK26+'Quarter (2006 to 2010)'!BT26</f>
        <v>1434.27</v>
      </c>
      <c r="BX27" s="95">
        <f>'Quarter (2006 to 2010)'!AT26+'Quarter (2006 to 2010)'!BC26+'Quarter (2006 to 2010)'!BL26+'Quarter (2006 to 2010)'!BU26</f>
        <v>0</v>
      </c>
      <c r="BY27" s="94">
        <f>'Quarter (2006 to 2010)'!BV26+'Quarter (2006 to 2010)'!CE26+'Quarter (2006 to 2010)'!CN26+'Quarter (2006 to 2010)'!CW26</f>
        <v>5456.29</v>
      </c>
      <c r="BZ27" s="95">
        <f>'Quarter (2006 to 2010)'!BW26+'Quarter (2006 to 2010)'!CF26+'Quarter (2006 to 2010)'!CO26+'Quarter (2006 to 2010)'!CX26</f>
        <v>0</v>
      </c>
      <c r="CA27" s="95">
        <f>'Quarter (2006 to 2010)'!BX26+'Quarter (2006 to 2010)'!CG26+'Quarter (2006 to 2010)'!CP26+'Quarter (2006 to 2010)'!CY26</f>
        <v>0</v>
      </c>
      <c r="CB27" s="95">
        <f>'Quarter (2006 to 2010)'!BY26+'Quarter (2006 to 2010)'!CH26+'Quarter (2006 to 2010)'!CQ26+'Quarter (2006 to 2010)'!CZ26</f>
        <v>2446.77</v>
      </c>
      <c r="CC27" s="95">
        <f>'Quarter (2006 to 2010)'!BZ26+'Quarter (2006 to 2010)'!CI26+'Quarter (2006 to 2010)'!CR26+'Quarter (2006 to 2010)'!DA26</f>
        <v>0</v>
      </c>
      <c r="CD27" s="95">
        <f>'Quarter (2006 to 2010)'!CA26+'Quarter (2006 to 2010)'!CJ26+'Quarter (2006 to 2010)'!CS26+'Quarter (2006 to 2010)'!DB26</f>
        <v>422.48</v>
      </c>
      <c r="CE27" s="95">
        <f>'Quarter (2006 to 2010)'!CB26+'Quarter (2006 to 2010)'!CK26+'Quarter (2006 to 2010)'!CT26+'Quarter (2006 to 2010)'!DC26</f>
        <v>607.44000000000005</v>
      </c>
      <c r="CF27" s="95">
        <f>'Quarter (2006 to 2010)'!CC26+'Quarter (2006 to 2010)'!CL26+'Quarter (2006 to 2010)'!CU26+'Quarter (2006 to 2010)'!DD26</f>
        <v>1445.04</v>
      </c>
      <c r="CG27" s="95">
        <f>'Quarter (2006 to 2010)'!CD26+'Quarter (2006 to 2010)'!CM26+'Quarter (2006 to 2010)'!CV26+'Quarter (2006 to 2010)'!DE26</f>
        <v>534.53</v>
      </c>
      <c r="CH27" s="94">
        <f>'Quarter (2006 to 2010)'!DF26+'Quarter (2006 to 2010)'!DO26+'Quarter (2006 to 2010)'!DX26+'Quarter (2006 to 2010)'!EG26</f>
        <v>4730.4699999999993</v>
      </c>
      <c r="CI27" s="95">
        <f>'Quarter (2006 to 2010)'!DG26+'Quarter (2006 to 2010)'!DP26+'Quarter (2006 to 2010)'!DY26+'Quarter (2006 to 2010)'!EH26</f>
        <v>0</v>
      </c>
      <c r="CJ27" s="95">
        <f>'Quarter (2006 to 2010)'!DH26+'Quarter (2006 to 2010)'!DQ26+'Quarter (2006 to 2010)'!DZ26+'Quarter (2006 to 2010)'!EI26</f>
        <v>0</v>
      </c>
      <c r="CK27" s="95">
        <f>'Quarter (2006 to 2010)'!DI26+'Quarter (2006 to 2010)'!DR26+'Quarter (2006 to 2010)'!EA26+'Quarter (2006 to 2010)'!EJ26</f>
        <v>2029.1200000000001</v>
      </c>
      <c r="CL27" s="95">
        <f>'Quarter (2006 to 2010)'!DJ26+'Quarter (2006 to 2010)'!DS26+'Quarter (2006 to 2010)'!EB26+'Quarter (2006 to 2010)'!EK26</f>
        <v>0</v>
      </c>
      <c r="CM27" s="95">
        <f>'Quarter (2006 to 2010)'!DK26+'Quarter (2006 to 2010)'!DT26+'Quarter (2006 to 2010)'!EC26+'Quarter (2006 to 2010)'!EL26</f>
        <v>417.96</v>
      </c>
      <c r="CN27" s="95">
        <f>'Quarter (2006 to 2010)'!DL26+'Quarter (2006 to 2010)'!DU26+'Quarter (2006 to 2010)'!ED26+'Quarter (2006 to 2010)'!EM26</f>
        <v>570.29</v>
      </c>
      <c r="CO27" s="95">
        <f>'Quarter (2006 to 2010)'!DM26+'Quarter (2006 to 2010)'!DV26+'Quarter (2006 to 2010)'!EE26+'Quarter (2006 to 2010)'!EN26</f>
        <v>1461.67</v>
      </c>
      <c r="CP27" s="95">
        <f>'Quarter (2006 to 2010)'!DN26+'Quarter (2006 to 2010)'!DW26+'Quarter (2006 to 2010)'!EF26+'Quarter (2006 to 2010)'!EO26</f>
        <v>251.42000000000002</v>
      </c>
      <c r="CQ27" s="94">
        <f>'Quarter (2006 to 2010)'!EP26+'Quarter (2006 to 2010)'!EY26+'Quarter (2006 to 2010)'!FH26+'Quarter (2006 to 2010)'!FQ26</f>
        <v>5055.6399999999994</v>
      </c>
      <c r="CR27" s="95">
        <f>'Quarter (2006 to 2010)'!EQ26+'Quarter (2006 to 2010)'!EZ26+'Quarter (2006 to 2010)'!FI26+'Quarter (2006 to 2010)'!FR26</f>
        <v>0</v>
      </c>
      <c r="CS27" s="95">
        <f>'Quarter (2006 to 2010)'!ER26+'Quarter (2006 to 2010)'!FA26+'Quarter (2006 to 2010)'!FJ26+'Quarter (2006 to 2010)'!FS26</f>
        <v>0</v>
      </c>
      <c r="CT27" s="95">
        <f>'Quarter (2006 to 2010)'!ES26+'Quarter (2006 to 2010)'!FB26+'Quarter (2006 to 2010)'!FK26+'Quarter (2006 to 2010)'!FT26</f>
        <v>2007.2</v>
      </c>
      <c r="CU27" s="95">
        <f>'Quarter (2006 to 2010)'!ET26+'Quarter (2006 to 2010)'!FC26+'Quarter (2006 to 2010)'!FL26+'Quarter (2006 to 2010)'!FU26</f>
        <v>0</v>
      </c>
      <c r="CV27" s="95">
        <f>'Quarter (2006 to 2010)'!EU26+'Quarter (2006 to 2010)'!FD26+'Quarter (2006 to 2010)'!FM26+'Quarter (2006 to 2010)'!FV26</f>
        <v>554.72</v>
      </c>
      <c r="CW27" s="95">
        <f>'Quarter (2006 to 2010)'!EV26+'Quarter (2006 to 2010)'!FE26+'Quarter (2006 to 2010)'!FN26+'Quarter (2006 to 2010)'!FW26</f>
        <v>543.51</v>
      </c>
      <c r="CX27" s="95">
        <f>'Quarter (2006 to 2010)'!EW26+'Quarter (2006 to 2010)'!FF26+'Quarter (2006 to 2010)'!FO26+'Quarter (2006 to 2010)'!FX26</f>
        <v>1488.7</v>
      </c>
      <c r="CY27" s="95">
        <f>'Quarter (2006 to 2010)'!EX26+'Quarter (2006 to 2010)'!FG26+'Quarter (2006 to 2010)'!FP26+'Quarter (2006 to 2010)'!FY26</f>
        <v>461.52000000000004</v>
      </c>
      <c r="CZ27" s="94">
        <f>'Quarter (2011 to 2012)'!B27+'Quarter (2011 to 2012)'!K27++'Quarter (2011 to 2012)'!T27+'Quarter (2011 to 2012)'!AC27</f>
        <v>4107.09</v>
      </c>
      <c r="DA27" s="95">
        <f>'Quarter (2011 to 2012)'!C27+'Quarter (2011 to 2012)'!L27++'Quarter (2011 to 2012)'!U27+'Quarter (2011 to 2012)'!AD27</f>
        <v>0</v>
      </c>
      <c r="DB27" s="95">
        <f>'Quarter (2011 to 2012)'!D27+'Quarter (2011 to 2012)'!M27++'Quarter (2011 to 2012)'!V27+'Quarter (2011 to 2012)'!AE27</f>
        <v>0</v>
      </c>
      <c r="DC27" s="95">
        <f>'Quarter (2011 to 2012)'!E27+'Quarter (2011 to 2012)'!N27++'Quarter (2011 to 2012)'!W27+'Quarter (2011 to 2012)'!AF27</f>
        <v>1632.81</v>
      </c>
      <c r="DD27" s="95">
        <f>'Quarter (2011 to 2012)'!F27+'Quarter (2011 to 2012)'!O27++'Quarter (2011 to 2012)'!X27+'Quarter (2011 to 2012)'!AG27</f>
        <v>0</v>
      </c>
      <c r="DE27" s="95">
        <f>'Quarter (2011 to 2012)'!G27+'Quarter (2011 to 2012)'!P27++'Quarter (2011 to 2012)'!Y27+'Quarter (2011 to 2012)'!AH27</f>
        <v>291.64</v>
      </c>
      <c r="DF27" s="95">
        <f>'Quarter (2011 to 2012)'!H27+'Quarter (2011 to 2012)'!Q27++'Quarter (2011 to 2012)'!Z27+'Quarter (2011 to 2012)'!AI27</f>
        <v>638.99999999999989</v>
      </c>
      <c r="DG27" s="95">
        <f>'Quarter (2011 to 2012)'!I27+'Quarter (2011 to 2012)'!R27++'Quarter (2011 to 2012)'!AA27+'Quarter (2011 to 2012)'!AJ27</f>
        <v>1314.1999999999998</v>
      </c>
      <c r="DH27" s="95">
        <f>'Quarter (2011 to 2012)'!J27+'Quarter (2011 to 2012)'!S27++'Quarter (2011 to 2012)'!AB27+'Quarter (2011 to 2012)'!AK27</f>
        <v>229.42000000000002</v>
      </c>
      <c r="DI27" s="94">
        <f>'Quarter (2011 to 2012)'!AL27+'Quarter (2011 to 2012)'!AU27+'Quarter (2011 to 2012)'!BD27+'Quarter (2011 to 2012)'!BM27</f>
        <v>4305.3500000000004</v>
      </c>
      <c r="DJ27" s="95">
        <f>'Quarter (2011 to 2012)'!AM27+'Quarter (2011 to 2012)'!AV27+'Quarter (2011 to 2012)'!BE27+'Quarter (2011 to 2012)'!BN27</f>
        <v>0</v>
      </c>
      <c r="DK27" s="95">
        <f>'Quarter (2011 to 2012)'!AN27+'Quarter (2011 to 2012)'!AW27+'Quarter (2011 to 2012)'!BF27+'Quarter (2011 to 2012)'!BO27</f>
        <v>0</v>
      </c>
      <c r="DL27" s="95">
        <f>'Quarter (2011 to 2012)'!AO27+'Quarter (2011 to 2012)'!AX27+'Quarter (2011 to 2012)'!BG27+'Quarter (2011 to 2012)'!BP27</f>
        <v>1992.13</v>
      </c>
      <c r="DM27" s="95">
        <f>'Quarter (2011 to 2012)'!AP27+'Quarter (2011 to 2012)'!AY27+'Quarter (2011 to 2012)'!BH27+'Quarter (2011 to 2012)'!BQ27</f>
        <v>0</v>
      </c>
      <c r="DN27" s="95">
        <f>'Quarter (2011 to 2012)'!AQ27+'Quarter (2011 to 2012)'!AZ27+'Quarter (2011 to 2012)'!BI27+'Quarter (2011 to 2012)'!BR27</f>
        <v>120.24</v>
      </c>
      <c r="DO27" s="95">
        <f>'Quarter (2011 to 2012)'!AR27+'Quarter (2011 to 2012)'!BA27+'Quarter (2011 to 2012)'!BJ27+'Quarter (2011 to 2012)'!BS27</f>
        <v>369.5</v>
      </c>
      <c r="DP27" s="95">
        <f>'Quarter (2011 to 2012)'!AS27+'Quarter (2011 to 2012)'!BB27+'Quarter (2011 to 2012)'!BK27+'Quarter (2011 to 2012)'!BT27</f>
        <v>1332.34</v>
      </c>
      <c r="DQ27" s="95">
        <f>'Quarter (2011 to 2012)'!AT27+'Quarter (2011 to 2012)'!BC27+'Quarter (2011 to 2012)'!BL27+'Quarter (2011 to 2012)'!BU27</f>
        <v>491.11</v>
      </c>
      <c r="DR27" s="94">
        <f>'Quarter (2013 to 2018)'!B27+'Quarter (2013 to 2018)'!K27+'Quarter (2013 to 2018)'!T27+'Quarter (2013 to 2018)'!AC27</f>
        <v>3766</v>
      </c>
      <c r="DS27" s="95">
        <f>'Quarter (2013 to 2018)'!C27+'Quarter (2013 to 2018)'!L27+'Quarter (2013 to 2018)'!U27+'Quarter (2013 to 2018)'!AD27</f>
        <v>0</v>
      </c>
      <c r="DT27" s="95">
        <f>'Quarter (2013 to 2018)'!D27+'Quarter (2013 to 2018)'!M27+'Quarter (2013 to 2018)'!V27+'Quarter (2013 to 2018)'!AE27</f>
        <v>0</v>
      </c>
      <c r="DU27" s="95">
        <f>'Quarter (2013 to 2018)'!E27+'Quarter (2013 to 2018)'!N27+'Quarter (2013 to 2018)'!W27+'Quarter (2013 to 2018)'!AF27</f>
        <v>1573</v>
      </c>
      <c r="DV27" s="95">
        <f>'Quarter (2013 to 2018)'!F27+'Quarter (2013 to 2018)'!O27+'Quarter (2013 to 2018)'!X27+'Quarter (2013 to 2018)'!AG27</f>
        <v>0</v>
      </c>
      <c r="DW27" s="95">
        <f>'Quarter (2013 to 2018)'!G27+'Quarter (2013 to 2018)'!P27+'Quarter (2013 to 2018)'!Y27+'Quarter (2013 to 2018)'!AH27</f>
        <v>161</v>
      </c>
      <c r="DX27" s="95">
        <f>'Quarter (2013 to 2018)'!H27+'Quarter (2013 to 2018)'!Q27+'Quarter (2013 to 2018)'!Z27+'Quarter (2013 to 2018)'!AI27</f>
        <v>204</v>
      </c>
      <c r="DY27" s="95">
        <f>'Quarter (2013 to 2018)'!I27+'Quarter (2013 to 2018)'!R27+'Quarter (2013 to 2018)'!AA27+'Quarter (2013 to 2018)'!AJ27</f>
        <v>1382</v>
      </c>
      <c r="DZ27" s="95">
        <f>'Quarter (2013 to 2018)'!J27+'Quarter (2013 to 2018)'!S27+'Quarter (2013 to 2018)'!AB27+'Quarter (2013 to 2018)'!AK27</f>
        <v>446</v>
      </c>
      <c r="EA27" s="94">
        <f>'Quarter (2013 to 2018)'!AL27+'Quarter (2013 to 2018)'!AU27+'Quarter (2013 to 2018)'!BD27+'Quarter (2013 to 2018)'!BM27</f>
        <v>3927</v>
      </c>
      <c r="EB27" s="95">
        <f>'Quarter (2013 to 2018)'!AM27+'Quarter (2013 to 2018)'!AV27+'Quarter (2013 to 2018)'!BE27+'Quarter (2013 to 2018)'!BN27</f>
        <v>0</v>
      </c>
      <c r="EC27" s="95">
        <f>'Quarter (2013 to 2018)'!AN27+'Quarter (2013 to 2018)'!AW27+'Quarter (2013 to 2018)'!BF27+'Quarter (2013 to 2018)'!BO27</f>
        <v>0</v>
      </c>
      <c r="ED27" s="95">
        <f>'Quarter (2013 to 2018)'!AO27+'Quarter (2013 to 2018)'!AX27+'Quarter (2013 to 2018)'!BG27+'Quarter (2013 to 2018)'!BP27</f>
        <v>1542</v>
      </c>
      <c r="EE27" s="95">
        <f>'Quarter (2013 to 2018)'!AP27+'Quarter (2013 to 2018)'!AY27+'Quarter (2013 to 2018)'!BH27+'Quarter (2013 to 2018)'!BQ27</f>
        <v>0</v>
      </c>
      <c r="EF27" s="95">
        <f>'Quarter (2013 to 2018)'!AQ27+'Quarter (2013 to 2018)'!AZ27+'Quarter (2013 to 2018)'!BI27+'Quarter (2013 to 2018)'!BR27</f>
        <v>237</v>
      </c>
      <c r="EG27" s="95">
        <f>'Quarter (2013 to 2018)'!AR27+'Quarter (2013 to 2018)'!BA27+'Quarter (2013 to 2018)'!BJ27+'Quarter (2013 to 2018)'!BS27</f>
        <v>352</v>
      </c>
      <c r="EH27" s="95">
        <f>'Quarter (2013 to 2018)'!AS27+'Quarter (2013 to 2018)'!BB27+'Quarter (2013 to 2018)'!BK27+'Quarter (2013 to 2018)'!BT27</f>
        <v>1277</v>
      </c>
      <c r="EI27" s="95">
        <f>'Quarter (2013 to 2018)'!AT27+'Quarter (2013 to 2018)'!BC27+'Quarter (2013 to 2018)'!BL27+'Quarter (2013 to 2018)'!BU27</f>
        <v>519</v>
      </c>
      <c r="EJ27" s="94">
        <f>'Quarter (2013 to 2018)'!BV27+'Quarter (2013 to 2018)'!CE27+'Quarter (2013 to 2018)'!CN27+'Quarter (2013 to 2018)'!CW27</f>
        <v>3859</v>
      </c>
      <c r="EK27" s="95">
        <f>'Quarter (2013 to 2018)'!BW27+'Quarter (2013 to 2018)'!CF27+'Quarter (2013 to 2018)'!CO27+'Quarter (2013 to 2018)'!CX27</f>
        <v>0</v>
      </c>
      <c r="EL27" s="95">
        <f>'Quarter (2013 to 2018)'!BX27+'Quarter (2013 to 2018)'!CG27+'Quarter (2013 to 2018)'!CP27+'Quarter (2013 to 2018)'!CY27</f>
        <v>0</v>
      </c>
      <c r="EM27" s="95">
        <f>'Quarter (2013 to 2018)'!BY27+'Quarter (2013 to 2018)'!CH27+'Quarter (2013 to 2018)'!CQ27+'Quarter (2013 to 2018)'!CZ27</f>
        <v>1719</v>
      </c>
      <c r="EN27" s="95">
        <f>'Quarter (2013 to 2018)'!BZ27+'Quarter (2013 to 2018)'!CI27+'Quarter (2013 to 2018)'!CR27+'Quarter (2013 to 2018)'!DA27</f>
        <v>0</v>
      </c>
      <c r="EO27" s="95">
        <f>'Quarter (2013 to 2018)'!CA27+'Quarter (2013 to 2018)'!CJ27+'Quarter (2013 to 2018)'!CS27+'Quarter (2013 to 2018)'!DB27</f>
        <v>147</v>
      </c>
      <c r="EP27" s="95">
        <f>'Quarter (2013 to 2018)'!CB27+'Quarter (2013 to 2018)'!CK27+'Quarter (2013 to 2018)'!CT27+'Quarter (2013 to 2018)'!DC27</f>
        <v>363</v>
      </c>
      <c r="EQ27" s="95">
        <f>'Quarter (2013 to 2018)'!CC27+'Quarter (2013 to 2018)'!CL27+'Quarter (2013 to 2018)'!CU27+'Quarter (2013 to 2018)'!DD27</f>
        <v>1269</v>
      </c>
      <c r="ER27" s="95">
        <f>'Quarter (2013 to 2018)'!CD27+'Quarter (2013 to 2018)'!CM27+'Quarter (2013 to 2018)'!CV27+'Quarter (2013 to 2018)'!DE27</f>
        <v>362</v>
      </c>
      <c r="ES27" s="94">
        <f>'Quarter (2013 to 2018)'!DF27+'Quarter (2013 to 2018)'!DO27+'Quarter (2013 to 2018)'!DX27+'Quarter (2013 to 2018)'!EG27</f>
        <v>2183</v>
      </c>
      <c r="ET27" s="95">
        <f>'Quarter (2013 to 2018)'!DG27+'Quarter (2013 to 2018)'!DP27+'Quarter (2013 to 2018)'!DY27+'Quarter (2013 to 2018)'!EH27</f>
        <v>0</v>
      </c>
      <c r="EU27" s="95">
        <f>'Quarter (2013 to 2018)'!DH27+'Quarter (2013 to 2018)'!DQ27+'Quarter (2013 to 2018)'!DZ27+'Quarter (2013 to 2018)'!EI27</f>
        <v>0</v>
      </c>
      <c r="EV27" s="95">
        <f>'Quarter (2013 to 2018)'!DI27+'Quarter (2013 to 2018)'!DR27+'Quarter (2013 to 2018)'!EA27+'Quarter (2013 to 2018)'!EJ27</f>
        <v>1387</v>
      </c>
      <c r="EW27" s="95">
        <f>'Quarter (2013 to 2018)'!DJ27+'Quarter (2013 to 2018)'!DS27+'Quarter (2013 to 2018)'!EB27+'Quarter (2013 to 2018)'!EK27</f>
        <v>0</v>
      </c>
      <c r="EX27" s="95">
        <f>'Quarter (2013 to 2018)'!DK27+'Quarter (2013 to 2018)'!DT27+'Quarter (2013 to 2018)'!EC27+'Quarter (2013 to 2018)'!EL27</f>
        <v>169</v>
      </c>
      <c r="EY27" s="95">
        <f>'Quarter (2013 to 2018)'!DL27+'Quarter (2013 to 2018)'!DU27+'Quarter (2013 to 2018)'!ED27+'Quarter (2013 to 2018)'!EM27</f>
        <v>152</v>
      </c>
      <c r="EZ27" s="95">
        <f>'Quarter (2013 to 2018)'!DM27+'Quarter (2013 to 2018)'!DV27+'Quarter (2013 to 2018)'!EE27+'Quarter (2013 to 2018)'!EN27</f>
        <v>197</v>
      </c>
      <c r="FA27" s="95">
        <f>'Quarter (2013 to 2018)'!DN27+'Quarter (2013 to 2018)'!DW27+'Quarter (2013 to 2018)'!EF27+'Quarter (2013 to 2018)'!EO27</f>
        <v>281</v>
      </c>
      <c r="FB27" s="94">
        <f>'Quarter (2013 to 2018)'!EP27+'Quarter (2013 to 2018)'!EY27+'Quarter (2013 to 2018)'!FH27+'Quarter (2013 to 2018)'!FQ27</f>
        <v>2464</v>
      </c>
      <c r="FC27" s="95">
        <f>'Quarter (2013 to 2018)'!EQ27+'Quarter (2013 to 2018)'!EZ27+'Quarter (2013 to 2018)'!FI27+'Quarter (2013 to 2018)'!FR27</f>
        <v>0</v>
      </c>
      <c r="FD27" s="95">
        <f>'Quarter (2013 to 2018)'!ER27+'Quarter (2013 to 2018)'!FA27+'Quarter (2013 to 2018)'!FJ27+'Quarter (2013 to 2018)'!FS27</f>
        <v>0</v>
      </c>
      <c r="FE27" s="95">
        <f>'Quarter (2013 to 2018)'!ES27+'Quarter (2013 to 2018)'!FB27+'Quarter (2013 to 2018)'!FK27+'Quarter (2013 to 2018)'!FT27</f>
        <v>1574</v>
      </c>
      <c r="FF27" s="95">
        <f>'Quarter (2013 to 2018)'!ET27+'Quarter (2013 to 2018)'!FC27+'Quarter (2013 to 2018)'!FL27+'Quarter (2013 to 2018)'!FU27</f>
        <v>0</v>
      </c>
      <c r="FG27" s="95">
        <f>'Quarter (2013 to 2018)'!EU27+'Quarter (2013 to 2018)'!FD27+'Quarter (2013 to 2018)'!FM27+'Quarter (2013 to 2018)'!FV27</f>
        <v>226</v>
      </c>
      <c r="FH27" s="95">
        <f>'Quarter (2013 to 2018)'!EV27+'Quarter (2013 to 2018)'!FE27+'Quarter (2013 to 2018)'!FN27+'Quarter (2013 to 2018)'!FW27</f>
        <v>162</v>
      </c>
      <c r="FI27" s="95">
        <f>'Quarter (2013 to 2018)'!EW27+'Quarter (2013 to 2018)'!FF27+'Quarter (2013 to 2018)'!FO27+'Quarter (2013 to 2018)'!FX27</f>
        <v>226</v>
      </c>
      <c r="FJ27" s="95">
        <f>'Quarter (2013 to 2018)'!EX27+'Quarter (2013 to 2018)'!FG27+'Quarter (2013 to 2018)'!FP27+'Quarter (2013 to 2018)'!FY27</f>
        <v>275</v>
      </c>
      <c r="FK27" s="94">
        <f>'Quarter (2013 to 2018)'!FZ27+'Quarter (2013 to 2018)'!GI27+'Quarter (2013 to 2018)'!GR27+'Quarter (2013 to 2018)'!HA27</f>
        <v>2532.88</v>
      </c>
      <c r="FL27" s="95">
        <f>'Quarter (2013 to 2018)'!GA27+'Quarter (2013 to 2018)'!GJ27+'Quarter (2013 to 2018)'!GS27+'Quarter (2013 to 2018)'!HB27</f>
        <v>0</v>
      </c>
      <c r="FM27" s="95">
        <f>'Quarter (2013 to 2018)'!GB27+'Quarter (2013 to 2018)'!GK27+'Quarter (2013 to 2018)'!GT27+'Quarter (2013 to 2018)'!HC27</f>
        <v>0</v>
      </c>
      <c r="FN27" s="95">
        <f>'Quarter (2013 to 2018)'!GC27+'Quarter (2013 to 2018)'!GL27+'Quarter (2013 to 2018)'!GU27+'Quarter (2013 to 2018)'!HD27</f>
        <v>1671.35</v>
      </c>
      <c r="FO27" s="95">
        <f>'Quarter (2013 to 2018)'!GD27+'Quarter (2013 to 2018)'!GM27+'Quarter (2013 to 2018)'!GV27+'Quarter (2013 to 2018)'!HE27</f>
        <v>0</v>
      </c>
      <c r="FP27" s="95">
        <f>'Quarter (2013 to 2018)'!GE27+'Quarter (2013 to 2018)'!GN27+'Quarter (2013 to 2018)'!GW27+'Quarter (2013 to 2018)'!HF27</f>
        <v>220.10999999999999</v>
      </c>
      <c r="FQ27" s="95">
        <f>'Quarter (2013 to 2018)'!GF27+'Quarter (2013 to 2018)'!GO27+'Quarter (2013 to 2018)'!GX27+'Quarter (2013 to 2018)'!HG27</f>
        <v>212.06</v>
      </c>
      <c r="FR27" s="95">
        <f>'Quarter (2013 to 2018)'!GG27+'Quarter (2013 to 2018)'!GP27+'Quarter (2013 to 2018)'!GY27+'Quarter (2013 to 2018)'!HH27</f>
        <v>242.41999999999996</v>
      </c>
      <c r="FS27" s="95">
        <f>'Quarter (2013 to 2018)'!GH27+'Quarter (2013 to 2018)'!GQ27+'Quarter (2013 to 2018)'!GZ27+'Quarter (2013 to 2018)'!HI27</f>
        <v>186.94000000000003</v>
      </c>
      <c r="FT27" s="94">
        <f>Quarter!B27+Quarter!K27+Quarter!T27+Quarter!AC27</f>
        <v>2538.0100000000002</v>
      </c>
      <c r="FU27" s="95">
        <f>Quarter!C27+Quarter!L27+Quarter!U27+Quarter!AD27</f>
        <v>0</v>
      </c>
      <c r="FV27" s="95">
        <f>Quarter!D27+Quarter!M27+Quarter!V27+Quarter!AE27</f>
        <v>0</v>
      </c>
      <c r="FW27" s="95">
        <f>Quarter!E27+Quarter!N27+Quarter!W27+Quarter!AF27</f>
        <v>1452.1599999999999</v>
      </c>
      <c r="FX27" s="95">
        <f>Quarter!F27+Quarter!O27+Quarter!X27+Quarter!AG27</f>
        <v>0</v>
      </c>
      <c r="FY27" s="95">
        <f>Quarter!G27+Quarter!P27+Quarter!Y27+Quarter!AH27</f>
        <v>156.48999999999998</v>
      </c>
      <c r="FZ27" s="95">
        <f>Quarter!H27+Quarter!Q27+Quarter!Z27+Quarter!AI27</f>
        <v>349.25</v>
      </c>
      <c r="GA27" s="95">
        <f>Quarter!I27+Quarter!R27+Quarter!AA27+Quarter!AJ27</f>
        <v>330.86</v>
      </c>
      <c r="GB27" s="95">
        <f>Quarter!J27+Quarter!S27+Quarter!AB27+Quarter!AK27</f>
        <v>249.25</v>
      </c>
      <c r="GC27" s="94">
        <f>Quarter!AL27+Quarter!AU27+Quarter!BD27+Quarter!BM27</f>
        <v>2517.8900000000003</v>
      </c>
      <c r="GD27" s="95">
        <f>Quarter!AM27+Quarter!AV27+Quarter!BE27+Quarter!BN27</f>
        <v>0</v>
      </c>
      <c r="GE27" s="95">
        <f>Quarter!AN27+Quarter!AW27+Quarter!BF27+Quarter!BO27</f>
        <v>0</v>
      </c>
      <c r="GF27" s="95">
        <f>Quarter!AO27+Quarter!AX27+Quarter!BG27+Quarter!BP27</f>
        <v>1538.8300000000002</v>
      </c>
      <c r="GG27" s="95">
        <f>Quarter!AP27+Quarter!AY27+Quarter!BH27+Quarter!BQ27</f>
        <v>0</v>
      </c>
      <c r="GH27" s="95">
        <f>Quarter!AQ27+Quarter!AZ27+Quarter!BI27+Quarter!BR27</f>
        <v>90.02</v>
      </c>
      <c r="GI27" s="95">
        <f>Quarter!AR27+Quarter!BA27+Quarter!BJ27+Quarter!BS27</f>
        <v>324.39</v>
      </c>
      <c r="GJ27" s="95">
        <f>Quarter!AS27+Quarter!BB27+Quarter!BK27+Quarter!BT27</f>
        <v>424.70000000000005</v>
      </c>
      <c r="GK27" s="96">
        <f>Quarter!AT27+Quarter!BC27+Quarter!BL27+Quarter!BU27</f>
        <v>139.96</v>
      </c>
      <c r="GL27" s="94">
        <f>Quarter!BV27+Quarter!CE27+Quarter!CN27+Quarter!CW27</f>
        <v>2567.2699999999995</v>
      </c>
      <c r="GM27" s="95">
        <f>Quarter!BW27+Quarter!CF27+Quarter!CO27+Quarter!CX27</f>
        <v>0</v>
      </c>
      <c r="GN27" s="95">
        <f>Quarter!BX27+Quarter!CG27+Quarter!CP27+Quarter!CY27</f>
        <v>0</v>
      </c>
      <c r="GO27" s="95">
        <f>Quarter!BY27+Quarter!CH27+Quarter!CQ27+Quarter!CZ27</f>
        <v>1803.5</v>
      </c>
      <c r="GP27" s="95">
        <f>Quarter!BZ27+Quarter!CI27+Quarter!CR27+Quarter!DA27</f>
        <v>0</v>
      </c>
      <c r="GQ27" s="95">
        <f>Quarter!CA27+Quarter!CJ27+Quarter!CS27+Quarter!DB27</f>
        <v>70.41</v>
      </c>
      <c r="GR27" s="95">
        <f>Quarter!CB27+Quarter!CK27+Quarter!CT27+Quarter!DC27</f>
        <v>348.36</v>
      </c>
      <c r="GS27" s="95">
        <f>Quarter!CC27+Quarter!CL27+Quarter!CU27+Quarter!DD27</f>
        <v>237.34999999999997</v>
      </c>
      <c r="GT27" s="96">
        <f>Quarter!CD27+Quarter!CM27+Quarter!CV27+Quarter!DE27</f>
        <v>107.64</v>
      </c>
      <c r="GU27" s="94">
        <f>Quarter!DF27+Quarter!DO27+Quarter!DX27+Quarter!EG27</f>
        <v>2495.9299999999998</v>
      </c>
      <c r="GV27" s="95">
        <f>Quarter!DG27+Quarter!DP27+Quarter!DY27+Quarter!EH27</f>
        <v>0</v>
      </c>
      <c r="GW27" s="95">
        <f>Quarter!DH27+Quarter!DQ27+Quarter!DZ27+Quarter!EI27</f>
        <v>1217.1499999999999</v>
      </c>
      <c r="GX27" s="95">
        <f>Quarter!DI27+Quarter!DR27+Quarter!EA27+Quarter!EJ27</f>
        <v>399.26</v>
      </c>
      <c r="GY27" s="95">
        <f>Quarter!DJ27+Quarter!DS27+Quarter!EB27+Quarter!EK27</f>
        <v>0</v>
      </c>
      <c r="GZ27" s="95">
        <f>Quarter!DK27+Quarter!DT27+Quarter!EC27+Quarter!EL27</f>
        <v>97.830000000000013</v>
      </c>
      <c r="HA27" s="95">
        <f>Quarter!DL27+Quarter!DU27+Quarter!ED27+Quarter!EM27</f>
        <v>424.73</v>
      </c>
      <c r="HB27" s="95">
        <f>Quarter!DM27+Quarter!DV27+Quarter!EE27+Quarter!EN27</f>
        <v>232.47</v>
      </c>
      <c r="HC27" s="96">
        <f>Quarter!DN27+Quarter!DW27+Quarter!EF27+Quarter!EO27</f>
        <v>124.5</v>
      </c>
      <c r="HD27" s="94">
        <f>Quarter!EP27+Quarter!EY27+Quarter!FH27+Quarter!FQ27</f>
        <v>2531.9699999999998</v>
      </c>
      <c r="HE27" s="95">
        <f>Quarter!EQ27+Quarter!EZ27+Quarter!FI27+Quarter!FR27</f>
        <v>0</v>
      </c>
      <c r="HF27" s="95">
        <f>Quarter!ER27+Quarter!FA27+Quarter!FJ27+Quarter!FS27</f>
        <v>1586.57</v>
      </c>
      <c r="HG27" s="95">
        <f>Quarter!ES27+Quarter!FB27+Quarter!FK27+Quarter!FT27</f>
        <v>0</v>
      </c>
      <c r="HH27" s="95">
        <f>Quarter!ET27+Quarter!FC27+Quarter!FL27+Quarter!FU27</f>
        <v>0</v>
      </c>
      <c r="HI27" s="95">
        <f>Quarter!EU27+Quarter!FD27+Quarter!FM27+Quarter!FV27</f>
        <v>49.95</v>
      </c>
      <c r="HJ27" s="95">
        <f>Quarter!EV27+Quarter!FE27+Quarter!FN27+Quarter!FW27</f>
        <v>289.43</v>
      </c>
      <c r="HK27" s="95">
        <f>Quarter!EW27+Quarter!FF27+Quarter!FO27+Quarter!FX27</f>
        <v>412.36</v>
      </c>
      <c r="HL27" s="96">
        <f>Quarter!EX27+Quarter!FG27+Quarter!FP27+Quarter!FY27</f>
        <v>193.67</v>
      </c>
    </row>
    <row r="28" spans="1:220" s="97" customFormat="1" ht="20.25" customHeight="1" x14ac:dyDescent="0.35">
      <c r="A28" s="98" t="s">
        <v>46</v>
      </c>
      <c r="B28" s="94">
        <f>SUM('Quarter (1999 to 2005)'!B27,'Quarter (1999 to 2005)'!J27,'Quarter (1999 to 2005)'!R27,'Quarter (1999 to 2005)'!Z27)</f>
        <v>48851.64</v>
      </c>
      <c r="C28" s="95">
        <f>SUM('Quarter (1999 to 2005)'!C27,'Quarter (1999 to 2005)'!K27,'Quarter (1999 to 2005)'!S27,'Quarter (1999 to 2005)'!AA27)</f>
        <v>21787</v>
      </c>
      <c r="D28" s="95">
        <f>SUM('Quarter (1999 to 2005)'!D27,'Quarter (1999 to 2005)'!L27,'Quarter (1999 to 2005)'!T27,'Quarter (1999 to 2005)'!AB27)</f>
        <v>16988.650000000001</v>
      </c>
      <c r="E28" s="95">
        <f>SUM('Quarter (1999 to 2005)'!E27,'Quarter (1999 to 2005)'!M27,'Quarter (1999 to 2005)'!U27,'Quarter (1999 to 2005)'!AC27)</f>
        <v>9939.01</v>
      </c>
      <c r="F28" s="95">
        <f>SUM('Quarter (1999 to 2005)'!F27,'Quarter (1999 to 2005)'!N27,'Quarter (1999 to 2005)'!V27,'Quarter (1999 to 2005)'!AD27)</f>
        <v>72</v>
      </c>
      <c r="G28" s="95">
        <f>SUM('Quarter (1999 to 2005)'!G27,'Quarter (1999 to 2005)'!O27,'Quarter (1999 to 2005)'!W27,'Quarter (1999 to 2005)'!AE27)</f>
        <v>8</v>
      </c>
      <c r="H28" s="95">
        <f>SUM('Quarter (1999 to 2005)'!H27,'Quarter (1999 to 2005)'!P27,'Quarter (1999 to 2005)'!X27,'Quarter (1999 to 2005)'!AF27)</f>
        <v>12</v>
      </c>
      <c r="I28" s="95">
        <f>SUM('Quarter (1999 to 2005)'!I27,'Quarter (1999 to 2005)'!Q27,'Quarter (1999 to 2005)'!Y27,'Quarter (1999 to 2005)'!AG27)</f>
        <v>45</v>
      </c>
      <c r="J28" s="94">
        <f>SUM('Quarter (1999 to 2005)'!AH27,'Quarter (1999 to 2005)'!AP27,'Quarter (1999 to 2005)'!AX27,'Quarter (1999 to 2005)'!BF27)</f>
        <v>49452.19</v>
      </c>
      <c r="K28" s="95">
        <f>SUM('Quarter (1999 to 2005)'!AI27,'Quarter (1999 to 2005)'!AQ27,'Quarter (1999 to 2005)'!AY27,'Quarter (1999 to 2005)'!BG27)</f>
        <v>21402.940000000002</v>
      </c>
      <c r="L28" s="95">
        <f>SUM('Quarter (1999 to 2005)'!AJ27,'Quarter (1999 to 2005)'!AR27,'Quarter (1999 to 2005)'!AZ27,'Quarter (1999 to 2005)'!BH27)</f>
        <v>17118.52</v>
      </c>
      <c r="M28" s="95">
        <f>SUM('Quarter (1999 to 2005)'!AK27,'Quarter (1999 to 2005)'!AS27,'Quarter (1999 to 2005)'!BA27,'Quarter (1999 to 2005)'!BI27)</f>
        <v>10806.11</v>
      </c>
      <c r="N28" s="95">
        <f>SUM('Quarter (1999 to 2005)'!AL27,'Quarter (1999 to 2005)'!AT27,'Quarter (1999 to 2005)'!BB27,'Quarter (1999 to 2005)'!BJ27)</f>
        <v>38.22</v>
      </c>
      <c r="O28" s="95">
        <f>SUM('Quarter (1999 to 2005)'!AM27,'Quarter (1999 to 2005)'!AU27,'Quarter (1999 to 2005)'!BC27,'Quarter (1999 to 2005)'!BK27)</f>
        <v>22</v>
      </c>
      <c r="P28" s="95">
        <f>SUM('Quarter (1999 to 2005)'!AN27,'Quarter (1999 to 2005)'!AV27,'Quarter (1999 to 2005)'!BD27,'Quarter (1999 to 2005)'!BL27)</f>
        <v>12</v>
      </c>
      <c r="Q28" s="95">
        <f t="shared" si="1"/>
        <v>-1.0000000000218279E-2</v>
      </c>
      <c r="R28" s="94">
        <f>SUM('Quarter (1999 to 2005)'!BN27,'Quarter (1999 to 2005)'!BV27,'Quarter (1999 to 2005)'!CD27,'Quarter (1999 to 2005)'!CL27)</f>
        <v>49111.86</v>
      </c>
      <c r="S28" s="95">
        <f>SUM('Quarter (1999 to 2005)'!BO27,'Quarter (1999 to 2005)'!BW27,'Quarter (1999 to 2005)'!CE27,'Quarter (1999 to 2005)'!CM27)</f>
        <v>20939.739999999998</v>
      </c>
      <c r="T28" s="95">
        <f>SUM('Quarter (1999 to 2005)'!BP27,'Quarter (1999 to 2005)'!BX27,'Quarter (1999 to 2005)'!CF27,'Quarter (1999 to 2005)'!CN27)</f>
        <v>17399.75</v>
      </c>
      <c r="U28" s="95">
        <f>SUM('Quarter (1999 to 2005)'!BQ27,'Quarter (1999 to 2005)'!BY27,'Quarter (1999 to 2005)'!CG27,'Quarter (1999 to 2005)'!CO27)</f>
        <v>10614.230000000001</v>
      </c>
      <c r="V28" s="95">
        <f>SUM('Quarter (1999 to 2005)'!BR27,'Quarter (1999 to 2005)'!BZ27,'Quarter (1999 to 2005)'!CH27,'Quarter (1999 to 2005)'!CP27)</f>
        <v>33.71</v>
      </c>
      <c r="W28" s="95">
        <f>SUM('Quarter (1999 to 2005)'!BS27,'Quarter (1999 to 2005)'!CA27,'Quarter (1999 to 2005)'!CI27,'Quarter (1999 to 2005)'!CQ27)</f>
        <v>53.49</v>
      </c>
      <c r="X28" s="95">
        <f>SUM('Quarter (1999 to 2005)'!BT27,'Quarter (1999 to 2005)'!CB27,'Quarter (1999 to 2005)'!CJ27,'Quarter (1999 to 2005)'!CR27)</f>
        <v>12</v>
      </c>
      <c r="Y28" s="95">
        <f>SUM('Quarter (1999 to 2005)'!BU27,'Quarter (1999 to 2005)'!CC27,'Quarter (1999 to 2005)'!CK27,'Quarter (1999 to 2005)'!CS27)</f>
        <v>58.94</v>
      </c>
      <c r="Z28" s="94">
        <f>SUM('Quarter (1999 to 2005)'!CT27,'Quarter (1999 to 2005)'!DB27,'Quarter (1999 to 2005)'!DJ27,'Quarter (1999 to 2005)'!DR27)</f>
        <v>49643.5</v>
      </c>
      <c r="AA28" s="95">
        <f>SUM('Quarter (1999 to 2005)'!CU27,'Quarter (1999 to 2005)'!DC27,'Quarter (1999 to 2005)'!DK27,'Quarter (1999 to 2005)'!DS27)</f>
        <v>20808.41</v>
      </c>
      <c r="AB28" s="95">
        <f>SUM('Quarter (1999 to 2005)'!CV27,'Quarter (1999 to 2005)'!DD27,'Quarter (1999 to 2005)'!DL27,'Quarter (1999 to 2005)'!DT27)</f>
        <v>18126.47</v>
      </c>
      <c r="AC28" s="95">
        <f>SUM('Quarter (1999 to 2005)'!CW27,'Quarter (1999 to 2005)'!DE27,'Quarter (1999 to 2005)'!DM27,'Quarter (1999 to 2005)'!DU27)</f>
        <v>10518.89</v>
      </c>
      <c r="AD28" s="95">
        <f>SUM('Quarter (1999 to 2005)'!CX27,'Quarter (1999 to 2005)'!DF27,'Quarter (1999 to 2005)'!DN27,'Quarter (1999 to 2005)'!DV27)</f>
        <v>42.11</v>
      </c>
      <c r="AE28" s="95">
        <f>SUM('Quarter (1999 to 2005)'!CY27,'Quarter (1999 to 2005)'!DG27,'Quarter (1999 to 2005)'!DO27,'Quarter (1999 to 2005)'!DW27)</f>
        <v>86.039999999999992</v>
      </c>
      <c r="AF28" s="95">
        <f>SUM('Quarter (1999 to 2005)'!CZ27,'Quarter (1999 to 2005)'!DH27,'Quarter (1999 to 2005)'!DP27,'Quarter (1999 to 2005)'!DX27)</f>
        <v>12</v>
      </c>
      <c r="AG28" s="95">
        <f>SUM('Quarter (1999 to 2005)'!DA27,'Quarter (1999 to 2005)'!DI27,'Quarter (1999 to 2005)'!DQ27,'Quarter (1999 to 2005)'!DY27)</f>
        <v>49.57</v>
      </c>
      <c r="AH28" s="94">
        <f>'Quarter (1999 to 2005)'!DZ27+'Quarter (1999 to 2005)'!EH27+'Quarter (1999 to 2005)'!EP27+'Quarter (1999 to 2005)'!EX27</f>
        <v>50292.49</v>
      </c>
      <c r="AI28" s="95">
        <f>'Quarter (1999 to 2005)'!EA27+'Quarter (1999 to 2005)'!EI27+'Quarter (1999 to 2005)'!EQ27+'Quarter (1999 to 2005)'!EY27</f>
        <v>19918.27</v>
      </c>
      <c r="AJ28" s="95">
        <f>'Quarter (1999 to 2005)'!EB27+'Quarter (1999 to 2005)'!EJ27+'Quarter (1999 to 2005)'!ER27+'Quarter (1999 to 2005)'!EZ27</f>
        <v>19397.560000000001</v>
      </c>
      <c r="AK28" s="95">
        <f>'Quarter (1999 to 2005)'!EC27+'Quarter (1999 to 2005)'!EK27+'Quarter (1999 to 2005)'!ES27+'Quarter (1999 to 2005)'!FA27</f>
        <v>10764.61</v>
      </c>
      <c r="AL28" s="95">
        <f>'Quarter (1999 to 2005)'!ED27+'Quarter (1999 to 2005)'!EL27+'Quarter (1999 to 2005)'!ET27+'Quarter (1999 to 2005)'!FB27</f>
        <v>50.449999999999996</v>
      </c>
      <c r="AM28" s="95">
        <f>'Quarter (1999 to 2005)'!EE27+'Quarter (1999 to 2005)'!EM27+'Quarter (1999 to 2005)'!EU27+'Quarter (1999 to 2005)'!FC27</f>
        <v>104.09</v>
      </c>
      <c r="AN28" s="95">
        <f>'Quarter (1999 to 2005)'!EF27+'Quarter (1999 to 2005)'!EN27+'Quarter (1999 to 2005)'!EV27+'Quarter (1999 to 2005)'!FD27</f>
        <v>12</v>
      </c>
      <c r="AO28" s="95">
        <f>'Quarter (1999 to 2005)'!EG27+'Quarter (1999 to 2005)'!EO27+'Quarter (1999 to 2005)'!EW27+'Quarter (1999 to 2005)'!FE27</f>
        <v>45.510000000000005</v>
      </c>
      <c r="AP28" s="94">
        <f>'Quarter (1999 to 2005)'!FF27+'Quarter (1999 to 2005)'!FN27+'Quarter (1999 to 2005)'!FV27+'Quarter (1999 to 2005)'!GD27</f>
        <v>51548.45</v>
      </c>
      <c r="AQ28" s="95">
        <f>'Quarter (1999 to 2005)'!FG27+'Quarter (1999 to 2005)'!FO27+'Quarter (1999 to 2005)'!FW27+'Quarter (1999 to 2005)'!GE27</f>
        <v>19484.23</v>
      </c>
      <c r="AR28" s="95">
        <f>'Quarter (1999 to 2005)'!FH27+'Quarter (1999 to 2005)'!FP27+'Quarter (1999 to 2005)'!FX27+'Quarter (1999 to 2005)'!GF27</f>
        <v>19987.95</v>
      </c>
      <c r="AS28" s="95">
        <f>'Quarter (1999 to 2005)'!FI27+'Quarter (1999 to 2005)'!FQ27+'Quarter (1999 to 2005)'!FY27+'Quarter (1999 to 2005)'!GG27</f>
        <v>11636.929999999998</v>
      </c>
      <c r="AT28" s="95">
        <f>'Quarter (1999 to 2005)'!FJ27+'Quarter (1999 to 2005)'!FR27+'Quarter (1999 to 2005)'!FZ27+'Quarter (1999 to 2005)'!GH27</f>
        <v>266.34000000000003</v>
      </c>
      <c r="AU28" s="95">
        <f>'Quarter (1999 to 2005)'!FK27+'Quarter (1999 to 2005)'!FS27+'Quarter (1999 to 2005)'!GA27+'Quarter (1999 to 2005)'!GI27</f>
        <v>111.50999999999999</v>
      </c>
      <c r="AV28" s="95">
        <f>'Quarter (1999 to 2005)'!FL27+'Quarter (1999 to 2005)'!FT27+'Quarter (1999 to 2005)'!GB27+'Quarter (1999 to 2005)'!GJ27</f>
        <v>12</v>
      </c>
      <c r="AW28" s="95">
        <f>'Quarter (1999 to 2005)'!FM27+'Quarter (1999 to 2005)'!FU27+'Quarter (1999 to 2005)'!GC27+'Quarter (1999 to 2005)'!GK27</f>
        <v>49.5</v>
      </c>
      <c r="AX28" s="94">
        <f>+'Quarter (1999 to 2005)'!GL27+'Quarter (1999 to 2005)'!GU27+'Quarter (1999 to 2005)'!HD27+'Quarter (1999 to 2005)'!HM27</f>
        <v>52754.69</v>
      </c>
      <c r="AY28" s="95">
        <f>+'Quarter (1999 to 2005)'!GM27+'Quarter (1999 to 2005)'!GV27+'Quarter (1999 to 2005)'!HE27+'Quarter (1999 to 2005)'!HN27</f>
        <v>18852.150000000001</v>
      </c>
      <c r="AZ28" s="95">
        <f>+'Quarter (1999 to 2005)'!GN27+'Quarter (1999 to 2005)'!GW27+'Quarter (1999 to 2005)'!HF27+'Quarter (1999 to 2005)'!HO27</f>
        <v>19377.22</v>
      </c>
      <c r="BA28" s="95">
        <f>+'Quarter (1999 to 2005)'!GO27+'Quarter (1999 to 2005)'!GX27+'Quarter (1999 to 2005)'!HG27+'Quarter (1999 to 2005)'!HP27</f>
        <v>1500.6399999999999</v>
      </c>
      <c r="BB28" s="95">
        <f>+'Quarter (1999 to 2005)'!GP27+'Quarter (1999 to 2005)'!GY27+'Quarter (1999 to 2005)'!HH27+'Quarter (1999 to 2005)'!HQ27</f>
        <v>12497.29</v>
      </c>
      <c r="BC28" s="95">
        <f>+'Quarter (1999 to 2005)'!GQ27+'Quarter (1999 to 2005)'!GZ27+'Quarter (1999 to 2005)'!HI27+'Quarter (1999 to 2005)'!HR27</f>
        <v>354.85</v>
      </c>
      <c r="BD28" s="95">
        <f>+'Quarter (1999 to 2005)'!GR27+'Quarter (1999 to 2005)'!HA27+'Quarter (1999 to 2005)'!HJ27+'Quarter (1999 to 2005)'!HS27</f>
        <v>120.34</v>
      </c>
      <c r="BE28" s="95">
        <f>+'Quarter (1999 to 2005)'!GS27+'Quarter (1999 to 2005)'!HB27+'Quarter (1999 to 2005)'!HK27+'Quarter (1999 to 2005)'!HT27</f>
        <v>0</v>
      </c>
      <c r="BF28" s="95">
        <f>+'Quarter (1999 to 2005)'!GT27+'Quarter (1999 to 2005)'!HC27+'Quarter (1999 to 2005)'!HL27+'Quarter (1999 to 2005)'!HU27</f>
        <v>52.21</v>
      </c>
      <c r="BG28" s="94">
        <f>'Quarter (2006 to 2010)'!B27+'Quarter (2006 to 2010)'!K27+'Quarter (2006 to 2010)'!T27+'Quarter (2006 to 2010)'!AC27</f>
        <v>53333.319999999992</v>
      </c>
      <c r="BH28" s="95">
        <f>'Quarter (2006 to 2010)'!C27+'Quarter (2006 to 2010)'!L27+'Quarter (2006 to 2010)'!U27+'Quarter (2006 to 2010)'!AD27</f>
        <v>18091.170000000002</v>
      </c>
      <c r="BI28" s="95">
        <f>'Quarter (2006 to 2010)'!D27+'Quarter (2006 to 2010)'!M27+'Quarter (2006 to 2010)'!V27+'Quarter (2006 to 2010)'!AE27</f>
        <v>20160.899999999998</v>
      </c>
      <c r="BJ28" s="95">
        <f>'Quarter (2006 to 2010)'!E27+'Quarter (2006 to 2010)'!N27+'Quarter (2006 to 2010)'!W27+'Quarter (2006 to 2010)'!AF27</f>
        <v>1764.7600000000002</v>
      </c>
      <c r="BK28" s="95">
        <f>'Quarter (2006 to 2010)'!F27+'Quarter (2006 to 2010)'!O27+'Quarter (2006 to 2010)'!X27+'Quarter (2006 to 2010)'!AG27</f>
        <v>12640.560000000001</v>
      </c>
      <c r="BL28" s="95">
        <f>'Quarter (2006 to 2010)'!G27+'Quarter (2006 to 2010)'!P27+'Quarter (2006 to 2010)'!Y27+'Quarter (2006 to 2010)'!AH27</f>
        <v>504.11</v>
      </c>
      <c r="BM28" s="95">
        <f>'Quarter (2006 to 2010)'!H27+'Quarter (2006 to 2010)'!Q27+'Quarter (2006 to 2010)'!Z27+'Quarter (2006 to 2010)'!AI27</f>
        <v>126.03999999999999</v>
      </c>
      <c r="BN28" s="95">
        <f>'Quarter (2006 to 2010)'!I27+'Quarter (2006 to 2010)'!R27+'Quarter (2006 to 2010)'!AA27+'Quarter (2006 to 2010)'!AJ27</f>
        <v>0</v>
      </c>
      <c r="BO28" s="95">
        <f>'Quarter (2006 to 2010)'!J27+'Quarter (2006 to 2010)'!S27+'Quarter (2006 to 2010)'!AB27+'Quarter (2006 to 2010)'!AK27</f>
        <v>45.769999999999996</v>
      </c>
      <c r="BP28" s="94">
        <f>'Quarter (2006 to 2010)'!AL27+'Quarter (2006 to 2010)'!AU27+'Quarter (2006 to 2010)'!BD27+'Quarter (2006 to 2010)'!BM27</f>
        <v>53485.11</v>
      </c>
      <c r="BQ28" s="95">
        <f>'Quarter (2006 to 2010)'!AM27+'Quarter (2006 to 2010)'!AV27+'Quarter (2006 to 2010)'!BE27+'Quarter (2006 to 2010)'!BN27</f>
        <v>17614.86</v>
      </c>
      <c r="BR28" s="95">
        <f>'Quarter (2006 to 2010)'!AN27+'Quarter (2006 to 2010)'!AW27+'Quarter (2006 to 2010)'!BF27+'Quarter (2006 to 2010)'!BO27</f>
        <v>21038.3</v>
      </c>
      <c r="BS28" s="95">
        <f>'Quarter (2006 to 2010)'!AO27+'Quarter (2006 to 2010)'!AX27+'Quarter (2006 to 2010)'!BG27+'Quarter (2006 to 2010)'!BP27</f>
        <v>1536.52</v>
      </c>
      <c r="BT28" s="95">
        <f>'Quarter (2006 to 2010)'!AP27+'Quarter (2006 to 2010)'!AY27+'Quarter (2006 to 2010)'!BH27+'Quarter (2006 to 2010)'!BQ27</f>
        <v>12574.4</v>
      </c>
      <c r="BU28" s="95">
        <f>'Quarter (2006 to 2010)'!AQ27+'Quarter (2006 to 2010)'!AZ27+'Quarter (2006 to 2010)'!BI27+'Quarter (2006 to 2010)'!BR27</f>
        <v>569.01</v>
      </c>
      <c r="BV28" s="95">
        <f>'Quarter (2006 to 2010)'!AR27+'Quarter (2006 to 2010)'!BA27+'Quarter (2006 to 2010)'!BJ27+'Quarter (2006 to 2010)'!BS27</f>
        <v>119.19</v>
      </c>
      <c r="BW28" s="95">
        <f>'Quarter (2006 to 2010)'!AS27+'Quarter (2006 to 2010)'!BB27+'Quarter (2006 to 2010)'!BK27+'Quarter (2006 to 2010)'!BT27</f>
        <v>0</v>
      </c>
      <c r="BX28" s="95">
        <f>'Quarter (2006 to 2010)'!AT27+'Quarter (2006 to 2010)'!BC27+'Quarter (2006 to 2010)'!BL27+'Quarter (2006 to 2010)'!BU27</f>
        <v>32.82</v>
      </c>
      <c r="BY28" s="94">
        <f>'Quarter (2006 to 2010)'!BV27+'Quarter (2006 to 2010)'!CE27+'Quarter (2006 to 2010)'!CN27+'Quarter (2006 to 2010)'!CW27</f>
        <v>50880.500000000007</v>
      </c>
      <c r="BZ28" s="95">
        <f>'Quarter (2006 to 2010)'!BW27+'Quarter (2006 to 2010)'!CF27+'Quarter (2006 to 2010)'!CO27+'Quarter (2006 to 2010)'!CX27</f>
        <v>16541.560000000001</v>
      </c>
      <c r="CA28" s="95">
        <f>'Quarter (2006 to 2010)'!BX27+'Quarter (2006 to 2010)'!CG27+'Quarter (2006 to 2010)'!CP27+'Quarter (2006 to 2010)'!CY27</f>
        <v>20500.8</v>
      </c>
      <c r="CB28" s="95">
        <f>'Quarter (2006 to 2010)'!BY27+'Quarter (2006 to 2010)'!CH27+'Quarter (2006 to 2010)'!CQ27+'Quarter (2006 to 2010)'!CZ27</f>
        <v>1429.8600000000001</v>
      </c>
      <c r="CC28" s="95">
        <f>'Quarter (2006 to 2010)'!BZ27+'Quarter (2006 to 2010)'!CI27+'Quarter (2006 to 2010)'!CR27+'Quarter (2006 to 2010)'!DA27</f>
        <v>12142.41</v>
      </c>
      <c r="CD28" s="95">
        <f>'Quarter (2006 to 2010)'!CA27+'Quarter (2006 to 2010)'!CJ27+'Quarter (2006 to 2010)'!CS27+'Quarter (2006 to 2010)'!DB27</f>
        <v>111.49000000000001</v>
      </c>
      <c r="CE28" s="95">
        <f>'Quarter (2006 to 2010)'!CB27+'Quarter (2006 to 2010)'!CK27+'Quarter (2006 to 2010)'!CT27+'Quarter (2006 to 2010)'!DC27</f>
        <v>124.59</v>
      </c>
      <c r="CF28" s="95">
        <f>'Quarter (2006 to 2010)'!CC27+'Quarter (2006 to 2010)'!CL27+'Quarter (2006 to 2010)'!CU27+'Quarter (2006 to 2010)'!DD27</f>
        <v>0</v>
      </c>
      <c r="CG28" s="95">
        <f>'Quarter (2006 to 2010)'!CD27+'Quarter (2006 to 2010)'!CM27+'Quarter (2006 to 2010)'!CV27+'Quarter (2006 to 2010)'!DE27</f>
        <v>29.800000000000004</v>
      </c>
      <c r="CH28" s="94">
        <f>'Quarter (2006 to 2010)'!DF27+'Quarter (2006 to 2010)'!DO27+'Quarter (2006 to 2010)'!DX27+'Quarter (2006 to 2010)'!EG27</f>
        <v>48867.42</v>
      </c>
      <c r="CI28" s="95">
        <f>'Quarter (2006 to 2010)'!DG27+'Quarter (2006 to 2010)'!DP27+'Quarter (2006 to 2010)'!DY27+'Quarter (2006 to 2010)'!EH27</f>
        <v>15612.64</v>
      </c>
      <c r="CJ28" s="95">
        <f>'Quarter (2006 to 2010)'!DH27+'Quarter (2006 to 2010)'!DQ27+'Quarter (2006 to 2010)'!DZ27+'Quarter (2006 to 2010)'!EI27</f>
        <v>20112.039999999997</v>
      </c>
      <c r="CK28" s="95">
        <f>'Quarter (2006 to 2010)'!DI27+'Quarter (2006 to 2010)'!DR27+'Quarter (2006 to 2010)'!EA27+'Quarter (2006 to 2010)'!EJ27</f>
        <v>1377.32</v>
      </c>
      <c r="CL28" s="95">
        <f>'Quarter (2006 to 2010)'!DJ27+'Quarter (2006 to 2010)'!DS27+'Quarter (2006 to 2010)'!EB27+'Quarter (2006 to 2010)'!EK27</f>
        <v>11532.720000000001</v>
      </c>
      <c r="CM28" s="95">
        <f>'Quarter (2006 to 2010)'!DK27+'Quarter (2006 to 2010)'!DT27+'Quarter (2006 to 2010)'!EC27+'Quarter (2006 to 2010)'!EL27</f>
        <v>103.46</v>
      </c>
      <c r="CN28" s="95">
        <f>'Quarter (2006 to 2010)'!DL27+'Quarter (2006 to 2010)'!DU27+'Quarter (2006 to 2010)'!ED27+'Quarter (2006 to 2010)'!EM27</f>
        <v>107.17</v>
      </c>
      <c r="CO28" s="95">
        <f>'Quarter (2006 to 2010)'!DM27+'Quarter (2006 to 2010)'!DV27+'Quarter (2006 to 2010)'!EE27+'Quarter (2006 to 2010)'!EN27</f>
        <v>0</v>
      </c>
      <c r="CP28" s="95">
        <f>'Quarter (2006 to 2010)'!DN27+'Quarter (2006 to 2010)'!DW27+'Quarter (2006 to 2010)'!EF27+'Quarter (2006 to 2010)'!EO27</f>
        <v>22.060000000000002</v>
      </c>
      <c r="CQ28" s="94">
        <f>'Quarter (2006 to 2010)'!EP27+'Quarter (2006 to 2010)'!EY27+'Quarter (2006 to 2010)'!FH27+'Quarter (2006 to 2010)'!FQ27</f>
        <v>48068.33</v>
      </c>
      <c r="CR28" s="95">
        <f>'Quarter (2006 to 2010)'!EQ27+'Quarter (2006 to 2010)'!EZ27+'Quarter (2006 to 2010)'!FI27+'Quarter (2006 to 2010)'!FR27</f>
        <v>14601.53</v>
      </c>
      <c r="CS28" s="95">
        <f>'Quarter (2006 to 2010)'!ER27+'Quarter (2006 to 2010)'!FA27+'Quarter (2006 to 2010)'!FJ27+'Quarter (2006 to 2010)'!FS27</f>
        <v>20740.39</v>
      </c>
      <c r="CT28" s="95">
        <f>'Quarter (2006 to 2010)'!ES27+'Quarter (2006 to 2010)'!FB27+'Quarter (2006 to 2010)'!FK27+'Quarter (2006 to 2010)'!FT27</f>
        <v>1384.46</v>
      </c>
      <c r="CU28" s="95">
        <f>'Quarter (2006 to 2010)'!ET27+'Quarter (2006 to 2010)'!FC27+'Quarter (2006 to 2010)'!FL27+'Quarter (2006 to 2010)'!FU27</f>
        <v>11116.149999999998</v>
      </c>
      <c r="CV28" s="95">
        <f>'Quarter (2006 to 2010)'!EU27+'Quarter (2006 to 2010)'!FD27+'Quarter (2006 to 2010)'!FM27+'Quarter (2006 to 2010)'!FV27</f>
        <v>98.06</v>
      </c>
      <c r="CW28" s="95">
        <f>'Quarter (2006 to 2010)'!EV27+'Quarter (2006 to 2010)'!FE27+'Quarter (2006 to 2010)'!FN27+'Quarter (2006 to 2010)'!FW27</f>
        <v>106.47999999999999</v>
      </c>
      <c r="CX28" s="95">
        <f>'Quarter (2006 to 2010)'!EW27+'Quarter (2006 to 2010)'!FF27+'Quarter (2006 to 2010)'!FO27+'Quarter (2006 to 2010)'!FX27</f>
        <v>0</v>
      </c>
      <c r="CY28" s="95">
        <f>'Quarter (2006 to 2010)'!EX27+'Quarter (2006 to 2010)'!FG27+'Quarter (2006 to 2010)'!FP27+'Quarter (2006 to 2010)'!FY27</f>
        <v>21.29</v>
      </c>
      <c r="CZ28" s="94">
        <f>'Quarter (2011 to 2012)'!B28+'Quarter (2011 to 2012)'!K28++'Quarter (2011 to 2012)'!T28+'Quarter (2011 to 2012)'!AC28</f>
        <v>48007.18</v>
      </c>
      <c r="DA28" s="95">
        <f>'Quarter (2011 to 2012)'!C28+'Quarter (2011 to 2012)'!L28++'Quarter (2011 to 2012)'!U28+'Quarter (2011 to 2012)'!AD28</f>
        <v>13894.77</v>
      </c>
      <c r="DB28" s="95">
        <f>'Quarter (2011 to 2012)'!D28+'Quarter (2011 to 2012)'!M28++'Quarter (2011 to 2012)'!V28+'Quarter (2011 to 2012)'!AE28</f>
        <v>20990.799999999999</v>
      </c>
      <c r="DC28" s="95">
        <f>'Quarter (2011 to 2012)'!E28+'Quarter (2011 to 2012)'!N28++'Quarter (2011 to 2012)'!W28+'Quarter (2011 to 2012)'!AF28</f>
        <v>1330.32</v>
      </c>
      <c r="DD28" s="95">
        <f>'Quarter (2011 to 2012)'!F28+'Quarter (2011 to 2012)'!O28++'Quarter (2011 to 2012)'!X28+'Quarter (2011 to 2012)'!AG28</f>
        <v>11573.810000000001</v>
      </c>
      <c r="DE28" s="95">
        <f>'Quarter (2011 to 2012)'!G28+'Quarter (2011 to 2012)'!P28++'Quarter (2011 to 2012)'!Y28+'Quarter (2011 to 2012)'!AH28</f>
        <v>98.6</v>
      </c>
      <c r="DF28" s="95">
        <f>'Quarter (2011 to 2012)'!H28+'Quarter (2011 to 2012)'!Q28++'Quarter (2011 to 2012)'!Z28+'Quarter (2011 to 2012)'!AI28</f>
        <v>98.26</v>
      </c>
      <c r="DG28" s="95">
        <f>'Quarter (2011 to 2012)'!I28+'Quarter (2011 to 2012)'!R28++'Quarter (2011 to 2012)'!AA28+'Quarter (2011 to 2012)'!AJ28</f>
        <v>0</v>
      </c>
      <c r="DH28" s="95">
        <f>'Quarter (2011 to 2012)'!J28+'Quarter (2011 to 2012)'!S28++'Quarter (2011 to 2012)'!AB28+'Quarter (2011 to 2012)'!AK28</f>
        <v>20.6</v>
      </c>
      <c r="DI28" s="94">
        <f>'Quarter (2011 to 2012)'!AL28+'Quarter (2011 to 2012)'!AU28+'Quarter (2011 to 2012)'!BD28+'Quarter (2011 to 2012)'!BM28</f>
        <v>47491.350000000006</v>
      </c>
      <c r="DJ28" s="95">
        <f>'Quarter (2011 to 2012)'!AM28+'Quarter (2011 to 2012)'!AV28+'Quarter (2011 to 2012)'!BE28+'Quarter (2011 to 2012)'!BN28</f>
        <v>13230.55</v>
      </c>
      <c r="DK28" s="95">
        <f>'Quarter (2011 to 2012)'!AN28+'Quarter (2011 to 2012)'!AW28+'Quarter (2011 to 2012)'!BF28+'Quarter (2011 to 2012)'!BO28</f>
        <v>21537.690000000002</v>
      </c>
      <c r="DL28" s="95">
        <f>'Quarter (2011 to 2012)'!AO28+'Quarter (2011 to 2012)'!AX28+'Quarter (2011 to 2012)'!BG28+'Quarter (2011 to 2012)'!BP28</f>
        <v>1302.94</v>
      </c>
      <c r="DM28" s="95">
        <f>'Quarter (2011 to 2012)'!AP28+'Quarter (2011 to 2012)'!AY28+'Quarter (2011 to 2012)'!BH28+'Quarter (2011 to 2012)'!BQ28</f>
        <v>11220.66</v>
      </c>
      <c r="DN28" s="95">
        <f>'Quarter (2011 to 2012)'!AQ28+'Quarter (2011 to 2012)'!AZ28+'Quarter (2011 to 2012)'!BI28+'Quarter (2011 to 2012)'!BR28</f>
        <v>89.210000000000008</v>
      </c>
      <c r="DO28" s="95">
        <f>'Quarter (2011 to 2012)'!AR28+'Quarter (2011 to 2012)'!BA28+'Quarter (2011 to 2012)'!BJ28+'Quarter (2011 to 2012)'!BS28</f>
        <v>93</v>
      </c>
      <c r="DP28" s="95">
        <f>'Quarter (2011 to 2012)'!AS28+'Quarter (2011 to 2012)'!BB28+'Quarter (2011 to 2012)'!BK28+'Quarter (2011 to 2012)'!BT28</f>
        <v>0</v>
      </c>
      <c r="DQ28" s="95">
        <f>'Quarter (2011 to 2012)'!AT28+'Quarter (2011 to 2012)'!BC28+'Quarter (2011 to 2012)'!BL28+'Quarter (2011 to 2012)'!BU28</f>
        <v>17.3</v>
      </c>
      <c r="DR28" s="94">
        <f>'Quarter (2013 to 2018)'!B28+'Quarter (2013 to 2018)'!K28+'Quarter (2013 to 2018)'!T28+'Quarter (2013 to 2018)'!AC28</f>
        <v>47144</v>
      </c>
      <c r="DS28" s="95">
        <f>'Quarter (2013 to 2018)'!C28+'Quarter (2013 to 2018)'!L28+'Quarter (2013 to 2018)'!U28+'Quarter (2013 to 2018)'!AD28</f>
        <v>12574</v>
      </c>
      <c r="DT28" s="95">
        <f>'Quarter (2013 to 2018)'!D28+'Quarter (2013 to 2018)'!M28+'Quarter (2013 to 2018)'!V28+'Quarter (2013 to 2018)'!AE28</f>
        <v>21926</v>
      </c>
      <c r="DU28" s="95">
        <f>'Quarter (2013 to 2018)'!E28+'Quarter (2013 to 2018)'!N28+'Quarter (2013 to 2018)'!W28+'Quarter (2013 to 2018)'!AF28</f>
        <v>1293</v>
      </c>
      <c r="DV28" s="95">
        <f>'Quarter (2013 to 2018)'!F28+'Quarter (2013 to 2018)'!O28+'Quarter (2013 to 2018)'!X28+'Quarter (2013 to 2018)'!AG28</f>
        <v>11242</v>
      </c>
      <c r="DW28" s="95">
        <f>'Quarter (2013 to 2018)'!G28+'Quarter (2013 to 2018)'!P28+'Quarter (2013 to 2018)'!Y28+'Quarter (2013 to 2018)'!AH28</f>
        <v>0</v>
      </c>
      <c r="DX28" s="95">
        <f>'Quarter (2013 to 2018)'!H28+'Quarter (2013 to 2018)'!Q28+'Quarter (2013 to 2018)'!Z28+'Quarter (2013 to 2018)'!AI28</f>
        <v>94</v>
      </c>
      <c r="DY28" s="95">
        <f>'Quarter (2013 to 2018)'!I28+'Quarter (2013 to 2018)'!R28+'Quarter (2013 to 2018)'!AA28+'Quarter (2013 to 2018)'!AJ28</f>
        <v>0</v>
      </c>
      <c r="DZ28" s="95">
        <f>'Quarter (2013 to 2018)'!J28+'Quarter (2013 to 2018)'!S28+'Quarter (2013 to 2018)'!AB28+'Quarter (2013 to 2018)'!AK28</f>
        <v>15</v>
      </c>
      <c r="EA28" s="94">
        <f>'Quarter (2013 to 2018)'!AL28+'Quarter (2013 to 2018)'!AU28+'Quarter (2013 to 2018)'!BD28+'Quarter (2013 to 2018)'!BM28</f>
        <v>47596</v>
      </c>
      <c r="EB28" s="95">
        <f>'Quarter (2013 to 2018)'!AM28+'Quarter (2013 to 2018)'!AV28+'Quarter (2013 to 2018)'!BE28+'Quarter (2013 to 2018)'!BN28</f>
        <v>12326</v>
      </c>
      <c r="EC28" s="95">
        <f>'Quarter (2013 to 2018)'!AN28+'Quarter (2013 to 2018)'!AW28+'Quarter (2013 to 2018)'!BF28+'Quarter (2013 to 2018)'!BO28</f>
        <v>22676</v>
      </c>
      <c r="ED28" s="95">
        <f>'Quarter (2013 to 2018)'!AO28+'Quarter (2013 to 2018)'!AX28+'Quarter (2013 to 2018)'!BG28+'Quarter (2013 to 2018)'!BP28</f>
        <v>1269</v>
      </c>
      <c r="EE28" s="95">
        <f>'Quarter (2013 to 2018)'!AP28+'Quarter (2013 to 2018)'!AY28+'Quarter (2013 to 2018)'!BH28+'Quarter (2013 to 2018)'!BQ28</f>
        <v>11220</v>
      </c>
      <c r="EF28" s="95">
        <f>'Quarter (2013 to 2018)'!AQ28+'Quarter (2013 to 2018)'!AZ28+'Quarter (2013 to 2018)'!BI28+'Quarter (2013 to 2018)'!BR28</f>
        <v>0</v>
      </c>
      <c r="EG28" s="95">
        <f>'Quarter (2013 to 2018)'!AR28+'Quarter (2013 to 2018)'!BA28+'Quarter (2013 to 2018)'!BJ28+'Quarter (2013 to 2018)'!BS28</f>
        <v>88</v>
      </c>
      <c r="EH28" s="95">
        <f>'Quarter (2013 to 2018)'!AS28+'Quarter (2013 to 2018)'!BB28+'Quarter (2013 to 2018)'!BK28+'Quarter (2013 to 2018)'!BT28</f>
        <v>0</v>
      </c>
      <c r="EI28" s="95">
        <f>'Quarter (2013 to 2018)'!AT28+'Quarter (2013 to 2018)'!BC28+'Quarter (2013 to 2018)'!BL28+'Quarter (2013 to 2018)'!BU28</f>
        <v>19</v>
      </c>
      <c r="EJ28" s="94">
        <f>'Quarter (2013 to 2018)'!BV28+'Quarter (2013 to 2018)'!CE28+'Quarter (2013 to 2018)'!CN28+'Quarter (2013 to 2018)'!CW28</f>
        <v>48617</v>
      </c>
      <c r="EK28" s="95">
        <f>'Quarter (2013 to 2018)'!BW28+'Quarter (2013 to 2018)'!CF28+'Quarter (2013 to 2018)'!CO28+'Quarter (2013 to 2018)'!CX28</f>
        <v>12081</v>
      </c>
      <c r="EL28" s="95">
        <f>'Quarter (2013 to 2018)'!BX28+'Quarter (2013 to 2018)'!CG28+'Quarter (2013 to 2018)'!CP28+'Quarter (2013 to 2018)'!CY28</f>
        <v>23655</v>
      </c>
      <c r="EM28" s="95">
        <f>'Quarter (2013 to 2018)'!BY28+'Quarter (2013 to 2018)'!CH28+'Quarter (2013 to 2018)'!CQ28+'Quarter (2013 to 2018)'!CZ28</f>
        <v>1455</v>
      </c>
      <c r="EN28" s="95">
        <f>'Quarter (2013 to 2018)'!BZ28+'Quarter (2013 to 2018)'!CI28+'Quarter (2013 to 2018)'!CR28+'Quarter (2013 to 2018)'!DA28</f>
        <v>11331</v>
      </c>
      <c r="EO28" s="95">
        <f>'Quarter (2013 to 2018)'!CA28+'Quarter (2013 to 2018)'!CJ28+'Quarter (2013 to 2018)'!CS28+'Quarter (2013 to 2018)'!DB28</f>
        <v>0</v>
      </c>
      <c r="EP28" s="95">
        <f>'Quarter (2013 to 2018)'!CB28+'Quarter (2013 to 2018)'!CK28+'Quarter (2013 to 2018)'!CT28+'Quarter (2013 to 2018)'!DC28</f>
        <v>82</v>
      </c>
      <c r="EQ28" s="95">
        <f>'Quarter (2013 to 2018)'!CC28+'Quarter (2013 to 2018)'!CL28+'Quarter (2013 to 2018)'!CU28+'Quarter (2013 to 2018)'!DD28</f>
        <v>0</v>
      </c>
      <c r="ER28" s="95">
        <f>'Quarter (2013 to 2018)'!CD28+'Quarter (2013 to 2018)'!CM28+'Quarter (2013 to 2018)'!CV28+'Quarter (2013 to 2018)'!DE28</f>
        <v>12</v>
      </c>
      <c r="ES28" s="94">
        <f>'Quarter (2013 to 2018)'!DF28+'Quarter (2013 to 2018)'!DO28+'Quarter (2013 to 2018)'!DX28+'Quarter (2013 to 2018)'!EG28</f>
        <v>49507</v>
      </c>
      <c r="ET28" s="95">
        <f>'Quarter (2013 to 2018)'!DG28+'Quarter (2013 to 2018)'!DP28+'Quarter (2013 to 2018)'!DY28+'Quarter (2013 to 2018)'!EH28</f>
        <v>11951</v>
      </c>
      <c r="EU28" s="95">
        <f>'Quarter (2013 to 2018)'!DH28+'Quarter (2013 to 2018)'!DQ28+'Quarter (2013 to 2018)'!DZ28+'Quarter (2013 to 2018)'!EI28</f>
        <v>24648</v>
      </c>
      <c r="EV28" s="95">
        <f>'Quarter (2013 to 2018)'!DI28+'Quarter (2013 to 2018)'!DR28+'Quarter (2013 to 2018)'!EA28+'Quarter (2013 to 2018)'!EJ28</f>
        <v>1485</v>
      </c>
      <c r="EW28" s="95">
        <f>'Quarter (2013 to 2018)'!DJ28+'Quarter (2013 to 2018)'!DS28+'Quarter (2013 to 2018)'!EB28+'Quarter (2013 to 2018)'!EK28</f>
        <v>11339</v>
      </c>
      <c r="EX28" s="95">
        <f>'Quarter (2013 to 2018)'!DK28+'Quarter (2013 to 2018)'!DT28+'Quarter (2013 to 2018)'!EC28+'Quarter (2013 to 2018)'!EL28</f>
        <v>0</v>
      </c>
      <c r="EY28" s="95">
        <f>'Quarter (2013 to 2018)'!DL28+'Quarter (2013 to 2018)'!DU28+'Quarter (2013 to 2018)'!ED28+'Quarter (2013 to 2018)'!EM28</f>
        <v>71</v>
      </c>
      <c r="EZ28" s="95">
        <f>'Quarter (2013 to 2018)'!DM28+'Quarter (2013 to 2018)'!DV28+'Quarter (2013 to 2018)'!EE28+'Quarter (2013 to 2018)'!EN28</f>
        <v>0</v>
      </c>
      <c r="FA28" s="95">
        <f>'Quarter (2013 to 2018)'!DN28+'Quarter (2013 to 2018)'!DW28+'Quarter (2013 to 2018)'!EF28+'Quarter (2013 to 2018)'!EO28</f>
        <v>12</v>
      </c>
      <c r="FB28" s="94">
        <f>'Quarter (2013 to 2018)'!EP28+'Quarter (2013 to 2018)'!EY28+'Quarter (2013 to 2018)'!FH28+'Quarter (2013 to 2018)'!FQ28</f>
        <v>50434</v>
      </c>
      <c r="FC28" s="95">
        <f>'Quarter (2013 to 2018)'!EQ28+'Quarter (2013 to 2018)'!EZ28+'Quarter (2013 to 2018)'!FI28+'Quarter (2013 to 2018)'!FR28</f>
        <v>11793</v>
      </c>
      <c r="FD28" s="95">
        <f>'Quarter (2013 to 2018)'!ER28+'Quarter (2013 to 2018)'!FA28+'Quarter (2013 to 2018)'!FJ28+'Quarter (2013 to 2018)'!FS28</f>
        <v>24910</v>
      </c>
      <c r="FE28" s="95">
        <f>'Quarter (2013 to 2018)'!ES28+'Quarter (2013 to 2018)'!FB28+'Quarter (2013 to 2018)'!FK28+'Quarter (2013 to 2018)'!FT28</f>
        <v>1464</v>
      </c>
      <c r="FF28" s="95">
        <f>'Quarter (2013 to 2018)'!ET28+'Quarter (2013 to 2018)'!FC28+'Quarter (2013 to 2018)'!FL28+'Quarter (2013 to 2018)'!FU28</f>
        <v>12186</v>
      </c>
      <c r="FG28" s="95">
        <f>'Quarter (2013 to 2018)'!EU28+'Quarter (2013 to 2018)'!FD28+'Quarter (2013 to 2018)'!FM28+'Quarter (2013 to 2018)'!FV28</f>
        <v>0</v>
      </c>
      <c r="FH28" s="95">
        <f>'Quarter (2013 to 2018)'!EV28+'Quarter (2013 to 2018)'!FE28+'Quarter (2013 to 2018)'!FN28+'Quarter (2013 to 2018)'!FW28</f>
        <v>67</v>
      </c>
      <c r="FI28" s="95">
        <f>'Quarter (2013 to 2018)'!EW28+'Quarter (2013 to 2018)'!FF28+'Quarter (2013 to 2018)'!FO28+'Quarter (2013 to 2018)'!FX28</f>
        <v>0</v>
      </c>
      <c r="FJ28" s="95">
        <f>'Quarter (2013 to 2018)'!EX28+'Quarter (2013 to 2018)'!FG28+'Quarter (2013 to 2018)'!FP28+'Quarter (2013 to 2018)'!FY28</f>
        <v>13</v>
      </c>
      <c r="FK28" s="94">
        <f>'Quarter (2013 to 2018)'!FZ28+'Quarter (2013 to 2018)'!GI28+'Quarter (2013 to 2018)'!GR28+'Quarter (2013 to 2018)'!HA28</f>
        <v>50024.869999999995</v>
      </c>
      <c r="FL28" s="95">
        <f>'Quarter (2013 to 2018)'!GA28+'Quarter (2013 to 2018)'!GJ28+'Quarter (2013 to 2018)'!GS28+'Quarter (2013 to 2018)'!HB28</f>
        <v>11584.009999999998</v>
      </c>
      <c r="FM28" s="95">
        <f>'Quarter (2013 to 2018)'!GB28+'Quarter (2013 to 2018)'!GK28+'Quarter (2013 to 2018)'!GT28+'Quarter (2013 to 2018)'!HC28</f>
        <v>24623.11</v>
      </c>
      <c r="FN28" s="95">
        <f>'Quarter (2013 to 2018)'!GC28+'Quarter (2013 to 2018)'!GL28+'Quarter (2013 to 2018)'!GU28+'Quarter (2013 to 2018)'!HD28</f>
        <v>1467.69</v>
      </c>
      <c r="FO28" s="95">
        <f>'Quarter (2013 to 2018)'!GD28+'Quarter (2013 to 2018)'!GM28+'Quarter (2013 to 2018)'!GV28+'Quarter (2013 to 2018)'!HE28</f>
        <v>12272.14</v>
      </c>
      <c r="FP28" s="95">
        <f>'Quarter (2013 to 2018)'!GE28+'Quarter (2013 to 2018)'!GN28+'Quarter (2013 to 2018)'!GW28+'Quarter (2013 to 2018)'!HF28</f>
        <v>0</v>
      </c>
      <c r="FQ28" s="95">
        <f>'Quarter (2013 to 2018)'!GF28+'Quarter (2013 to 2018)'!GO28+'Quarter (2013 to 2018)'!GX28+'Quarter (2013 to 2018)'!HG28</f>
        <v>66</v>
      </c>
      <c r="FR28" s="95">
        <f>'Quarter (2013 to 2018)'!GG28+'Quarter (2013 to 2018)'!GP28+'Quarter (2013 to 2018)'!GY28+'Quarter (2013 to 2018)'!HH28</f>
        <v>0</v>
      </c>
      <c r="FS28" s="95">
        <f>'Quarter (2013 to 2018)'!GH28+'Quarter (2013 to 2018)'!GQ28+'Quarter (2013 to 2018)'!GZ28+'Quarter (2013 to 2018)'!HI28</f>
        <v>11.93</v>
      </c>
      <c r="FT28" s="94">
        <f>Quarter!B28+Quarter!K28+Quarter!T28+Quarter!AC28</f>
        <v>49414.83</v>
      </c>
      <c r="FU28" s="95">
        <f>Quarter!C28+Quarter!L28+Quarter!U28+Quarter!AD28</f>
        <v>11774.150000000001</v>
      </c>
      <c r="FV28" s="95">
        <f>Quarter!D28+Quarter!M28+Quarter!V28+Quarter!AE28</f>
        <v>23770.190000000002</v>
      </c>
      <c r="FW28" s="95">
        <f>Quarter!E28+Quarter!N28+Quarter!W28+Quarter!AF28</f>
        <v>1475.51</v>
      </c>
      <c r="FX28" s="95">
        <f>Quarter!F28+Quarter!O28+Quarter!X28+Quarter!AG28</f>
        <v>12308.61</v>
      </c>
      <c r="FY28" s="95">
        <f>Quarter!G28+Quarter!P28+Quarter!Y28+Quarter!AH28</f>
        <v>8.26</v>
      </c>
      <c r="FZ28" s="95">
        <f>Quarter!H28+Quarter!Q28+Quarter!Z28+Quarter!AI28</f>
        <v>63</v>
      </c>
      <c r="GA28" s="95">
        <f>Quarter!I28+Quarter!R28+Quarter!AA28+Quarter!AJ28</f>
        <v>0</v>
      </c>
      <c r="GB28" s="95">
        <f>Quarter!J28+Quarter!S28+Quarter!AB28+Quarter!AK28</f>
        <v>15.09</v>
      </c>
      <c r="GC28" s="94">
        <f>Quarter!AL28+Quarter!AU28+Quarter!BD28+Quarter!BM28</f>
        <v>34861.600000000006</v>
      </c>
      <c r="GD28" s="95">
        <f>Quarter!AM28+Quarter!AV28+Quarter!BE28+Quarter!BN28</f>
        <v>9141.66</v>
      </c>
      <c r="GE28" s="95">
        <f>Quarter!AN28+Quarter!AW28+Quarter!BF28+Quarter!BO28</f>
        <v>19593.28</v>
      </c>
      <c r="GF28" s="95">
        <f>Quarter!AO28+Quarter!AX28+Quarter!BG28+Quarter!BP28</f>
        <v>957.18999999999994</v>
      </c>
      <c r="GG28" s="95">
        <f>Quarter!AP28+Quarter!AY28+Quarter!BH28+Quarter!BQ28</f>
        <v>5099.59</v>
      </c>
      <c r="GH28" s="95">
        <f>Quarter!AQ28+Quarter!AZ28+Quarter!BI28+Quarter!BR28</f>
        <v>3.0500000000000003</v>
      </c>
      <c r="GI28" s="95">
        <f>Quarter!AR28+Quarter!BA28+Quarter!BJ28+Quarter!BS28</f>
        <v>57.96</v>
      </c>
      <c r="GJ28" s="95">
        <f>Quarter!AS28+Quarter!BB28+Quarter!BK28+Quarter!BT28</f>
        <v>0</v>
      </c>
      <c r="GK28" s="96">
        <f>Quarter!AT28+Quarter!BC28+Quarter!BL28+Quarter!BU28</f>
        <v>8.86</v>
      </c>
      <c r="GL28" s="94">
        <f>Quarter!BV28+Quarter!CE28+Quarter!CN28+Quarter!CW28</f>
        <v>37803.46</v>
      </c>
      <c r="GM28" s="95">
        <f>Quarter!BW28+Quarter!CF28+Quarter!CO28+Quarter!CX28</f>
        <v>10159.49</v>
      </c>
      <c r="GN28" s="95">
        <f>Quarter!BX28+Quarter!CG28+Quarter!CP28+Quarter!CY28</f>
        <v>21641.05</v>
      </c>
      <c r="GO28" s="95">
        <f>Quarter!BY28+Quarter!CH28+Quarter!CQ28+Quarter!CZ28</f>
        <v>1026.6300000000001</v>
      </c>
      <c r="GP28" s="95">
        <f>Quarter!BZ28+Quarter!CI28+Quarter!CR28+Quarter!DA28</f>
        <v>4902.9400000000005</v>
      </c>
      <c r="GQ28" s="95">
        <f>Quarter!CA28+Quarter!CJ28+Quarter!CS28+Quarter!DB28</f>
        <v>0</v>
      </c>
      <c r="GR28" s="95">
        <f>Quarter!CB28+Quarter!CK28+Quarter!CT28+Quarter!DC28</f>
        <v>59.63</v>
      </c>
      <c r="GS28" s="95">
        <f>Quarter!CC28+Quarter!CL28+Quarter!CU28+Quarter!DD28</f>
        <v>0</v>
      </c>
      <c r="GT28" s="96">
        <f>Quarter!CD28+Quarter!CM28+Quarter!CV28+Quarter!DE28</f>
        <v>13.7</v>
      </c>
      <c r="GU28" s="94">
        <f>Quarter!DF28+Quarter!DO28+Quarter!DX28+Quarter!EG28</f>
        <v>42909.8</v>
      </c>
      <c r="GV28" s="95">
        <f>Quarter!DG28+Quarter!DP28+Quarter!DY28+Quarter!EH28</f>
        <v>10940.9</v>
      </c>
      <c r="GW28" s="95">
        <f>Quarter!DH28+Quarter!DQ28+Quarter!DZ28+Quarter!EI28</f>
        <v>20998.07</v>
      </c>
      <c r="GX28" s="95">
        <f>Quarter!DI28+Quarter!DR28+Quarter!EA28+Quarter!EJ28</f>
        <v>1297.1399999999999</v>
      </c>
      <c r="GY28" s="95">
        <f>Quarter!DJ28+Quarter!DS28+Quarter!EB28+Quarter!EK28</f>
        <v>9585</v>
      </c>
      <c r="GZ28" s="95">
        <f>Quarter!DK28+Quarter!DT28+Quarter!EC28+Quarter!EL28</f>
        <v>12</v>
      </c>
      <c r="HA28" s="95">
        <f>Quarter!DL28+Quarter!DU28+Quarter!ED28+Quarter!EM28</f>
        <v>61.96</v>
      </c>
      <c r="HB28" s="95">
        <f>Quarter!DM28+Quarter!DV28+Quarter!EE28+Quarter!EN28</f>
        <v>0</v>
      </c>
      <c r="HC28" s="96">
        <f>Quarter!DN28+Quarter!DW28+Quarter!EF28+Quarter!EO28</f>
        <v>14.75</v>
      </c>
      <c r="HD28" s="94">
        <f>Quarter!EP28+Quarter!EY28+Quarter!FH28+Quarter!FQ28</f>
        <v>44017.82</v>
      </c>
      <c r="HE28" s="95">
        <f>Quarter!EQ28+Quarter!EZ28+Quarter!FI28+Quarter!FR28</f>
        <v>11464.99</v>
      </c>
      <c r="HF28" s="95">
        <f>Quarter!ER28+Quarter!FA28+Quarter!FJ28+Quarter!FS28</f>
        <v>20294.599999999999</v>
      </c>
      <c r="HG28" s="95">
        <f>Quarter!ES28+Quarter!FB28+Quarter!FK28+Quarter!FT28</f>
        <v>1069.8400000000001</v>
      </c>
      <c r="HH28" s="95">
        <f>Quarter!ET28+Quarter!FC28+Quarter!FL28+Quarter!FU28</f>
        <v>11077.39</v>
      </c>
      <c r="HI28" s="95">
        <f>Quarter!EU28+Quarter!FD28+Quarter!FM28+Quarter!FV28</f>
        <v>0</v>
      </c>
      <c r="HJ28" s="95">
        <f>Quarter!EV28+Quarter!FE28+Quarter!FN28+Quarter!FW28</f>
        <v>95.259999999999991</v>
      </c>
      <c r="HK28" s="95">
        <f>Quarter!EW28+Quarter!FF28+Quarter!FO28+Quarter!FX28</f>
        <v>0</v>
      </c>
      <c r="HL28" s="96">
        <f>Quarter!EX28+Quarter!FG28+Quarter!FP28+Quarter!FY28</f>
        <v>15.76</v>
      </c>
    </row>
    <row r="29" spans="1:220" s="97" customFormat="1" ht="20.25" customHeight="1" x14ac:dyDescent="0.35">
      <c r="A29" s="98" t="s">
        <v>47</v>
      </c>
      <c r="B29" s="94">
        <f>SUM('Quarter (1999 to 2005)'!B28,'Quarter (1999 to 2005)'!J28,'Quarter (1999 to 2005)'!R28,'Quarter (1999 to 2005)'!Z28)</f>
        <v>2850</v>
      </c>
      <c r="C29" s="95">
        <f>SUM('Quarter (1999 to 2005)'!C28,'Quarter (1999 to 2005)'!K28,'Quarter (1999 to 2005)'!S28,'Quarter (1999 to 2005)'!AA28)</f>
        <v>0</v>
      </c>
      <c r="D29" s="95">
        <f>SUM('Quarter (1999 to 2005)'!D28,'Quarter (1999 to 2005)'!L28,'Quarter (1999 to 2005)'!T28,'Quarter (1999 to 2005)'!AB28)</f>
        <v>161.00000000000003</v>
      </c>
      <c r="E29" s="95">
        <f>SUM('Quarter (1999 to 2005)'!E28,'Quarter (1999 to 2005)'!M28,'Quarter (1999 to 2005)'!U28,'Quarter (1999 to 2005)'!AC28)</f>
        <v>0</v>
      </c>
      <c r="F29" s="95">
        <f>SUM('Quarter (1999 to 2005)'!F28,'Quarter (1999 to 2005)'!N28,'Quarter (1999 to 2005)'!V28,'Quarter (1999 to 2005)'!AD28)</f>
        <v>4.99</v>
      </c>
      <c r="G29" s="95">
        <f>SUM('Quarter (1999 to 2005)'!G28,'Quarter (1999 to 2005)'!O28,'Quarter (1999 to 2005)'!W28,'Quarter (1999 to 2005)'!AE28)</f>
        <v>298</v>
      </c>
      <c r="H29" s="95">
        <f>SUM('Quarter (1999 to 2005)'!H28,'Quarter (1999 to 2005)'!P28,'Quarter (1999 to 2005)'!X28,'Quarter (1999 to 2005)'!AF28)</f>
        <v>2386</v>
      </c>
      <c r="I29" s="95">
        <f>SUM('Quarter (1999 to 2005)'!I28,'Quarter (1999 to 2005)'!Q28,'Quarter (1999 to 2005)'!Y28,'Quarter (1999 to 2005)'!AG28)</f>
        <v>0</v>
      </c>
      <c r="J29" s="94">
        <f>SUM('Quarter (1999 to 2005)'!AH28,'Quarter (1999 to 2005)'!AP28,'Quarter (1999 to 2005)'!AX28,'Quarter (1999 to 2005)'!BF28)</f>
        <v>2920.31</v>
      </c>
      <c r="K29" s="95">
        <f>SUM('Quarter (1999 to 2005)'!AI28,'Quarter (1999 to 2005)'!AQ28,'Quarter (1999 to 2005)'!AY28,'Quarter (1999 to 2005)'!BG28)</f>
        <v>0</v>
      </c>
      <c r="L29" s="95">
        <f>SUM('Quarter (1999 to 2005)'!AJ28,'Quarter (1999 to 2005)'!AR28,'Quarter (1999 to 2005)'!AZ28,'Quarter (1999 to 2005)'!BH28)</f>
        <v>147.18</v>
      </c>
      <c r="M29" s="95">
        <f>SUM('Quarter (1999 to 2005)'!AK28,'Quarter (1999 to 2005)'!AS28,'Quarter (1999 to 2005)'!BA28,'Quarter (1999 to 2005)'!BI28)</f>
        <v>0</v>
      </c>
      <c r="N29" s="95">
        <f>SUM('Quarter (1999 to 2005)'!AL28,'Quarter (1999 to 2005)'!AT28,'Quarter (1999 to 2005)'!BB28,'Quarter (1999 to 2005)'!BJ28)</f>
        <v>2.63</v>
      </c>
      <c r="O29" s="95">
        <f>SUM('Quarter (1999 to 2005)'!AM28,'Quarter (1999 to 2005)'!AU28,'Quarter (1999 to 2005)'!BC28,'Quarter (1999 to 2005)'!BK28)</f>
        <v>280</v>
      </c>
      <c r="P29" s="95">
        <f>SUM('Quarter (1999 to 2005)'!AN28,'Quarter (1999 to 2005)'!AV28,'Quarter (1999 to 2005)'!BD28,'Quarter (1999 to 2005)'!BL28)</f>
        <v>2490.4899999999998</v>
      </c>
      <c r="Q29" s="95">
        <f t="shared" si="1"/>
        <v>52.399999999994179</v>
      </c>
      <c r="R29" s="94">
        <f>SUM('Quarter (1999 to 2005)'!BN28,'Quarter (1999 to 2005)'!BV28,'Quarter (1999 to 2005)'!CD28,'Quarter (1999 to 2005)'!CL28)</f>
        <v>3176.6099999999997</v>
      </c>
      <c r="S29" s="95">
        <f>SUM('Quarter (1999 to 2005)'!BO28,'Quarter (1999 to 2005)'!BW28,'Quarter (1999 to 2005)'!CE28,'Quarter (1999 to 2005)'!CM28)</f>
        <v>0</v>
      </c>
      <c r="T29" s="95">
        <f>SUM('Quarter (1999 to 2005)'!BP28,'Quarter (1999 to 2005)'!BX28,'Quarter (1999 to 2005)'!CF28,'Quarter (1999 to 2005)'!CN28)</f>
        <v>193.23000000000002</v>
      </c>
      <c r="U29" s="95">
        <f>SUM('Quarter (1999 to 2005)'!BQ28,'Quarter (1999 to 2005)'!BY28,'Quarter (1999 to 2005)'!CG28,'Quarter (1999 to 2005)'!CO28)</f>
        <v>0</v>
      </c>
      <c r="V29" s="95">
        <f>SUM('Quarter (1999 to 2005)'!BR28,'Quarter (1999 to 2005)'!BZ28,'Quarter (1999 to 2005)'!CH28,'Quarter (1999 to 2005)'!CP28)</f>
        <v>5.879999999999999</v>
      </c>
      <c r="W29" s="95">
        <f>SUM('Quarter (1999 to 2005)'!BS28,'Quarter (1999 to 2005)'!CA28,'Quarter (1999 to 2005)'!CI28,'Quarter (1999 to 2005)'!CQ28)</f>
        <v>338.09</v>
      </c>
      <c r="X29" s="95">
        <f>SUM('Quarter (1999 to 2005)'!BT28,'Quarter (1999 to 2005)'!CB28,'Quarter (1999 to 2005)'!CJ28,'Quarter (1999 to 2005)'!CR28)</f>
        <v>2639.4</v>
      </c>
      <c r="Y29" s="95">
        <f>SUM('Quarter (1999 to 2005)'!BU28,'Quarter (1999 to 2005)'!CC28,'Quarter (1999 to 2005)'!CK28,'Quarter (1999 to 2005)'!CS28)</f>
        <v>0</v>
      </c>
      <c r="Z29" s="94">
        <f>SUM('Quarter (1999 to 2005)'!CT28,'Quarter (1999 to 2005)'!DB28,'Quarter (1999 to 2005)'!DJ28,'Quarter (1999 to 2005)'!DR28)</f>
        <v>2779.23</v>
      </c>
      <c r="AA29" s="95">
        <f>SUM('Quarter (1999 to 2005)'!CU28,'Quarter (1999 to 2005)'!DC28,'Quarter (1999 to 2005)'!DK28,'Quarter (1999 to 2005)'!DS28)</f>
        <v>0</v>
      </c>
      <c r="AB29" s="95">
        <f>SUM('Quarter (1999 to 2005)'!CV28,'Quarter (1999 to 2005)'!DD28,'Quarter (1999 to 2005)'!DL28,'Quarter (1999 to 2005)'!DT28)</f>
        <v>202.27999999999997</v>
      </c>
      <c r="AC29" s="95">
        <f>SUM('Quarter (1999 to 2005)'!CW28,'Quarter (1999 to 2005)'!DE28,'Quarter (1999 to 2005)'!DM28,'Quarter (1999 to 2005)'!DU28)</f>
        <v>0</v>
      </c>
      <c r="AD29" s="95">
        <f>SUM('Quarter (1999 to 2005)'!CX28,'Quarter (1999 to 2005)'!DF28,'Quarter (1999 to 2005)'!DN28,'Quarter (1999 to 2005)'!DV28)</f>
        <v>3.6999999999999997</v>
      </c>
      <c r="AE29" s="95">
        <f>SUM('Quarter (1999 to 2005)'!CY28,'Quarter (1999 to 2005)'!DG28,'Quarter (1999 to 2005)'!DO28,'Quarter (1999 to 2005)'!DW28)</f>
        <v>319.15999999999997</v>
      </c>
      <c r="AF29" s="95">
        <f>SUM('Quarter (1999 to 2005)'!CZ28,'Quarter (1999 to 2005)'!DH28,'Quarter (1999 to 2005)'!DP28,'Quarter (1999 to 2005)'!DX28)</f>
        <v>2254.1000000000004</v>
      </c>
      <c r="AG29" s="95">
        <f>SUM('Quarter (1999 to 2005)'!DA28,'Quarter (1999 to 2005)'!DI28,'Quarter (1999 to 2005)'!DQ28,'Quarter (1999 to 2005)'!DY28)</f>
        <v>0</v>
      </c>
      <c r="AH29" s="94">
        <f>'Quarter (1999 to 2005)'!DZ28+'Quarter (1999 to 2005)'!EH28+'Quarter (1999 to 2005)'!EP28+'Quarter (1999 to 2005)'!EX28</f>
        <v>2758.9</v>
      </c>
      <c r="AI29" s="95">
        <f>'Quarter (1999 to 2005)'!EA28+'Quarter (1999 to 2005)'!EI28+'Quarter (1999 to 2005)'!EQ28+'Quarter (1999 to 2005)'!EY28</f>
        <v>0</v>
      </c>
      <c r="AJ29" s="95">
        <f>'Quarter (1999 to 2005)'!EB28+'Quarter (1999 to 2005)'!EJ28+'Quarter (1999 to 2005)'!ER28+'Quarter (1999 to 2005)'!EZ28</f>
        <v>163.22999999999999</v>
      </c>
      <c r="AK29" s="95">
        <f>'Quarter (1999 to 2005)'!EC28+'Quarter (1999 to 2005)'!EK28+'Quarter (1999 to 2005)'!ES28+'Quarter (1999 to 2005)'!FA28</f>
        <v>0</v>
      </c>
      <c r="AL29" s="95">
        <f>'Quarter (1999 to 2005)'!ED28+'Quarter (1999 to 2005)'!EL28+'Quarter (1999 to 2005)'!ET28+'Quarter (1999 to 2005)'!FB28</f>
        <v>6.0500000000000007</v>
      </c>
      <c r="AM29" s="95">
        <f>'Quarter (1999 to 2005)'!EE28+'Quarter (1999 to 2005)'!EM28+'Quarter (1999 to 2005)'!EU28+'Quarter (1999 to 2005)'!FC28</f>
        <v>341.46999999999997</v>
      </c>
      <c r="AN29" s="95">
        <f>'Quarter (1999 to 2005)'!EF28+'Quarter (1999 to 2005)'!EN28+'Quarter (1999 to 2005)'!EV28+'Quarter (1999 to 2005)'!FD28</f>
        <v>2248.17</v>
      </c>
      <c r="AO29" s="95">
        <f>'Quarter (1999 to 2005)'!EG28+'Quarter (1999 to 2005)'!EO28+'Quarter (1999 to 2005)'!EW28+'Quarter (1999 to 2005)'!FE28</f>
        <v>0</v>
      </c>
      <c r="AP29" s="94">
        <f>'Quarter (1999 to 2005)'!FF28+'Quarter (1999 to 2005)'!FN28+'Quarter (1999 to 2005)'!FV28+'Quarter (1999 to 2005)'!GD28</f>
        <v>2937.58</v>
      </c>
      <c r="AQ29" s="95">
        <f>'Quarter (1999 to 2005)'!FG28+'Quarter (1999 to 2005)'!FO28+'Quarter (1999 to 2005)'!FW28+'Quarter (1999 to 2005)'!GE28</f>
        <v>0</v>
      </c>
      <c r="AR29" s="95">
        <f>'Quarter (1999 to 2005)'!FH28+'Quarter (1999 to 2005)'!FP28+'Quarter (1999 to 2005)'!FX28+'Quarter (1999 to 2005)'!GF28</f>
        <v>159.54999999999998</v>
      </c>
      <c r="AS29" s="95">
        <f>'Quarter (1999 to 2005)'!FI28+'Quarter (1999 to 2005)'!FQ28+'Quarter (1999 to 2005)'!FY28+'Quarter (1999 to 2005)'!GG28</f>
        <v>0</v>
      </c>
      <c r="AT29" s="95">
        <f>'Quarter (1999 to 2005)'!FJ28+'Quarter (1999 to 2005)'!FR28+'Quarter (1999 to 2005)'!FZ28+'Quarter (1999 to 2005)'!GH28</f>
        <v>0</v>
      </c>
      <c r="AU29" s="95">
        <f>'Quarter (1999 to 2005)'!FK28+'Quarter (1999 to 2005)'!FS28+'Quarter (1999 to 2005)'!GA28+'Quarter (1999 to 2005)'!GI28</f>
        <v>329.65</v>
      </c>
      <c r="AV29" s="95">
        <f>'Quarter (1999 to 2005)'!FL28+'Quarter (1999 to 2005)'!FT28+'Quarter (1999 to 2005)'!GB28+'Quarter (1999 to 2005)'!GJ28</f>
        <v>2448.36</v>
      </c>
      <c r="AW29" s="95">
        <f>'Quarter (1999 to 2005)'!FM28+'Quarter (1999 to 2005)'!FU28+'Quarter (1999 to 2005)'!GC28+'Quarter (1999 to 2005)'!GK28</f>
        <v>0</v>
      </c>
      <c r="AX29" s="94">
        <f>+'Quarter (1999 to 2005)'!GL28+'Quarter (1999 to 2005)'!GU28+'Quarter (1999 to 2005)'!HD28+'Quarter (1999 to 2005)'!HM28</f>
        <v>2782.8</v>
      </c>
      <c r="AY29" s="95">
        <f>+'Quarter (1999 to 2005)'!GM28+'Quarter (1999 to 2005)'!GV28+'Quarter (1999 to 2005)'!HE28+'Quarter (1999 to 2005)'!HN28</f>
        <v>0</v>
      </c>
      <c r="AZ29" s="95">
        <f>+'Quarter (1999 to 2005)'!GN28+'Quarter (1999 to 2005)'!GW28+'Quarter (1999 to 2005)'!HF28+'Quarter (1999 to 2005)'!HO28</f>
        <v>0</v>
      </c>
      <c r="BA29" s="95">
        <f>+'Quarter (1999 to 2005)'!GO28+'Quarter (1999 to 2005)'!GX28+'Quarter (1999 to 2005)'!HG28+'Quarter (1999 to 2005)'!HP28</f>
        <v>141.14000000000001</v>
      </c>
      <c r="BB29" s="95">
        <f>+'Quarter (1999 to 2005)'!GP28+'Quarter (1999 to 2005)'!GY28+'Quarter (1999 to 2005)'!HH28+'Quarter (1999 to 2005)'!HQ28</f>
        <v>0</v>
      </c>
      <c r="BC29" s="95">
        <f>+'Quarter (1999 to 2005)'!GQ28+'Quarter (1999 to 2005)'!GZ28+'Quarter (1999 to 2005)'!HI28+'Quarter (1999 to 2005)'!HR28</f>
        <v>0</v>
      </c>
      <c r="BD29" s="95">
        <f>+'Quarter (1999 to 2005)'!GR28+'Quarter (1999 to 2005)'!HA28+'Quarter (1999 to 2005)'!HJ28+'Quarter (1999 to 2005)'!HS28</f>
        <v>297.88</v>
      </c>
      <c r="BE29" s="95">
        <f>+'Quarter (1999 to 2005)'!GS28+'Quarter (1999 to 2005)'!HB28+'Quarter (1999 to 2005)'!HK28+'Quarter (1999 to 2005)'!HT28</f>
        <v>2343.79</v>
      </c>
      <c r="BF29" s="95">
        <f>+'Quarter (1999 to 2005)'!GT28+'Quarter (1999 to 2005)'!HC28+'Quarter (1999 to 2005)'!HL28+'Quarter (1999 to 2005)'!HU28</f>
        <v>0</v>
      </c>
      <c r="BG29" s="94">
        <f>'Quarter (2006 to 2010)'!B28+'Quarter (2006 to 2010)'!K28+'Quarter (2006 to 2010)'!T28+'Quarter (2006 to 2010)'!AC28</f>
        <v>2926.7</v>
      </c>
      <c r="BH29" s="95">
        <f>'Quarter (2006 to 2010)'!C28+'Quarter (2006 to 2010)'!L28+'Quarter (2006 to 2010)'!U28+'Quarter (2006 to 2010)'!AD28</f>
        <v>0</v>
      </c>
      <c r="BI29" s="95">
        <f>'Quarter (2006 to 2010)'!D28+'Quarter (2006 to 2010)'!M28+'Quarter (2006 to 2010)'!V28+'Quarter (2006 to 2010)'!AE28</f>
        <v>0</v>
      </c>
      <c r="BJ29" s="95">
        <f>'Quarter (2006 to 2010)'!E28+'Quarter (2006 to 2010)'!N28+'Quarter (2006 to 2010)'!W28+'Quarter (2006 to 2010)'!AF28</f>
        <v>171.21</v>
      </c>
      <c r="BK29" s="95">
        <f>'Quarter (2006 to 2010)'!F28+'Quarter (2006 to 2010)'!O28+'Quarter (2006 to 2010)'!X28+'Quarter (2006 to 2010)'!AG28</f>
        <v>0</v>
      </c>
      <c r="BL29" s="95">
        <f>'Quarter (2006 to 2010)'!G28+'Quarter (2006 to 2010)'!P28+'Quarter (2006 to 2010)'!Y28+'Quarter (2006 to 2010)'!AH28</f>
        <v>0</v>
      </c>
      <c r="BM29" s="95">
        <f>'Quarter (2006 to 2010)'!H28+'Quarter (2006 to 2010)'!Q28+'Quarter (2006 to 2010)'!Z28+'Quarter (2006 to 2010)'!AI28</f>
        <v>315.45999999999998</v>
      </c>
      <c r="BN29" s="95">
        <f>'Quarter (2006 to 2010)'!I28+'Quarter (2006 to 2010)'!R28+'Quarter (2006 to 2010)'!AA28+'Quarter (2006 to 2010)'!AJ28</f>
        <v>2440</v>
      </c>
      <c r="BO29" s="95">
        <f>'Quarter (2006 to 2010)'!J28+'Quarter (2006 to 2010)'!S28+'Quarter (2006 to 2010)'!AB28+'Quarter (2006 to 2010)'!AK28</f>
        <v>0</v>
      </c>
      <c r="BP29" s="94">
        <f>'Quarter (2006 to 2010)'!AL28+'Quarter (2006 to 2010)'!AU28+'Quarter (2006 to 2010)'!BD28+'Quarter (2006 to 2010)'!BM28</f>
        <v>2593.87</v>
      </c>
      <c r="BQ29" s="95">
        <f>'Quarter (2006 to 2010)'!AM28+'Quarter (2006 to 2010)'!AV28+'Quarter (2006 to 2010)'!BE28+'Quarter (2006 to 2010)'!BN28</f>
        <v>0</v>
      </c>
      <c r="BR29" s="95">
        <f>'Quarter (2006 to 2010)'!AN28+'Quarter (2006 to 2010)'!AW28+'Quarter (2006 to 2010)'!BF28+'Quarter (2006 to 2010)'!BO28</f>
        <v>0</v>
      </c>
      <c r="BS29" s="95">
        <f>'Quarter (2006 to 2010)'!AO28+'Quarter (2006 to 2010)'!AX28+'Quarter (2006 to 2010)'!BG28+'Quarter (2006 to 2010)'!BP28</f>
        <v>172.64</v>
      </c>
      <c r="BT29" s="95">
        <f>'Quarter (2006 to 2010)'!AP28+'Quarter (2006 to 2010)'!AY28+'Quarter (2006 to 2010)'!BH28+'Quarter (2006 to 2010)'!BQ28</f>
        <v>0</v>
      </c>
      <c r="BU29" s="95">
        <f>'Quarter (2006 to 2010)'!AQ28+'Quarter (2006 to 2010)'!AZ28+'Quarter (2006 to 2010)'!BI28+'Quarter (2006 to 2010)'!BR28</f>
        <v>0.41</v>
      </c>
      <c r="BV29" s="95">
        <f>'Quarter (2006 to 2010)'!AR28+'Quarter (2006 to 2010)'!BA28+'Quarter (2006 to 2010)'!BJ28+'Quarter (2006 to 2010)'!BS28</f>
        <v>250.99</v>
      </c>
      <c r="BW29" s="95">
        <f>'Quarter (2006 to 2010)'!AS28+'Quarter (2006 to 2010)'!BB28+'Quarter (2006 to 2010)'!BK28+'Quarter (2006 to 2010)'!BT28</f>
        <v>2169.9899999999998</v>
      </c>
      <c r="BX29" s="95">
        <f>'Quarter (2006 to 2010)'!AT28+'Quarter (2006 to 2010)'!BC28+'Quarter (2006 to 2010)'!BL28+'Quarter (2006 to 2010)'!BU28</f>
        <v>0</v>
      </c>
      <c r="BY29" s="94">
        <f>'Quarter (2006 to 2010)'!BV28+'Quarter (2006 to 2010)'!CE28+'Quarter (2006 to 2010)'!CN28+'Quarter (2006 to 2010)'!CW28</f>
        <v>2730.17</v>
      </c>
      <c r="BZ29" s="95">
        <f>'Quarter (2006 to 2010)'!BW28+'Quarter (2006 to 2010)'!CF28+'Quarter (2006 to 2010)'!CO28+'Quarter (2006 to 2010)'!CX28</f>
        <v>0</v>
      </c>
      <c r="CA29" s="95">
        <f>'Quarter (2006 to 2010)'!BX28+'Quarter (2006 to 2010)'!CG28+'Quarter (2006 to 2010)'!CP28+'Quarter (2006 to 2010)'!CY28</f>
        <v>0</v>
      </c>
      <c r="CB29" s="95">
        <f>'Quarter (2006 to 2010)'!BY28+'Quarter (2006 to 2010)'!CH28+'Quarter (2006 to 2010)'!CQ28+'Quarter (2006 to 2010)'!CZ28</f>
        <v>163.58000000000001</v>
      </c>
      <c r="CC29" s="95">
        <f>'Quarter (2006 to 2010)'!BZ28+'Quarter (2006 to 2010)'!CI28+'Quarter (2006 to 2010)'!CR28+'Quarter (2006 to 2010)'!DA28</f>
        <v>0</v>
      </c>
      <c r="CD29" s="95">
        <f>'Quarter (2006 to 2010)'!CA28+'Quarter (2006 to 2010)'!CJ28+'Quarter (2006 to 2010)'!CS28+'Quarter (2006 to 2010)'!DB28</f>
        <v>0</v>
      </c>
      <c r="CE29" s="95">
        <f>'Quarter (2006 to 2010)'!CB28+'Quarter (2006 to 2010)'!CK28+'Quarter (2006 to 2010)'!CT28+'Quarter (2006 to 2010)'!DC28</f>
        <v>330.24</v>
      </c>
      <c r="CF29" s="95">
        <f>'Quarter (2006 to 2010)'!CC28+'Quarter (2006 to 2010)'!CL28+'Quarter (2006 to 2010)'!CU28+'Quarter (2006 to 2010)'!DD28</f>
        <v>2236.36</v>
      </c>
      <c r="CG29" s="95">
        <f>'Quarter (2006 to 2010)'!CD28+'Quarter (2006 to 2010)'!CM28+'Quarter (2006 to 2010)'!CV28+'Quarter (2006 to 2010)'!DE28</f>
        <v>0</v>
      </c>
      <c r="CH29" s="94">
        <f>'Quarter (2006 to 2010)'!DF28+'Quarter (2006 to 2010)'!DO28+'Quarter (2006 to 2010)'!DX28+'Quarter (2006 to 2010)'!EG28</f>
        <v>2712.4300000000003</v>
      </c>
      <c r="CI29" s="95">
        <f>'Quarter (2006 to 2010)'!DG28+'Quarter (2006 to 2010)'!DP28+'Quarter (2006 to 2010)'!DY28+'Quarter (2006 to 2010)'!EH28</f>
        <v>0</v>
      </c>
      <c r="CJ29" s="95">
        <f>'Quarter (2006 to 2010)'!DH28+'Quarter (2006 to 2010)'!DQ28+'Quarter (2006 to 2010)'!DZ28+'Quarter (2006 to 2010)'!EI28</f>
        <v>0</v>
      </c>
      <c r="CK29" s="95">
        <f>'Quarter (2006 to 2010)'!DI28+'Quarter (2006 to 2010)'!DR28+'Quarter (2006 to 2010)'!EA28+'Quarter (2006 to 2010)'!EJ28</f>
        <v>131.01</v>
      </c>
      <c r="CL29" s="95">
        <f>'Quarter (2006 to 2010)'!DJ28+'Quarter (2006 to 2010)'!DS28+'Quarter (2006 to 2010)'!EB28+'Quarter (2006 to 2010)'!EK28</f>
        <v>0</v>
      </c>
      <c r="CM29" s="95">
        <f>'Quarter (2006 to 2010)'!DK28+'Quarter (2006 to 2010)'!DT28+'Quarter (2006 to 2010)'!EC28+'Quarter (2006 to 2010)'!EL28</f>
        <v>0</v>
      </c>
      <c r="CN29" s="95">
        <f>'Quarter (2006 to 2010)'!DL28+'Quarter (2006 to 2010)'!DU28+'Quarter (2006 to 2010)'!ED28+'Quarter (2006 to 2010)'!EM28</f>
        <v>310.93000000000006</v>
      </c>
      <c r="CO29" s="95">
        <f>'Quarter (2006 to 2010)'!DM28+'Quarter (2006 to 2010)'!DV28+'Quarter (2006 to 2010)'!EE28+'Quarter (2006 to 2010)'!EN28</f>
        <v>2270.5</v>
      </c>
      <c r="CP29" s="95">
        <f>'Quarter (2006 to 2010)'!DN28+'Quarter (2006 to 2010)'!DW28+'Quarter (2006 to 2010)'!EF28+'Quarter (2006 to 2010)'!EO28</f>
        <v>0</v>
      </c>
      <c r="CQ29" s="94">
        <f>'Quarter (2006 to 2010)'!EP28+'Quarter (2006 to 2010)'!EY28+'Quarter (2006 to 2010)'!FH28+'Quarter (2006 to 2010)'!FQ28</f>
        <v>3083.25</v>
      </c>
      <c r="CR29" s="95">
        <f>'Quarter (2006 to 2010)'!EQ28+'Quarter (2006 to 2010)'!EZ28+'Quarter (2006 to 2010)'!FI28+'Quarter (2006 to 2010)'!FR28</f>
        <v>0</v>
      </c>
      <c r="CS29" s="95">
        <f>'Quarter (2006 to 2010)'!ER28+'Quarter (2006 to 2010)'!FA28+'Quarter (2006 to 2010)'!FJ28+'Quarter (2006 to 2010)'!FS28</f>
        <v>0</v>
      </c>
      <c r="CT29" s="95">
        <f>'Quarter (2006 to 2010)'!ES28+'Quarter (2006 to 2010)'!FB28+'Quarter (2006 to 2010)'!FK28+'Quarter (2006 to 2010)'!FT28</f>
        <v>165.36</v>
      </c>
      <c r="CU29" s="95">
        <f>'Quarter (2006 to 2010)'!ET28+'Quarter (2006 to 2010)'!FC28+'Quarter (2006 to 2010)'!FL28+'Quarter (2006 to 2010)'!FU28</f>
        <v>0</v>
      </c>
      <c r="CV29" s="95">
        <f>'Quarter (2006 to 2010)'!EU28+'Quarter (2006 to 2010)'!FD28+'Quarter (2006 to 2010)'!FM28+'Quarter (2006 to 2010)'!FV28</f>
        <v>0</v>
      </c>
      <c r="CW29" s="95">
        <f>'Quarter (2006 to 2010)'!EV28+'Quarter (2006 to 2010)'!FE28+'Quarter (2006 to 2010)'!FN28+'Quarter (2006 to 2010)'!FW28</f>
        <v>394.45</v>
      </c>
      <c r="CX29" s="95">
        <f>'Quarter (2006 to 2010)'!EW28+'Quarter (2006 to 2010)'!FF28+'Quarter (2006 to 2010)'!FO28+'Quarter (2006 to 2010)'!FX28</f>
        <v>2523.46</v>
      </c>
      <c r="CY29" s="95">
        <f>'Quarter (2006 to 2010)'!EX28+'Quarter (2006 to 2010)'!FG28+'Quarter (2006 to 2010)'!FP28+'Quarter (2006 to 2010)'!FY28</f>
        <v>0</v>
      </c>
      <c r="CZ29" s="94">
        <f>'Quarter (2011 to 2012)'!B29+'Quarter (2011 to 2012)'!K29++'Quarter (2011 to 2012)'!T29+'Quarter (2011 to 2012)'!AC29</f>
        <v>2401.12</v>
      </c>
      <c r="DA29" s="95">
        <f>'Quarter (2011 to 2012)'!C29+'Quarter (2011 to 2012)'!L29++'Quarter (2011 to 2012)'!U29+'Quarter (2011 to 2012)'!AD29</f>
        <v>0</v>
      </c>
      <c r="DB29" s="95">
        <f>'Quarter (2011 to 2012)'!D29+'Quarter (2011 to 2012)'!M29++'Quarter (2011 to 2012)'!V29+'Quarter (2011 to 2012)'!AE29</f>
        <v>0</v>
      </c>
      <c r="DC29" s="95">
        <f>'Quarter (2011 to 2012)'!E29+'Quarter (2011 to 2012)'!N29++'Quarter (2011 to 2012)'!W29+'Quarter (2011 to 2012)'!AF29</f>
        <v>141.91</v>
      </c>
      <c r="DD29" s="95">
        <f>'Quarter (2011 to 2012)'!F29+'Quarter (2011 to 2012)'!O29++'Quarter (2011 to 2012)'!X29+'Quarter (2011 to 2012)'!AG29</f>
        <v>0</v>
      </c>
      <c r="DE29" s="95">
        <f>'Quarter (2011 to 2012)'!G29+'Quarter (2011 to 2012)'!P29++'Quarter (2011 to 2012)'!Y29+'Quarter (2011 to 2012)'!AH29</f>
        <v>0</v>
      </c>
      <c r="DF29" s="95">
        <f>'Quarter (2011 to 2012)'!H29+'Quarter (2011 to 2012)'!Q29++'Quarter (2011 to 2012)'!Z29+'Quarter (2011 to 2012)'!AI29</f>
        <v>285.74</v>
      </c>
      <c r="DG29" s="95">
        <f>'Quarter (2011 to 2012)'!I29+'Quarter (2011 to 2012)'!R29++'Quarter (2011 to 2012)'!AA29+'Quarter (2011 to 2012)'!AJ29</f>
        <v>1973.5</v>
      </c>
      <c r="DH29" s="95">
        <f>'Quarter (2011 to 2012)'!J29+'Quarter (2011 to 2012)'!S29++'Quarter (2011 to 2012)'!AB29+'Quarter (2011 to 2012)'!AK29</f>
        <v>0</v>
      </c>
      <c r="DI29" s="94">
        <f>'Quarter (2011 to 2012)'!AL29+'Quarter (2011 to 2012)'!AU29+'Quarter (2011 to 2012)'!BD29+'Quarter (2011 to 2012)'!BM29</f>
        <v>2434.69</v>
      </c>
      <c r="DJ29" s="95">
        <f>'Quarter (2011 to 2012)'!AM29+'Quarter (2011 to 2012)'!AV29+'Quarter (2011 to 2012)'!BE29+'Quarter (2011 to 2012)'!BN29</f>
        <v>0</v>
      </c>
      <c r="DK29" s="95">
        <f>'Quarter (2011 to 2012)'!AN29+'Quarter (2011 to 2012)'!AW29+'Quarter (2011 to 2012)'!BF29+'Quarter (2011 to 2012)'!BO29</f>
        <v>0</v>
      </c>
      <c r="DL29" s="95">
        <f>'Quarter (2011 to 2012)'!AO29+'Quarter (2011 to 2012)'!AX29+'Quarter (2011 to 2012)'!BG29+'Quarter (2011 to 2012)'!BP29</f>
        <v>141.17000000000002</v>
      </c>
      <c r="DM29" s="95">
        <f>'Quarter (2011 to 2012)'!AP29+'Quarter (2011 to 2012)'!AY29+'Quarter (2011 to 2012)'!BH29+'Quarter (2011 to 2012)'!BQ29</f>
        <v>0</v>
      </c>
      <c r="DN29" s="95">
        <f>'Quarter (2011 to 2012)'!AQ29+'Quarter (2011 to 2012)'!AZ29+'Quarter (2011 to 2012)'!BI29+'Quarter (2011 to 2012)'!BR29</f>
        <v>0</v>
      </c>
      <c r="DO29" s="95">
        <f>'Quarter (2011 to 2012)'!AR29+'Quarter (2011 to 2012)'!BA29+'Quarter (2011 to 2012)'!BJ29+'Quarter (2011 to 2012)'!BS29</f>
        <v>297.27</v>
      </c>
      <c r="DP29" s="95">
        <f>'Quarter (2011 to 2012)'!AS29+'Quarter (2011 to 2012)'!BB29+'Quarter (2011 to 2012)'!BK29+'Quarter (2011 to 2012)'!BT29</f>
        <v>1996.2599999999998</v>
      </c>
      <c r="DQ29" s="95">
        <f>'Quarter (2011 to 2012)'!AT29+'Quarter (2011 to 2012)'!BC29+'Quarter (2011 to 2012)'!BL29+'Quarter (2011 to 2012)'!BU29</f>
        <v>0</v>
      </c>
      <c r="DR29" s="94">
        <f>'Quarter (2013 to 2018)'!B29+'Quarter (2013 to 2018)'!K29+'Quarter (2013 to 2018)'!T29+'Quarter (2013 to 2018)'!AC29</f>
        <v>2559</v>
      </c>
      <c r="DS29" s="95">
        <f>'Quarter (2013 to 2018)'!C29+'Quarter (2013 to 2018)'!L29+'Quarter (2013 to 2018)'!U29+'Quarter (2013 to 2018)'!AD29</f>
        <v>0</v>
      </c>
      <c r="DT29" s="95">
        <f>'Quarter (2013 to 2018)'!D29+'Quarter (2013 to 2018)'!M29+'Quarter (2013 to 2018)'!V29+'Quarter (2013 to 2018)'!AE29</f>
        <v>0</v>
      </c>
      <c r="DU29" s="95">
        <f>'Quarter (2013 to 2018)'!E29+'Quarter (2013 to 2018)'!N29+'Quarter (2013 to 2018)'!W29+'Quarter (2013 to 2018)'!AF29</f>
        <v>134</v>
      </c>
      <c r="DV29" s="95">
        <f>'Quarter (2013 to 2018)'!F29+'Quarter (2013 to 2018)'!O29+'Quarter (2013 to 2018)'!X29+'Quarter (2013 to 2018)'!AG29</f>
        <v>0</v>
      </c>
      <c r="DW29" s="95">
        <f>'Quarter (2013 to 2018)'!G29+'Quarter (2013 to 2018)'!P29+'Quarter (2013 to 2018)'!Y29+'Quarter (2013 to 2018)'!AH29</f>
        <v>0</v>
      </c>
      <c r="DX29" s="95">
        <f>'Quarter (2013 to 2018)'!H29+'Quarter (2013 to 2018)'!Q29+'Quarter (2013 to 2018)'!Z29+'Quarter (2013 to 2018)'!AI29</f>
        <v>299</v>
      </c>
      <c r="DY29" s="95">
        <f>'Quarter (2013 to 2018)'!I29+'Quarter (2013 to 2018)'!R29+'Quarter (2013 to 2018)'!AA29+'Quarter (2013 to 2018)'!AJ29</f>
        <v>2125</v>
      </c>
      <c r="DZ29" s="95">
        <f>'Quarter (2013 to 2018)'!J29+'Quarter (2013 to 2018)'!S29+'Quarter (2013 to 2018)'!AB29+'Quarter (2013 to 2018)'!AK29</f>
        <v>0</v>
      </c>
      <c r="EA29" s="94">
        <f>'Quarter (2013 to 2018)'!AL29+'Quarter (2013 to 2018)'!AU29+'Quarter (2013 to 2018)'!BD29+'Quarter (2013 to 2018)'!BM29</f>
        <v>2259</v>
      </c>
      <c r="EB29" s="95">
        <f>'Quarter (2013 to 2018)'!AM29+'Quarter (2013 to 2018)'!AV29+'Quarter (2013 to 2018)'!BE29+'Quarter (2013 to 2018)'!BN29</f>
        <v>0</v>
      </c>
      <c r="EC29" s="95">
        <f>'Quarter (2013 to 2018)'!AN29+'Quarter (2013 to 2018)'!AW29+'Quarter (2013 to 2018)'!BF29+'Quarter (2013 to 2018)'!BO29</f>
        <v>0</v>
      </c>
      <c r="ED29" s="95">
        <f>'Quarter (2013 to 2018)'!AO29+'Quarter (2013 to 2018)'!AX29+'Quarter (2013 to 2018)'!BG29+'Quarter (2013 to 2018)'!BP29</f>
        <v>139</v>
      </c>
      <c r="EE29" s="95">
        <f>'Quarter (2013 to 2018)'!AP29+'Quarter (2013 to 2018)'!AY29+'Quarter (2013 to 2018)'!BH29+'Quarter (2013 to 2018)'!BQ29</f>
        <v>0</v>
      </c>
      <c r="EF29" s="95">
        <f>'Quarter (2013 to 2018)'!AQ29+'Quarter (2013 to 2018)'!AZ29+'Quarter (2013 to 2018)'!BI29+'Quarter (2013 to 2018)'!BR29</f>
        <v>0</v>
      </c>
      <c r="EG29" s="95">
        <f>'Quarter (2013 to 2018)'!AR29+'Quarter (2013 to 2018)'!BA29+'Quarter (2013 to 2018)'!BJ29+'Quarter (2013 to 2018)'!BS29</f>
        <v>214</v>
      </c>
      <c r="EH29" s="95">
        <f>'Quarter (2013 to 2018)'!AS29+'Quarter (2013 to 2018)'!BB29+'Quarter (2013 to 2018)'!BK29+'Quarter (2013 to 2018)'!BT29</f>
        <v>1910</v>
      </c>
      <c r="EI29" s="95">
        <f>'Quarter (2013 to 2018)'!AT29+'Quarter (2013 to 2018)'!BC29+'Quarter (2013 to 2018)'!BL29+'Quarter (2013 to 2018)'!BU29</f>
        <v>0</v>
      </c>
      <c r="EJ29" s="94">
        <f>'Quarter (2013 to 2018)'!BV29+'Quarter (2013 to 2018)'!CE29+'Quarter (2013 to 2018)'!CN29+'Quarter (2013 to 2018)'!CW29</f>
        <v>2268</v>
      </c>
      <c r="EK29" s="95">
        <f>'Quarter (2013 to 2018)'!BW29+'Quarter (2013 to 2018)'!CF29+'Quarter (2013 to 2018)'!CO29+'Quarter (2013 to 2018)'!CX29</f>
        <v>0</v>
      </c>
      <c r="EL29" s="95">
        <f>'Quarter (2013 to 2018)'!BX29+'Quarter (2013 to 2018)'!CG29+'Quarter (2013 to 2018)'!CP29+'Quarter (2013 to 2018)'!CY29</f>
        <v>0</v>
      </c>
      <c r="EM29" s="95">
        <f>'Quarter (2013 to 2018)'!BY29+'Quarter (2013 to 2018)'!CH29+'Quarter (2013 to 2018)'!CQ29+'Quarter (2013 to 2018)'!CZ29</f>
        <v>143</v>
      </c>
      <c r="EN29" s="95">
        <f>'Quarter (2013 to 2018)'!BZ29+'Quarter (2013 to 2018)'!CI29+'Quarter (2013 to 2018)'!CR29+'Quarter (2013 to 2018)'!DA29</f>
        <v>0</v>
      </c>
      <c r="EO29" s="95">
        <f>'Quarter (2013 to 2018)'!CA29+'Quarter (2013 to 2018)'!CJ29+'Quarter (2013 to 2018)'!CS29+'Quarter (2013 to 2018)'!DB29</f>
        <v>0</v>
      </c>
      <c r="EP29" s="95">
        <f>'Quarter (2013 to 2018)'!CB29+'Quarter (2013 to 2018)'!CK29+'Quarter (2013 to 2018)'!CT29+'Quarter (2013 to 2018)'!DC29</f>
        <v>205</v>
      </c>
      <c r="EQ29" s="95">
        <f>'Quarter (2013 to 2018)'!CC29+'Quarter (2013 to 2018)'!CL29+'Quarter (2013 to 2018)'!CU29+'Quarter (2013 to 2018)'!DD29</f>
        <v>1921</v>
      </c>
      <c r="ER29" s="95">
        <f>'Quarter (2013 to 2018)'!CD29+'Quarter (2013 to 2018)'!CM29+'Quarter (2013 to 2018)'!CV29+'Quarter (2013 to 2018)'!DE29</f>
        <v>0</v>
      </c>
      <c r="ES29" s="94">
        <f>'Quarter (2013 to 2018)'!DF29+'Quarter (2013 to 2018)'!DO29+'Quarter (2013 to 2018)'!DX29+'Quarter (2013 to 2018)'!EG29</f>
        <v>2293</v>
      </c>
      <c r="ET29" s="95">
        <f>'Quarter (2013 to 2018)'!DG29+'Quarter (2013 to 2018)'!DP29+'Quarter (2013 to 2018)'!DY29+'Quarter (2013 to 2018)'!EH29</f>
        <v>0</v>
      </c>
      <c r="EU29" s="95">
        <f>'Quarter (2013 to 2018)'!DH29+'Quarter (2013 to 2018)'!DQ29+'Quarter (2013 to 2018)'!DZ29+'Quarter (2013 to 2018)'!EI29</f>
        <v>0</v>
      </c>
      <c r="EV29" s="95">
        <f>'Quarter (2013 to 2018)'!DI29+'Quarter (2013 to 2018)'!DR29+'Quarter (2013 to 2018)'!EA29+'Quarter (2013 to 2018)'!EJ29</f>
        <v>166</v>
      </c>
      <c r="EW29" s="95">
        <f>'Quarter (2013 to 2018)'!DJ29+'Quarter (2013 to 2018)'!DS29+'Quarter (2013 to 2018)'!EB29+'Quarter (2013 to 2018)'!EK29</f>
        <v>0</v>
      </c>
      <c r="EX29" s="95">
        <f>'Quarter (2013 to 2018)'!DK29+'Quarter (2013 to 2018)'!DT29+'Quarter (2013 to 2018)'!EC29+'Quarter (2013 to 2018)'!EL29</f>
        <v>0</v>
      </c>
      <c r="EY29" s="95">
        <f>'Quarter (2013 to 2018)'!DL29+'Quarter (2013 to 2018)'!DU29+'Quarter (2013 to 2018)'!ED29+'Quarter (2013 to 2018)'!EM29</f>
        <v>215</v>
      </c>
      <c r="EZ29" s="95">
        <f>'Quarter (2013 to 2018)'!DM29+'Quarter (2013 to 2018)'!DV29+'Quarter (2013 to 2018)'!EE29+'Quarter (2013 to 2018)'!EN29</f>
        <v>1911</v>
      </c>
      <c r="FA29" s="95">
        <f>'Quarter (2013 to 2018)'!DN29+'Quarter (2013 to 2018)'!DW29+'Quarter (2013 to 2018)'!EF29+'Quarter (2013 to 2018)'!EO29</f>
        <v>0</v>
      </c>
      <c r="FB29" s="94">
        <f>'Quarter (2013 to 2018)'!EP29+'Quarter (2013 to 2018)'!EY29+'Quarter (2013 to 2018)'!FH29+'Quarter (2013 to 2018)'!FQ29</f>
        <v>2178</v>
      </c>
      <c r="FC29" s="95">
        <f>'Quarter (2013 to 2018)'!EQ29+'Quarter (2013 to 2018)'!EZ29+'Quarter (2013 to 2018)'!FI29+'Quarter (2013 to 2018)'!FR29</f>
        <v>0</v>
      </c>
      <c r="FD29" s="95">
        <f>'Quarter (2013 to 2018)'!ER29+'Quarter (2013 to 2018)'!FA29+'Quarter (2013 to 2018)'!FJ29+'Quarter (2013 to 2018)'!FS29</f>
        <v>0</v>
      </c>
      <c r="FE29" s="95">
        <f>'Quarter (2013 to 2018)'!ES29+'Quarter (2013 to 2018)'!FB29+'Quarter (2013 to 2018)'!FK29+'Quarter (2013 to 2018)'!FT29</f>
        <v>155</v>
      </c>
      <c r="FF29" s="95">
        <f>'Quarter (2013 to 2018)'!ET29+'Quarter (2013 to 2018)'!FC29+'Quarter (2013 to 2018)'!FL29+'Quarter (2013 to 2018)'!FU29</f>
        <v>0</v>
      </c>
      <c r="FG29" s="95">
        <f>'Quarter (2013 to 2018)'!EU29+'Quarter (2013 to 2018)'!FD29+'Quarter (2013 to 2018)'!FM29+'Quarter (2013 to 2018)'!FV29</f>
        <v>0</v>
      </c>
      <c r="FH29" s="95">
        <f>'Quarter (2013 to 2018)'!EV29+'Quarter (2013 to 2018)'!FE29+'Quarter (2013 to 2018)'!FN29+'Quarter (2013 to 2018)'!FW29</f>
        <v>210</v>
      </c>
      <c r="FI29" s="95">
        <f>'Quarter (2013 to 2018)'!EW29+'Quarter (2013 to 2018)'!FF29+'Quarter (2013 to 2018)'!FO29+'Quarter (2013 to 2018)'!FX29</f>
        <v>1813</v>
      </c>
      <c r="FJ29" s="95">
        <f>'Quarter (2013 to 2018)'!EX29+'Quarter (2013 to 2018)'!FG29+'Quarter (2013 to 2018)'!FP29+'Quarter (2013 to 2018)'!FY29</f>
        <v>0</v>
      </c>
      <c r="FK29" s="94">
        <f>'Quarter (2013 to 2018)'!FZ29+'Quarter (2013 to 2018)'!GI29+'Quarter (2013 to 2018)'!GR29+'Quarter (2013 to 2018)'!HA29</f>
        <v>2225.33</v>
      </c>
      <c r="FL29" s="95">
        <f>'Quarter (2013 to 2018)'!GA29+'Quarter (2013 to 2018)'!GJ29+'Quarter (2013 to 2018)'!GS29+'Quarter (2013 to 2018)'!HB29</f>
        <v>0</v>
      </c>
      <c r="FM29" s="95">
        <f>'Quarter (2013 to 2018)'!GB29+'Quarter (2013 to 2018)'!GK29+'Quarter (2013 to 2018)'!GT29+'Quarter (2013 to 2018)'!HC29</f>
        <v>0</v>
      </c>
      <c r="FN29" s="95">
        <f>'Quarter (2013 to 2018)'!GC29+'Quarter (2013 to 2018)'!GL29+'Quarter (2013 to 2018)'!GU29+'Quarter (2013 to 2018)'!HD29</f>
        <v>108.77000000000001</v>
      </c>
      <c r="FO29" s="95">
        <f>'Quarter (2013 to 2018)'!GD29+'Quarter (2013 to 2018)'!GM29+'Quarter (2013 to 2018)'!GV29+'Quarter (2013 to 2018)'!HE29</f>
        <v>0</v>
      </c>
      <c r="FP29" s="95">
        <f>'Quarter (2013 to 2018)'!GE29+'Quarter (2013 to 2018)'!GN29+'Quarter (2013 to 2018)'!GW29+'Quarter (2013 to 2018)'!HF29</f>
        <v>0</v>
      </c>
      <c r="FQ29" s="95">
        <f>'Quarter (2013 to 2018)'!GF29+'Quarter (2013 to 2018)'!GO29+'Quarter (2013 to 2018)'!GX29+'Quarter (2013 to 2018)'!HG29</f>
        <v>211.13</v>
      </c>
      <c r="FR29" s="95">
        <f>'Quarter (2013 to 2018)'!GG29+'Quarter (2013 to 2018)'!GP29+'Quarter (2013 to 2018)'!GY29+'Quarter (2013 to 2018)'!HH29</f>
        <v>1905.4099999999999</v>
      </c>
      <c r="FS29" s="95">
        <f>'Quarter (2013 to 2018)'!GH29+'Quarter (2013 to 2018)'!GQ29+'Quarter (2013 to 2018)'!GZ29+'Quarter (2013 to 2018)'!HI29</f>
        <v>0</v>
      </c>
      <c r="FT29" s="94">
        <f>Quarter!B29+Quarter!K29+Quarter!T29+Quarter!AC29</f>
        <v>2206.3700000000003</v>
      </c>
      <c r="FU29" s="95">
        <f>Quarter!C29+Quarter!L29+Quarter!U29+Quarter!AD29</f>
        <v>0</v>
      </c>
      <c r="FV29" s="95">
        <f>Quarter!D29+Quarter!M29+Quarter!V29+Quarter!AE29</f>
        <v>0</v>
      </c>
      <c r="FW29" s="95">
        <f>Quarter!E29+Quarter!N29+Quarter!W29+Quarter!AF29</f>
        <v>216.60000000000002</v>
      </c>
      <c r="FX29" s="95">
        <f>Quarter!F29+Quarter!O29+Quarter!X29+Quarter!AG29</f>
        <v>0</v>
      </c>
      <c r="FY29" s="95">
        <f>Quarter!G29+Quarter!P29+Quarter!Y29+Quarter!AH29</f>
        <v>0</v>
      </c>
      <c r="FZ29" s="95">
        <f>Quarter!H29+Quarter!Q29+Quarter!Z29+Quarter!AI29</f>
        <v>213.1</v>
      </c>
      <c r="GA29" s="95">
        <f>Quarter!I29+Quarter!R29+Quarter!AA29+Quarter!AJ29</f>
        <v>1776.6599999999999</v>
      </c>
      <c r="GB29" s="95">
        <f>Quarter!J29+Quarter!S29+Quarter!AB29+Quarter!AK29</f>
        <v>0</v>
      </c>
      <c r="GC29" s="94">
        <f>Quarter!AL29+Quarter!AU29+Quarter!BD29+Quarter!BM29</f>
        <v>2148.87</v>
      </c>
      <c r="GD29" s="95">
        <f>Quarter!AM29+Quarter!AV29+Quarter!BE29+Quarter!BN29</f>
        <v>0</v>
      </c>
      <c r="GE29" s="95">
        <f>Quarter!AN29+Quarter!AW29+Quarter!BF29+Quarter!BO29</f>
        <v>0</v>
      </c>
      <c r="GF29" s="95">
        <f>Quarter!AO29+Quarter!AX29+Quarter!BG29+Quarter!BP29</f>
        <v>315.68000000000006</v>
      </c>
      <c r="GG29" s="95">
        <f>Quarter!AP29+Quarter!AY29+Quarter!BH29+Quarter!BQ29</f>
        <v>0</v>
      </c>
      <c r="GH29" s="95">
        <f>Quarter!AQ29+Quarter!AZ29+Quarter!BI29+Quarter!BR29</f>
        <v>0</v>
      </c>
      <c r="GI29" s="95">
        <f>Quarter!AR29+Quarter!BA29+Quarter!BJ29+Quarter!BS29</f>
        <v>199.71</v>
      </c>
      <c r="GJ29" s="95">
        <f>Quarter!AS29+Quarter!BB29+Quarter!BK29+Quarter!BT29</f>
        <v>1633.48</v>
      </c>
      <c r="GK29" s="96">
        <f>Quarter!AT29+Quarter!BC29+Quarter!BL29+Quarter!BU29</f>
        <v>0</v>
      </c>
      <c r="GL29" s="94">
        <f>Quarter!BV29+Quarter!CE29+Quarter!CN29+Quarter!CW29</f>
        <v>2098.06</v>
      </c>
      <c r="GM29" s="95">
        <f>Quarter!BW29+Quarter!CF29+Quarter!CO29+Quarter!CX29</f>
        <v>0</v>
      </c>
      <c r="GN29" s="95">
        <f>Quarter!BX29+Quarter!CG29+Quarter!CP29+Quarter!CY29</f>
        <v>0</v>
      </c>
      <c r="GO29" s="95">
        <f>Quarter!BY29+Quarter!CH29+Quarter!CQ29+Quarter!CZ29</f>
        <v>162.56</v>
      </c>
      <c r="GP29" s="95">
        <f>Quarter!BZ29+Quarter!CI29+Quarter!CR29+Quarter!DA29</f>
        <v>0</v>
      </c>
      <c r="GQ29" s="95">
        <f>Quarter!CA29+Quarter!CJ29+Quarter!CS29+Quarter!DB29</f>
        <v>0</v>
      </c>
      <c r="GR29" s="95">
        <f>Quarter!CB29+Quarter!CK29+Quarter!CT29+Quarter!DC29</f>
        <v>238.37</v>
      </c>
      <c r="GS29" s="95">
        <f>Quarter!CC29+Quarter!CL29+Quarter!CU29+Quarter!DD29</f>
        <v>1697.15</v>
      </c>
      <c r="GT29" s="96">
        <f>Quarter!CD29+Quarter!CM29+Quarter!CV29+Quarter!DE29</f>
        <v>0</v>
      </c>
      <c r="GU29" s="94">
        <f>Quarter!DF29+Quarter!DO29+Quarter!DX29+Quarter!EG29</f>
        <v>2014.7699999999998</v>
      </c>
      <c r="GV29" s="95">
        <f>Quarter!DG29+Quarter!DP29+Quarter!DY29+Quarter!EH29</f>
        <v>0</v>
      </c>
      <c r="GW29" s="95">
        <f>Quarter!DH29+Quarter!DQ29+Quarter!DZ29+Quarter!EI29</f>
        <v>0</v>
      </c>
      <c r="GX29" s="95">
        <f>Quarter!DI29+Quarter!DR29+Quarter!EA29+Quarter!EJ29</f>
        <v>307.63</v>
      </c>
      <c r="GY29" s="95">
        <f>Quarter!DJ29+Quarter!DS29+Quarter!EB29+Quarter!EK29</f>
        <v>0</v>
      </c>
      <c r="GZ29" s="95">
        <f>Quarter!DK29+Quarter!DT29+Quarter!EC29+Quarter!EL29</f>
        <v>0</v>
      </c>
      <c r="HA29" s="95">
        <f>Quarter!DL29+Quarter!DU29+Quarter!ED29+Quarter!EM29</f>
        <v>211.51</v>
      </c>
      <c r="HB29" s="95">
        <f>Quarter!DM29+Quarter!DV29+Quarter!EE29+Quarter!EN29</f>
        <v>1495.64</v>
      </c>
      <c r="HC29" s="96">
        <f>Quarter!DN29+Quarter!DW29+Quarter!EF29+Quarter!EO29</f>
        <v>0</v>
      </c>
      <c r="HD29" s="94">
        <f>Quarter!EP29+Quarter!EY29+Quarter!FH29+Quarter!FQ29</f>
        <v>1993.9099999999999</v>
      </c>
      <c r="HE29" s="95">
        <f>Quarter!EQ29+Quarter!EZ29+Quarter!FI29+Quarter!FR29</f>
        <v>0</v>
      </c>
      <c r="HF29" s="95">
        <f>Quarter!ER29+Quarter!FA29+Quarter!FJ29+Quarter!FS29</f>
        <v>0</v>
      </c>
      <c r="HG29" s="95">
        <f>Quarter!ES29+Quarter!FB29+Quarter!FK29+Quarter!FT29</f>
        <v>363.79999999999995</v>
      </c>
      <c r="HH29" s="95">
        <f>Quarter!ET29+Quarter!FC29+Quarter!FL29+Quarter!FU29</f>
        <v>0</v>
      </c>
      <c r="HI29" s="95">
        <f>Quarter!EU29+Quarter!FD29+Quarter!FM29+Quarter!FV29</f>
        <v>0</v>
      </c>
      <c r="HJ29" s="95">
        <f>Quarter!EV29+Quarter!FE29+Quarter!FN29+Quarter!FW29</f>
        <v>179.33</v>
      </c>
      <c r="HK29" s="95">
        <f>Quarter!EW29+Quarter!FF29+Quarter!FO29+Quarter!FX29</f>
        <v>1450.8</v>
      </c>
      <c r="HL29" s="96">
        <f>Quarter!EX29+Quarter!FG29+Quarter!FP29+Quarter!FY29</f>
        <v>0</v>
      </c>
    </row>
    <row r="30" spans="1:220" s="97" customFormat="1" ht="20.25" customHeight="1" x14ac:dyDescent="0.35">
      <c r="A30" s="98" t="s">
        <v>48</v>
      </c>
      <c r="B30" s="94">
        <f>SUM('Quarter (1999 to 2005)'!B29,'Quarter (1999 to 2005)'!J29,'Quarter (1999 to 2005)'!R29,'Quarter (1999 to 2005)'!Z29)</f>
        <v>2468.9899999999998</v>
      </c>
      <c r="C30" s="95">
        <f>SUM('Quarter (1999 to 2005)'!C29,'Quarter (1999 to 2005)'!K29,'Quarter (1999 to 2005)'!S29,'Quarter (1999 to 2005)'!AA29)</f>
        <v>0</v>
      </c>
      <c r="D30" s="95">
        <f>SUM('Quarter (1999 to 2005)'!D29,'Quarter (1999 to 2005)'!L29,'Quarter (1999 to 2005)'!T29,'Quarter (1999 to 2005)'!AB29)</f>
        <v>2101</v>
      </c>
      <c r="E30" s="95">
        <f>SUM('Quarter (1999 to 2005)'!E29,'Quarter (1999 to 2005)'!M29,'Quarter (1999 to 2005)'!U29,'Quarter (1999 to 2005)'!AC29)</f>
        <v>0</v>
      </c>
      <c r="F30" s="95">
        <f>SUM('Quarter (1999 to 2005)'!F29,'Quarter (1999 to 2005)'!N29,'Quarter (1999 to 2005)'!V29,'Quarter (1999 to 2005)'!AD29)</f>
        <v>344</v>
      </c>
      <c r="G30" s="95">
        <f>SUM('Quarter (1999 to 2005)'!G29,'Quarter (1999 to 2005)'!O29,'Quarter (1999 to 2005)'!W29,'Quarter (1999 to 2005)'!AE29)</f>
        <v>0</v>
      </c>
      <c r="H30" s="95">
        <f>SUM('Quarter (1999 to 2005)'!H29,'Quarter (1999 to 2005)'!P29,'Quarter (1999 to 2005)'!X29,'Quarter (1999 to 2005)'!AF29)</f>
        <v>24</v>
      </c>
      <c r="I30" s="95">
        <f>SUM('Quarter (1999 to 2005)'!I29,'Quarter (1999 to 2005)'!Q29,'Quarter (1999 to 2005)'!Y29,'Quarter (1999 to 2005)'!AG29)</f>
        <v>0</v>
      </c>
      <c r="J30" s="94">
        <f>SUM('Quarter (1999 to 2005)'!AH29,'Quarter (1999 to 2005)'!AP29,'Quarter (1999 to 2005)'!AX29,'Quarter (1999 to 2005)'!BF29)</f>
        <v>2113.5000000000005</v>
      </c>
      <c r="K30" s="95">
        <f>SUM('Quarter (1999 to 2005)'!AI29,'Quarter (1999 to 2005)'!AQ29,'Quarter (1999 to 2005)'!AY29,'Quarter (1999 to 2005)'!BG29)</f>
        <v>0</v>
      </c>
      <c r="L30" s="95">
        <f>SUM('Quarter (1999 to 2005)'!AJ29,'Quarter (1999 to 2005)'!AR29,'Quarter (1999 to 2005)'!AZ29,'Quarter (1999 to 2005)'!BH29)</f>
        <v>1971.0300000000002</v>
      </c>
      <c r="M30" s="95">
        <f>SUM('Quarter (1999 to 2005)'!AK29,'Quarter (1999 to 2005)'!AS29,'Quarter (1999 to 2005)'!BA29,'Quarter (1999 to 2005)'!BI29)</f>
        <v>0</v>
      </c>
      <c r="N30" s="95">
        <f>SUM('Quarter (1999 to 2005)'!AL29,'Quarter (1999 to 2005)'!AT29,'Quarter (1999 to 2005)'!BB29,'Quarter (1999 to 2005)'!BJ29)</f>
        <v>118.47</v>
      </c>
      <c r="O30" s="95">
        <f>SUM('Quarter (1999 to 2005)'!AM29,'Quarter (1999 to 2005)'!AU29,'Quarter (1999 to 2005)'!BC29,'Quarter (1999 to 2005)'!BK29)</f>
        <v>0</v>
      </c>
      <c r="P30" s="95">
        <f>SUM('Quarter (1999 to 2005)'!AN29,'Quarter (1999 to 2005)'!AV29,'Quarter (1999 to 2005)'!BD29,'Quarter (1999 to 2005)'!BL29)</f>
        <v>24</v>
      </c>
      <c r="Q30" s="95">
        <f t="shared" si="1"/>
        <v>1.0000000000218279E-2</v>
      </c>
      <c r="R30" s="94">
        <f>SUM('Quarter (1999 to 2005)'!BN29,'Quarter (1999 to 2005)'!BV29,'Quarter (1999 to 2005)'!CD29,'Quarter (1999 to 2005)'!CL29)</f>
        <v>2324.81</v>
      </c>
      <c r="S30" s="95">
        <f>SUM('Quarter (1999 to 2005)'!BO29,'Quarter (1999 to 2005)'!BW29,'Quarter (1999 to 2005)'!CE29,'Quarter (1999 to 2005)'!CM29)</f>
        <v>0</v>
      </c>
      <c r="T30" s="95">
        <f>SUM('Quarter (1999 to 2005)'!BP29,'Quarter (1999 to 2005)'!BX29,'Quarter (1999 to 2005)'!CF29,'Quarter (1999 to 2005)'!CN29)</f>
        <v>1632.48</v>
      </c>
      <c r="U30" s="95">
        <f>SUM('Quarter (1999 to 2005)'!BQ29,'Quarter (1999 to 2005)'!BY29,'Quarter (1999 to 2005)'!CG29,'Quarter (1999 to 2005)'!CO29)</f>
        <v>0</v>
      </c>
      <c r="V30" s="95">
        <f>SUM('Quarter (1999 to 2005)'!BR29,'Quarter (1999 to 2005)'!BZ29,'Quarter (1999 to 2005)'!CH29,'Quarter (1999 to 2005)'!CP29)</f>
        <v>181.28000000000003</v>
      </c>
      <c r="W30" s="95">
        <f>SUM('Quarter (1999 to 2005)'!BS29,'Quarter (1999 to 2005)'!CA29,'Quarter (1999 to 2005)'!CI29,'Quarter (1999 to 2005)'!CQ29)</f>
        <v>487.05</v>
      </c>
      <c r="X30" s="95">
        <f>SUM('Quarter (1999 to 2005)'!BT29,'Quarter (1999 to 2005)'!CB29,'Quarter (1999 to 2005)'!CJ29,'Quarter (1999 to 2005)'!CR29)</f>
        <v>24</v>
      </c>
      <c r="Y30" s="95">
        <f>SUM('Quarter (1999 to 2005)'!BU29,'Quarter (1999 to 2005)'!CC29,'Quarter (1999 to 2005)'!CK29,'Quarter (1999 to 2005)'!CS29)</f>
        <v>0</v>
      </c>
      <c r="Z30" s="94">
        <f>SUM('Quarter (1999 to 2005)'!CT29,'Quarter (1999 to 2005)'!DB29,'Quarter (1999 to 2005)'!DJ29,'Quarter (1999 to 2005)'!DR29)</f>
        <v>1655.0100000000002</v>
      </c>
      <c r="AA30" s="95">
        <f>SUM('Quarter (1999 to 2005)'!CU29,'Quarter (1999 to 2005)'!DC29,'Quarter (1999 to 2005)'!DK29,'Quarter (1999 to 2005)'!DS29)</f>
        <v>0</v>
      </c>
      <c r="AB30" s="95">
        <f>SUM('Quarter (1999 to 2005)'!CV29,'Quarter (1999 to 2005)'!DD29,'Quarter (1999 to 2005)'!DL29,'Quarter (1999 to 2005)'!DT29)</f>
        <v>1396.76</v>
      </c>
      <c r="AC30" s="95">
        <f>SUM('Quarter (1999 to 2005)'!CW29,'Quarter (1999 to 2005)'!DE29,'Quarter (1999 to 2005)'!DM29,'Quarter (1999 to 2005)'!DU29)</f>
        <v>0</v>
      </c>
      <c r="AD30" s="95">
        <f>SUM('Quarter (1999 to 2005)'!CX29,'Quarter (1999 to 2005)'!DF29,'Quarter (1999 to 2005)'!DN29,'Quarter (1999 to 2005)'!DV29)</f>
        <v>136.35</v>
      </c>
      <c r="AE30" s="95">
        <f>SUM('Quarter (1999 to 2005)'!CY29,'Quarter (1999 to 2005)'!DG29,'Quarter (1999 to 2005)'!DO29,'Quarter (1999 to 2005)'!DW29)</f>
        <v>97.88</v>
      </c>
      <c r="AF30" s="95">
        <f>SUM('Quarter (1999 to 2005)'!CZ29,'Quarter (1999 to 2005)'!DH29,'Quarter (1999 to 2005)'!DP29,'Quarter (1999 to 2005)'!DX29)</f>
        <v>24</v>
      </c>
      <c r="AG30" s="95">
        <f>SUM('Quarter (1999 to 2005)'!DA29,'Quarter (1999 to 2005)'!DI29,'Quarter (1999 to 2005)'!DQ29,'Quarter (1999 to 2005)'!DY29)</f>
        <v>0</v>
      </c>
      <c r="AH30" s="94">
        <f>'Quarter (1999 to 2005)'!DZ29+'Quarter (1999 to 2005)'!EH29+'Quarter (1999 to 2005)'!EP29+'Quarter (1999 to 2005)'!EX29</f>
        <v>1047.52</v>
      </c>
      <c r="AI30" s="95">
        <f>'Quarter (1999 to 2005)'!EA29+'Quarter (1999 to 2005)'!EI29+'Quarter (1999 to 2005)'!EQ29+'Quarter (1999 to 2005)'!EY29</f>
        <v>0</v>
      </c>
      <c r="AJ30" s="95">
        <f>'Quarter (1999 to 2005)'!EB29+'Quarter (1999 to 2005)'!EJ29+'Quarter (1999 to 2005)'!ER29+'Quarter (1999 to 2005)'!EZ29</f>
        <v>784.03</v>
      </c>
      <c r="AK30" s="95">
        <f>'Quarter (1999 to 2005)'!EC29+'Quarter (1999 to 2005)'!EK29+'Quarter (1999 to 2005)'!ES29+'Quarter (1999 to 2005)'!FA29</f>
        <v>0</v>
      </c>
      <c r="AL30" s="95">
        <f>'Quarter (1999 to 2005)'!ED29+'Quarter (1999 to 2005)'!EL29+'Quarter (1999 to 2005)'!ET29+'Quarter (1999 to 2005)'!FB29</f>
        <v>136.09</v>
      </c>
      <c r="AM30" s="95">
        <f>'Quarter (1999 to 2005)'!EE29+'Quarter (1999 to 2005)'!EM29+'Quarter (1999 to 2005)'!EU29+'Quarter (1999 to 2005)'!FC29</f>
        <v>103.4</v>
      </c>
      <c r="AN30" s="95">
        <f>'Quarter (1999 to 2005)'!EF29+'Quarter (1999 to 2005)'!EN29+'Quarter (1999 to 2005)'!EV29+'Quarter (1999 to 2005)'!FD29</f>
        <v>24</v>
      </c>
      <c r="AO30" s="95">
        <f>'Quarter (1999 to 2005)'!EG29+'Quarter (1999 to 2005)'!EO29+'Quarter (1999 to 2005)'!EW29+'Quarter (1999 to 2005)'!FE29</f>
        <v>0</v>
      </c>
      <c r="AP30" s="94">
        <f>'Quarter (1999 to 2005)'!FF29+'Quarter (1999 to 2005)'!FN29+'Quarter (1999 to 2005)'!FV29+'Quarter (1999 to 2005)'!GD29</f>
        <v>1316.45</v>
      </c>
      <c r="AQ30" s="95">
        <f>'Quarter (1999 to 2005)'!FG29+'Quarter (1999 to 2005)'!FO29+'Quarter (1999 to 2005)'!FW29+'Quarter (1999 to 2005)'!GE29</f>
        <v>0</v>
      </c>
      <c r="AR30" s="95">
        <f>'Quarter (1999 to 2005)'!FH29+'Quarter (1999 to 2005)'!FP29+'Quarter (1999 to 2005)'!FX29+'Quarter (1999 to 2005)'!GF29</f>
        <v>1056.29</v>
      </c>
      <c r="AS30" s="95">
        <f>'Quarter (1999 to 2005)'!FI29+'Quarter (1999 to 2005)'!FQ29+'Quarter (1999 to 2005)'!FY29+'Quarter (1999 to 2005)'!GG29</f>
        <v>0</v>
      </c>
      <c r="AT30" s="95">
        <f>'Quarter (1999 to 2005)'!FJ29+'Quarter (1999 to 2005)'!FR29+'Quarter (1999 to 2005)'!FZ29+'Quarter (1999 to 2005)'!GH29</f>
        <v>130.32</v>
      </c>
      <c r="AU30" s="95">
        <f>'Quarter (1999 to 2005)'!FK29+'Quarter (1999 to 2005)'!FS29+'Quarter (1999 to 2005)'!GA29+'Quarter (1999 to 2005)'!GI29</f>
        <v>105.84</v>
      </c>
      <c r="AV30" s="95">
        <f>'Quarter (1999 to 2005)'!FL29+'Quarter (1999 to 2005)'!FT29+'Quarter (1999 to 2005)'!GB29+'Quarter (1999 to 2005)'!GJ29</f>
        <v>24</v>
      </c>
      <c r="AW30" s="95">
        <f>'Quarter (1999 to 2005)'!FM29+'Quarter (1999 to 2005)'!FU29+'Quarter (1999 to 2005)'!GC29+'Quarter (1999 to 2005)'!GK29</f>
        <v>0</v>
      </c>
      <c r="AX30" s="94">
        <f>+'Quarter (1999 to 2005)'!GL29+'Quarter (1999 to 2005)'!GU29+'Quarter (1999 to 2005)'!HD29+'Quarter (1999 to 2005)'!HM29</f>
        <v>1620.57</v>
      </c>
      <c r="AY30" s="95">
        <f>+'Quarter (1999 to 2005)'!GM29+'Quarter (1999 to 2005)'!GV29+'Quarter (1999 to 2005)'!HE29+'Quarter (1999 to 2005)'!HN29</f>
        <v>0</v>
      </c>
      <c r="AZ30" s="95">
        <f>+'Quarter (1999 to 2005)'!GN29+'Quarter (1999 to 2005)'!GW29+'Quarter (1999 to 2005)'!HF29+'Quarter (1999 to 2005)'!HO29</f>
        <v>0</v>
      </c>
      <c r="BA30" s="95">
        <f>+'Quarter (1999 to 2005)'!GO29+'Quarter (1999 to 2005)'!GX29+'Quarter (1999 to 2005)'!HG29+'Quarter (1999 to 2005)'!HP29</f>
        <v>1380.6</v>
      </c>
      <c r="BB30" s="95">
        <f>+'Quarter (1999 to 2005)'!GP29+'Quarter (1999 to 2005)'!GY29+'Quarter (1999 to 2005)'!HH29+'Quarter (1999 to 2005)'!HQ29</f>
        <v>0</v>
      </c>
      <c r="BC30" s="95">
        <f>+'Quarter (1999 to 2005)'!GQ29+'Quarter (1999 to 2005)'!GZ29+'Quarter (1999 to 2005)'!HI29+'Quarter (1999 to 2005)'!HR29</f>
        <v>101.13999999999999</v>
      </c>
      <c r="BD30" s="95">
        <f>+'Quarter (1999 to 2005)'!GR29+'Quarter (1999 to 2005)'!HA29+'Quarter (1999 to 2005)'!HJ29+'Quarter (1999 to 2005)'!HS29</f>
        <v>114.85000000000001</v>
      </c>
      <c r="BE30" s="95">
        <f>+'Quarter (1999 to 2005)'!GS29+'Quarter (1999 to 2005)'!HB29+'Quarter (1999 to 2005)'!HK29+'Quarter (1999 to 2005)'!HT29</f>
        <v>24</v>
      </c>
      <c r="BF30" s="95">
        <f>+'Quarter (1999 to 2005)'!GT29+'Quarter (1999 to 2005)'!HC29+'Quarter (1999 to 2005)'!HL29+'Quarter (1999 to 2005)'!HU29</f>
        <v>0</v>
      </c>
      <c r="BG30" s="94">
        <f>'Quarter (2006 to 2010)'!B29+'Quarter (2006 to 2010)'!K29+'Quarter (2006 to 2010)'!T29+'Quarter (2006 to 2010)'!AC29</f>
        <v>1399.73</v>
      </c>
      <c r="BH30" s="95">
        <f>'Quarter (2006 to 2010)'!C29+'Quarter (2006 to 2010)'!L29+'Quarter (2006 to 2010)'!U29+'Quarter (2006 to 2010)'!AD29</f>
        <v>0</v>
      </c>
      <c r="BI30" s="95">
        <f>'Quarter (2006 to 2010)'!D29+'Quarter (2006 to 2010)'!M29+'Quarter (2006 to 2010)'!V29+'Quarter (2006 to 2010)'!AE29</f>
        <v>0</v>
      </c>
      <c r="BJ30" s="95">
        <f>'Quarter (2006 to 2010)'!E29+'Quarter (2006 to 2010)'!N29+'Quarter (2006 to 2010)'!W29+'Quarter (2006 to 2010)'!AF29</f>
        <v>1156.81</v>
      </c>
      <c r="BK30" s="95">
        <f>'Quarter (2006 to 2010)'!F29+'Quarter (2006 to 2010)'!O29+'Quarter (2006 to 2010)'!X29+'Quarter (2006 to 2010)'!AG29</f>
        <v>0</v>
      </c>
      <c r="BL30" s="95">
        <f>'Quarter (2006 to 2010)'!G29+'Quarter (2006 to 2010)'!P29+'Quarter (2006 to 2010)'!Y29+'Quarter (2006 to 2010)'!AH29</f>
        <v>114.46000000000001</v>
      </c>
      <c r="BM30" s="95">
        <f>'Quarter (2006 to 2010)'!H29+'Quarter (2006 to 2010)'!Q29+'Quarter (2006 to 2010)'!Z29+'Quarter (2006 to 2010)'!AI29</f>
        <v>104.45000000000002</v>
      </c>
      <c r="BN30" s="95">
        <f>'Quarter (2006 to 2010)'!I29+'Quarter (2006 to 2010)'!R29+'Quarter (2006 to 2010)'!AA29+'Quarter (2006 to 2010)'!AJ29</f>
        <v>24</v>
      </c>
      <c r="BO30" s="95">
        <f>'Quarter (2006 to 2010)'!J29+'Quarter (2006 to 2010)'!S29+'Quarter (2006 to 2010)'!AB29+'Quarter (2006 to 2010)'!AK29</f>
        <v>0</v>
      </c>
      <c r="BP30" s="94">
        <f>'Quarter (2006 to 2010)'!AL29+'Quarter (2006 to 2010)'!AU29+'Quarter (2006 to 2010)'!BD29+'Quarter (2006 to 2010)'!BM29</f>
        <v>1375.73</v>
      </c>
      <c r="BQ30" s="95">
        <f>'Quarter (2006 to 2010)'!AM29+'Quarter (2006 to 2010)'!AV29+'Quarter (2006 to 2010)'!BE29+'Quarter (2006 to 2010)'!BN29</f>
        <v>0</v>
      </c>
      <c r="BR30" s="95">
        <f>'Quarter (2006 to 2010)'!AN29+'Quarter (2006 to 2010)'!AW29+'Quarter (2006 to 2010)'!BF29+'Quarter (2006 to 2010)'!BO29</f>
        <v>0</v>
      </c>
      <c r="BS30" s="95">
        <f>'Quarter (2006 to 2010)'!AO29+'Quarter (2006 to 2010)'!AX29+'Quarter (2006 to 2010)'!BG29+'Quarter (2006 to 2010)'!BP29</f>
        <v>1137.73</v>
      </c>
      <c r="BT30" s="95">
        <f>'Quarter (2006 to 2010)'!AP29+'Quarter (2006 to 2010)'!AY29+'Quarter (2006 to 2010)'!BH29+'Quarter (2006 to 2010)'!BQ29</f>
        <v>0</v>
      </c>
      <c r="BU30" s="95">
        <f>'Quarter (2006 to 2010)'!AQ29+'Quarter (2006 to 2010)'!AZ29+'Quarter (2006 to 2010)'!BI29+'Quarter (2006 to 2010)'!BR29</f>
        <v>116.37</v>
      </c>
      <c r="BV30" s="95">
        <f>'Quarter (2006 to 2010)'!AR29+'Quarter (2006 to 2010)'!BA29+'Quarter (2006 to 2010)'!BJ29+'Quarter (2006 to 2010)'!BS29</f>
        <v>97.640000000000015</v>
      </c>
      <c r="BW30" s="95">
        <f>'Quarter (2006 to 2010)'!AS29+'Quarter (2006 to 2010)'!BB29+'Quarter (2006 to 2010)'!BK29+'Quarter (2006 to 2010)'!BT29</f>
        <v>24</v>
      </c>
      <c r="BX30" s="95">
        <f>'Quarter (2006 to 2010)'!AT29+'Quarter (2006 to 2010)'!BC29+'Quarter (2006 to 2010)'!BL29+'Quarter (2006 to 2010)'!BU29</f>
        <v>0</v>
      </c>
      <c r="BY30" s="94">
        <f>'Quarter (2006 to 2010)'!BV29+'Quarter (2006 to 2010)'!CE29+'Quarter (2006 to 2010)'!CN29+'Quarter (2006 to 2010)'!CW29</f>
        <v>1296.06</v>
      </c>
      <c r="BZ30" s="95">
        <f>'Quarter (2006 to 2010)'!BW29+'Quarter (2006 to 2010)'!CF29+'Quarter (2006 to 2010)'!CO29+'Quarter (2006 to 2010)'!CX29</f>
        <v>0</v>
      </c>
      <c r="CA30" s="95">
        <f>'Quarter (2006 to 2010)'!BX29+'Quarter (2006 to 2010)'!CG29+'Quarter (2006 to 2010)'!CP29+'Quarter (2006 to 2010)'!CY29</f>
        <v>0</v>
      </c>
      <c r="CB30" s="95">
        <f>'Quarter (2006 to 2010)'!BY29+'Quarter (2006 to 2010)'!CH29+'Quarter (2006 to 2010)'!CQ29+'Quarter (2006 to 2010)'!CZ29</f>
        <v>1009.3800000000001</v>
      </c>
      <c r="CC30" s="95">
        <f>'Quarter (2006 to 2010)'!BZ29+'Quarter (2006 to 2010)'!CI29+'Quarter (2006 to 2010)'!CR29+'Quarter (2006 to 2010)'!DA29</f>
        <v>0</v>
      </c>
      <c r="CD30" s="95">
        <f>'Quarter (2006 to 2010)'!CA29+'Quarter (2006 to 2010)'!CJ29+'Quarter (2006 to 2010)'!CS29+'Quarter (2006 to 2010)'!DB29</f>
        <v>183.37</v>
      </c>
      <c r="CE30" s="95">
        <f>'Quarter (2006 to 2010)'!CB29+'Quarter (2006 to 2010)'!CK29+'Quarter (2006 to 2010)'!CT29+'Quarter (2006 to 2010)'!DC29</f>
        <v>103.32</v>
      </c>
      <c r="CF30" s="95">
        <f>'Quarter (2006 to 2010)'!CC29+'Quarter (2006 to 2010)'!CL29+'Quarter (2006 to 2010)'!CU29+'Quarter (2006 to 2010)'!DD29</f>
        <v>0</v>
      </c>
      <c r="CG30" s="95">
        <f>'Quarter (2006 to 2010)'!CD29+'Quarter (2006 to 2010)'!CM29+'Quarter (2006 to 2010)'!CV29+'Quarter (2006 to 2010)'!DE29</f>
        <v>0</v>
      </c>
      <c r="CH30" s="94">
        <f>'Quarter (2006 to 2010)'!DF29+'Quarter (2006 to 2010)'!DO29+'Quarter (2006 to 2010)'!DX29+'Quarter (2006 to 2010)'!EG29</f>
        <v>1145.8899999999999</v>
      </c>
      <c r="CI30" s="95">
        <f>'Quarter (2006 to 2010)'!DG29+'Quarter (2006 to 2010)'!DP29+'Quarter (2006 to 2010)'!DY29+'Quarter (2006 to 2010)'!EH29</f>
        <v>0</v>
      </c>
      <c r="CJ30" s="95">
        <f>'Quarter (2006 to 2010)'!DH29+'Quarter (2006 to 2010)'!DQ29+'Quarter (2006 to 2010)'!DZ29+'Quarter (2006 to 2010)'!EI29</f>
        <v>0</v>
      </c>
      <c r="CK30" s="95">
        <f>'Quarter (2006 to 2010)'!DI29+'Quarter (2006 to 2010)'!DR29+'Quarter (2006 to 2010)'!EA29+'Quarter (2006 to 2010)'!EJ29</f>
        <v>932.25999999999988</v>
      </c>
      <c r="CL30" s="95">
        <f>'Quarter (2006 to 2010)'!DJ29+'Quarter (2006 to 2010)'!DS29+'Quarter (2006 to 2010)'!EB29+'Quarter (2006 to 2010)'!EK29</f>
        <v>0</v>
      </c>
      <c r="CM30" s="95">
        <f>'Quarter (2006 to 2010)'!DK29+'Quarter (2006 to 2010)'!DT29+'Quarter (2006 to 2010)'!EC29+'Quarter (2006 to 2010)'!EL29</f>
        <v>115.14</v>
      </c>
      <c r="CN30" s="95">
        <f>'Quarter (2006 to 2010)'!DL29+'Quarter (2006 to 2010)'!DU29+'Quarter (2006 to 2010)'!ED29+'Quarter (2006 to 2010)'!EM29</f>
        <v>98.48</v>
      </c>
      <c r="CO30" s="95">
        <f>'Quarter (2006 to 2010)'!DM29+'Quarter (2006 to 2010)'!DV29+'Quarter (2006 to 2010)'!EE29+'Quarter (2006 to 2010)'!EN29</f>
        <v>0</v>
      </c>
      <c r="CP30" s="95">
        <f>'Quarter (2006 to 2010)'!DN29+'Quarter (2006 to 2010)'!DW29+'Quarter (2006 to 2010)'!EF29+'Quarter (2006 to 2010)'!EO29</f>
        <v>0</v>
      </c>
      <c r="CQ30" s="94">
        <f>'Quarter (2006 to 2010)'!EP29+'Quarter (2006 to 2010)'!EY29+'Quarter (2006 to 2010)'!FH29+'Quarter (2006 to 2010)'!FQ29</f>
        <v>1151.27</v>
      </c>
      <c r="CR30" s="95">
        <f>'Quarter (2006 to 2010)'!EQ29+'Quarter (2006 to 2010)'!EZ29+'Quarter (2006 to 2010)'!FI29+'Quarter (2006 to 2010)'!FR29</f>
        <v>0</v>
      </c>
      <c r="CS30" s="95">
        <f>'Quarter (2006 to 2010)'!ER29+'Quarter (2006 to 2010)'!FA29+'Quarter (2006 to 2010)'!FJ29+'Quarter (2006 to 2010)'!FS29</f>
        <v>0</v>
      </c>
      <c r="CT30" s="95">
        <f>'Quarter (2006 to 2010)'!ES29+'Quarter (2006 to 2010)'!FB29+'Quarter (2006 to 2010)'!FK29+'Quarter (2006 to 2010)'!FT29</f>
        <v>915.15</v>
      </c>
      <c r="CU30" s="95">
        <f>'Quarter (2006 to 2010)'!ET29+'Quarter (2006 to 2010)'!FC29+'Quarter (2006 to 2010)'!FL29+'Quarter (2006 to 2010)'!FU29</f>
        <v>0</v>
      </c>
      <c r="CV30" s="95">
        <f>'Quarter (2006 to 2010)'!EU29+'Quarter (2006 to 2010)'!FD29+'Quarter (2006 to 2010)'!FM29+'Quarter (2006 to 2010)'!FV29</f>
        <v>116.3</v>
      </c>
      <c r="CW30" s="95">
        <f>'Quarter (2006 to 2010)'!EV29+'Quarter (2006 to 2010)'!FE29+'Quarter (2006 to 2010)'!FN29+'Quarter (2006 to 2010)'!FW29</f>
        <v>119.82000000000002</v>
      </c>
      <c r="CX30" s="95">
        <f>'Quarter (2006 to 2010)'!EW29+'Quarter (2006 to 2010)'!FF29+'Quarter (2006 to 2010)'!FO29+'Quarter (2006 to 2010)'!FX29</f>
        <v>0</v>
      </c>
      <c r="CY30" s="95">
        <f>'Quarter (2006 to 2010)'!EX29+'Quarter (2006 to 2010)'!FG29+'Quarter (2006 to 2010)'!FP29+'Quarter (2006 to 2010)'!FY29</f>
        <v>0</v>
      </c>
      <c r="CZ30" s="94">
        <f>'Quarter (2011 to 2012)'!B30+'Quarter (2011 to 2012)'!K30++'Quarter (2011 to 2012)'!T30+'Quarter (2011 to 2012)'!AC30</f>
        <v>1252.51</v>
      </c>
      <c r="DA30" s="95">
        <f>'Quarter (2011 to 2012)'!C30+'Quarter (2011 to 2012)'!L30++'Quarter (2011 to 2012)'!U30+'Quarter (2011 to 2012)'!AD30</f>
        <v>0</v>
      </c>
      <c r="DB30" s="95">
        <f>'Quarter (2011 to 2012)'!D30+'Quarter (2011 to 2012)'!M30++'Quarter (2011 to 2012)'!V30+'Quarter (2011 to 2012)'!AE30</f>
        <v>0</v>
      </c>
      <c r="DC30" s="95">
        <f>'Quarter (2011 to 2012)'!E30+'Quarter (2011 to 2012)'!N30++'Quarter (2011 to 2012)'!W30+'Quarter (2011 to 2012)'!AF30</f>
        <v>986.27</v>
      </c>
      <c r="DD30" s="95">
        <f>'Quarter (2011 to 2012)'!F30+'Quarter (2011 to 2012)'!O30++'Quarter (2011 to 2012)'!X30+'Quarter (2011 to 2012)'!AG30</f>
        <v>0</v>
      </c>
      <c r="DE30" s="95">
        <f>'Quarter (2011 to 2012)'!G30+'Quarter (2011 to 2012)'!P30++'Quarter (2011 to 2012)'!Y30+'Quarter (2011 to 2012)'!AH30</f>
        <v>164.95</v>
      </c>
      <c r="DF30" s="95">
        <f>'Quarter (2011 to 2012)'!H30+'Quarter (2011 to 2012)'!Q30++'Quarter (2011 to 2012)'!Z30+'Quarter (2011 to 2012)'!AI30</f>
        <v>101.28999999999999</v>
      </c>
      <c r="DG30" s="95">
        <f>'Quarter (2011 to 2012)'!I30+'Quarter (2011 to 2012)'!R30++'Quarter (2011 to 2012)'!AA30+'Quarter (2011 to 2012)'!AJ30</f>
        <v>0</v>
      </c>
      <c r="DH30" s="95">
        <f>'Quarter (2011 to 2012)'!J30+'Quarter (2011 to 2012)'!S30++'Quarter (2011 to 2012)'!AB30+'Quarter (2011 to 2012)'!AK30</f>
        <v>0</v>
      </c>
      <c r="DI30" s="94">
        <f>'Quarter (2011 to 2012)'!AL30+'Quarter (2011 to 2012)'!AU30+'Quarter (2011 to 2012)'!BD30+'Quarter (2011 to 2012)'!BM30</f>
        <v>1230.45</v>
      </c>
      <c r="DJ30" s="95">
        <f>'Quarter (2011 to 2012)'!AM30+'Quarter (2011 to 2012)'!AV30+'Quarter (2011 to 2012)'!BE30+'Quarter (2011 to 2012)'!BN30</f>
        <v>0</v>
      </c>
      <c r="DK30" s="95">
        <f>'Quarter (2011 to 2012)'!AN30+'Quarter (2011 to 2012)'!AW30+'Quarter (2011 to 2012)'!BF30+'Quarter (2011 to 2012)'!BO30</f>
        <v>0</v>
      </c>
      <c r="DL30" s="95">
        <f>'Quarter (2011 to 2012)'!AO30+'Quarter (2011 to 2012)'!AX30+'Quarter (2011 to 2012)'!BG30+'Quarter (2011 to 2012)'!BP30</f>
        <v>1018.29</v>
      </c>
      <c r="DM30" s="95">
        <f>'Quarter (2011 to 2012)'!AP30+'Quarter (2011 to 2012)'!AY30+'Quarter (2011 to 2012)'!BH30+'Quarter (2011 to 2012)'!BQ30</f>
        <v>0</v>
      </c>
      <c r="DN30" s="95">
        <f>'Quarter (2011 to 2012)'!AQ30+'Quarter (2011 to 2012)'!AZ30+'Quarter (2011 to 2012)'!BI30+'Quarter (2011 to 2012)'!BR30</f>
        <v>104.58000000000001</v>
      </c>
      <c r="DO30" s="95">
        <f>'Quarter (2011 to 2012)'!AR30+'Quarter (2011 to 2012)'!BA30+'Quarter (2011 to 2012)'!BJ30+'Quarter (2011 to 2012)'!BS30</f>
        <v>107.58</v>
      </c>
      <c r="DP30" s="95">
        <f>'Quarter (2011 to 2012)'!AS30+'Quarter (2011 to 2012)'!BB30+'Quarter (2011 to 2012)'!BK30+'Quarter (2011 to 2012)'!BT30</f>
        <v>0</v>
      </c>
      <c r="DQ30" s="95">
        <f>'Quarter (2011 to 2012)'!AT30+'Quarter (2011 to 2012)'!BC30+'Quarter (2011 to 2012)'!BL30+'Quarter (2011 to 2012)'!BU30</f>
        <v>0</v>
      </c>
      <c r="DR30" s="94">
        <f>'Quarter (2013 to 2018)'!B30+'Quarter (2013 to 2018)'!K30+'Quarter (2013 to 2018)'!T30+'Quarter (2013 to 2018)'!AC30</f>
        <v>1198</v>
      </c>
      <c r="DS30" s="95">
        <f>'Quarter (2013 to 2018)'!C30+'Quarter (2013 to 2018)'!L30+'Quarter (2013 to 2018)'!U30+'Quarter (2013 to 2018)'!AD30</f>
        <v>0</v>
      </c>
      <c r="DT30" s="95">
        <f>'Quarter (2013 to 2018)'!D30+'Quarter (2013 to 2018)'!M30+'Quarter (2013 to 2018)'!V30+'Quarter (2013 to 2018)'!AE30</f>
        <v>0</v>
      </c>
      <c r="DU30" s="95">
        <f>'Quarter (2013 to 2018)'!E30+'Quarter (2013 to 2018)'!N30+'Quarter (2013 to 2018)'!W30+'Quarter (2013 to 2018)'!AF30</f>
        <v>1005</v>
      </c>
      <c r="DV30" s="95">
        <f>'Quarter (2013 to 2018)'!F30+'Quarter (2013 to 2018)'!O30+'Quarter (2013 to 2018)'!X30+'Quarter (2013 to 2018)'!AG30</f>
        <v>0</v>
      </c>
      <c r="DW30" s="95">
        <f>'Quarter (2013 to 2018)'!G30+'Quarter (2013 to 2018)'!P30+'Quarter (2013 to 2018)'!Y30+'Quarter (2013 to 2018)'!AH30</f>
        <v>90</v>
      </c>
      <c r="DX30" s="95">
        <f>'Quarter (2013 to 2018)'!H30+'Quarter (2013 to 2018)'!Q30+'Quarter (2013 to 2018)'!Z30+'Quarter (2013 to 2018)'!AI30</f>
        <v>102</v>
      </c>
      <c r="DY30" s="95">
        <f>'Quarter (2013 to 2018)'!I30+'Quarter (2013 to 2018)'!R30+'Quarter (2013 to 2018)'!AA30+'Quarter (2013 to 2018)'!AJ30</f>
        <v>0</v>
      </c>
      <c r="DZ30" s="95">
        <f>'Quarter (2013 to 2018)'!J30+'Quarter (2013 to 2018)'!S30+'Quarter (2013 to 2018)'!AB30+'Quarter (2013 to 2018)'!AK30</f>
        <v>0</v>
      </c>
      <c r="EA30" s="94">
        <f>'Quarter (2013 to 2018)'!AL30+'Quarter (2013 to 2018)'!AU30+'Quarter (2013 to 2018)'!BD30+'Quarter (2013 to 2018)'!BM30</f>
        <v>1473</v>
      </c>
      <c r="EB30" s="95">
        <f>'Quarter (2013 to 2018)'!AM30+'Quarter (2013 to 2018)'!AV30+'Quarter (2013 to 2018)'!BE30+'Quarter (2013 to 2018)'!BN30</f>
        <v>0</v>
      </c>
      <c r="EC30" s="95">
        <f>'Quarter (2013 to 2018)'!AN30+'Quarter (2013 to 2018)'!AW30+'Quarter (2013 to 2018)'!BF30+'Quarter (2013 to 2018)'!BO30</f>
        <v>0</v>
      </c>
      <c r="ED30" s="95">
        <f>'Quarter (2013 to 2018)'!AO30+'Quarter (2013 to 2018)'!AX30+'Quarter (2013 to 2018)'!BG30+'Quarter (2013 to 2018)'!BP30</f>
        <v>1110</v>
      </c>
      <c r="EE30" s="95">
        <f>'Quarter (2013 to 2018)'!AP30+'Quarter (2013 to 2018)'!AY30+'Quarter (2013 to 2018)'!BH30+'Quarter (2013 to 2018)'!BQ30</f>
        <v>0</v>
      </c>
      <c r="EF30" s="95">
        <f>'Quarter (2013 to 2018)'!AQ30+'Quarter (2013 to 2018)'!AZ30+'Quarter (2013 to 2018)'!BI30+'Quarter (2013 to 2018)'!BR30</f>
        <v>111</v>
      </c>
      <c r="EG30" s="95">
        <f>'Quarter (2013 to 2018)'!AR30+'Quarter (2013 to 2018)'!BA30+'Quarter (2013 to 2018)'!BJ30+'Quarter (2013 to 2018)'!BS30</f>
        <v>252</v>
      </c>
      <c r="EH30" s="95">
        <f>'Quarter (2013 to 2018)'!AS30+'Quarter (2013 to 2018)'!BB30+'Quarter (2013 to 2018)'!BK30+'Quarter (2013 to 2018)'!BT30</f>
        <v>0</v>
      </c>
      <c r="EI30" s="95">
        <f>'Quarter (2013 to 2018)'!AT30+'Quarter (2013 to 2018)'!BC30+'Quarter (2013 to 2018)'!BL30+'Quarter (2013 to 2018)'!BU30</f>
        <v>0</v>
      </c>
      <c r="EJ30" s="94">
        <f>'Quarter (2013 to 2018)'!BV30+'Quarter (2013 to 2018)'!CE30+'Quarter (2013 to 2018)'!CN30+'Quarter (2013 to 2018)'!CW30</f>
        <v>1765</v>
      </c>
      <c r="EK30" s="95">
        <f>'Quarter (2013 to 2018)'!BW30+'Quarter (2013 to 2018)'!CF30+'Quarter (2013 to 2018)'!CO30+'Quarter (2013 to 2018)'!CX30</f>
        <v>0</v>
      </c>
      <c r="EL30" s="95">
        <f>'Quarter (2013 to 2018)'!BX30+'Quarter (2013 to 2018)'!CG30+'Quarter (2013 to 2018)'!CP30+'Quarter (2013 to 2018)'!CY30</f>
        <v>0</v>
      </c>
      <c r="EM30" s="95">
        <f>'Quarter (2013 to 2018)'!BY30+'Quarter (2013 to 2018)'!CH30+'Quarter (2013 to 2018)'!CQ30+'Quarter (2013 to 2018)'!CZ30</f>
        <v>1206</v>
      </c>
      <c r="EN30" s="95">
        <f>'Quarter (2013 to 2018)'!BZ30+'Quarter (2013 to 2018)'!CI30+'Quarter (2013 to 2018)'!CR30+'Quarter (2013 to 2018)'!DA30</f>
        <v>0</v>
      </c>
      <c r="EO30" s="95">
        <f>'Quarter (2013 to 2018)'!CA30+'Quarter (2013 to 2018)'!CJ30+'Quarter (2013 to 2018)'!CS30+'Quarter (2013 to 2018)'!DB30</f>
        <v>120</v>
      </c>
      <c r="EP30" s="95">
        <f>'Quarter (2013 to 2018)'!CB30+'Quarter (2013 to 2018)'!CK30+'Quarter (2013 to 2018)'!CT30+'Quarter (2013 to 2018)'!DC30</f>
        <v>437</v>
      </c>
      <c r="EQ30" s="95">
        <f>'Quarter (2013 to 2018)'!CC30+'Quarter (2013 to 2018)'!CL30+'Quarter (2013 to 2018)'!CU30+'Quarter (2013 to 2018)'!DD30</f>
        <v>0</v>
      </c>
      <c r="ER30" s="95">
        <f>'Quarter (2013 to 2018)'!CD30+'Quarter (2013 to 2018)'!CM30+'Quarter (2013 to 2018)'!CV30+'Quarter (2013 to 2018)'!DE30</f>
        <v>0</v>
      </c>
      <c r="ES30" s="94">
        <f>'Quarter (2013 to 2018)'!DF30+'Quarter (2013 to 2018)'!DO30+'Quarter (2013 to 2018)'!DX30+'Quarter (2013 to 2018)'!EG30</f>
        <v>3432</v>
      </c>
      <c r="ET30" s="95">
        <f>'Quarter (2013 to 2018)'!DG30+'Quarter (2013 to 2018)'!DP30+'Quarter (2013 to 2018)'!DY30+'Quarter (2013 to 2018)'!EH30</f>
        <v>0</v>
      </c>
      <c r="EU30" s="95">
        <f>'Quarter (2013 to 2018)'!DH30+'Quarter (2013 to 2018)'!DQ30+'Quarter (2013 to 2018)'!DZ30+'Quarter (2013 to 2018)'!EI30</f>
        <v>0</v>
      </c>
      <c r="EV30" s="95">
        <f>'Quarter (2013 to 2018)'!DI30+'Quarter (2013 to 2018)'!DR30+'Quarter (2013 to 2018)'!EA30+'Quarter (2013 to 2018)'!EJ30</f>
        <v>1535</v>
      </c>
      <c r="EW30" s="95">
        <f>'Quarter (2013 to 2018)'!DJ30+'Quarter (2013 to 2018)'!DS30+'Quarter (2013 to 2018)'!EB30+'Quarter (2013 to 2018)'!EK30</f>
        <v>0</v>
      </c>
      <c r="EX30" s="95">
        <f>'Quarter (2013 to 2018)'!DK30+'Quarter (2013 to 2018)'!DT30+'Quarter (2013 to 2018)'!EC30+'Quarter (2013 to 2018)'!EL30</f>
        <v>111</v>
      </c>
      <c r="EY30" s="95">
        <f>'Quarter (2013 to 2018)'!DL30+'Quarter (2013 to 2018)'!DU30+'Quarter (2013 to 2018)'!ED30+'Quarter (2013 to 2018)'!EM30</f>
        <v>442</v>
      </c>
      <c r="EZ30" s="95">
        <f>'Quarter (2013 to 2018)'!DM30+'Quarter (2013 to 2018)'!DV30+'Quarter (2013 to 2018)'!EE30+'Quarter (2013 to 2018)'!EN30</f>
        <v>1344</v>
      </c>
      <c r="FA30" s="95">
        <f>'Quarter (2013 to 2018)'!DN30+'Quarter (2013 to 2018)'!DW30+'Quarter (2013 to 2018)'!EF30+'Quarter (2013 to 2018)'!EO30</f>
        <v>0</v>
      </c>
      <c r="FB30" s="94">
        <f>'Quarter (2013 to 2018)'!EP30+'Quarter (2013 to 2018)'!EY30+'Quarter (2013 to 2018)'!FH30+'Quarter (2013 to 2018)'!FQ30</f>
        <v>3306</v>
      </c>
      <c r="FC30" s="95">
        <f>'Quarter (2013 to 2018)'!EQ30+'Quarter (2013 to 2018)'!EZ30+'Quarter (2013 to 2018)'!FI30+'Quarter (2013 to 2018)'!FR30</f>
        <v>0</v>
      </c>
      <c r="FD30" s="95">
        <f>'Quarter (2013 to 2018)'!ER30+'Quarter (2013 to 2018)'!FA30+'Quarter (2013 to 2018)'!FJ30+'Quarter (2013 to 2018)'!FS30</f>
        <v>0</v>
      </c>
      <c r="FE30" s="95">
        <f>'Quarter (2013 to 2018)'!ES30+'Quarter (2013 to 2018)'!FB30+'Quarter (2013 to 2018)'!FK30+'Quarter (2013 to 2018)'!FT30</f>
        <v>1474</v>
      </c>
      <c r="FF30" s="95">
        <f>'Quarter (2013 to 2018)'!ET30+'Quarter (2013 to 2018)'!FC30+'Quarter (2013 to 2018)'!FL30+'Quarter (2013 to 2018)'!FU30</f>
        <v>0</v>
      </c>
      <c r="FG30" s="95">
        <f>'Quarter (2013 to 2018)'!EU30+'Quarter (2013 to 2018)'!FD30+'Quarter (2013 to 2018)'!FM30+'Quarter (2013 to 2018)'!FV30</f>
        <v>117</v>
      </c>
      <c r="FH30" s="95">
        <f>'Quarter (2013 to 2018)'!EV30+'Quarter (2013 to 2018)'!FE30+'Quarter (2013 to 2018)'!FN30+'Quarter (2013 to 2018)'!FW30</f>
        <v>441</v>
      </c>
      <c r="FI30" s="95">
        <f>'Quarter (2013 to 2018)'!EW30+'Quarter (2013 to 2018)'!FF30+'Quarter (2013 to 2018)'!FO30+'Quarter (2013 to 2018)'!FX30</f>
        <v>1274</v>
      </c>
      <c r="FJ30" s="95">
        <f>'Quarter (2013 to 2018)'!EX30+'Quarter (2013 to 2018)'!FG30+'Quarter (2013 to 2018)'!FP30+'Quarter (2013 to 2018)'!FY30</f>
        <v>0</v>
      </c>
      <c r="FK30" s="94">
        <f>'Quarter (2013 to 2018)'!FZ30+'Quarter (2013 to 2018)'!GI30+'Quarter (2013 to 2018)'!GR30+'Quarter (2013 to 2018)'!HA30</f>
        <v>3325.54</v>
      </c>
      <c r="FL30" s="95">
        <f>'Quarter (2013 to 2018)'!GA30+'Quarter (2013 to 2018)'!GJ30+'Quarter (2013 to 2018)'!GS30+'Quarter (2013 to 2018)'!HB30</f>
        <v>0</v>
      </c>
      <c r="FM30" s="95">
        <f>'Quarter (2013 to 2018)'!GB30+'Quarter (2013 to 2018)'!GK30+'Quarter (2013 to 2018)'!GT30+'Quarter (2013 to 2018)'!HC30</f>
        <v>0</v>
      </c>
      <c r="FN30" s="95">
        <f>'Quarter (2013 to 2018)'!GC30+'Quarter (2013 to 2018)'!GL30+'Quarter (2013 to 2018)'!GU30+'Quarter (2013 to 2018)'!HD30</f>
        <v>1474.87</v>
      </c>
      <c r="FO30" s="95">
        <f>'Quarter (2013 to 2018)'!GD30+'Quarter (2013 to 2018)'!GM30+'Quarter (2013 to 2018)'!GV30+'Quarter (2013 to 2018)'!HE30</f>
        <v>0</v>
      </c>
      <c r="FP30" s="95">
        <f>'Quarter (2013 to 2018)'!GE30+'Quarter (2013 to 2018)'!GN30+'Quarter (2013 to 2018)'!GW30+'Quarter (2013 to 2018)'!HF30</f>
        <v>119.46</v>
      </c>
      <c r="FQ30" s="95">
        <f>'Quarter (2013 to 2018)'!GF30+'Quarter (2013 to 2018)'!GO30+'Quarter (2013 to 2018)'!GX30+'Quarter (2013 to 2018)'!HG30</f>
        <v>440.21000000000004</v>
      </c>
      <c r="FR30" s="95">
        <f>'Quarter (2013 to 2018)'!GG30+'Quarter (2013 to 2018)'!GP30+'Quarter (2013 to 2018)'!GY30+'Quarter (2013 to 2018)'!HH30</f>
        <v>1291</v>
      </c>
      <c r="FS30" s="95">
        <f>'Quarter (2013 to 2018)'!GH30+'Quarter (2013 to 2018)'!GQ30+'Quarter (2013 to 2018)'!GZ30+'Quarter (2013 to 2018)'!HI30</f>
        <v>0</v>
      </c>
      <c r="FT30" s="94">
        <f>Quarter!B30+Quarter!K30+Quarter!T30+Quarter!AC30</f>
        <v>3355.89</v>
      </c>
      <c r="FU30" s="95">
        <f>Quarter!C30+Quarter!L30+Quarter!U30+Quarter!AD30</f>
        <v>0</v>
      </c>
      <c r="FV30" s="95">
        <f>Quarter!D30+Quarter!M30+Quarter!V30+Quarter!AE30</f>
        <v>0</v>
      </c>
      <c r="FW30" s="95">
        <f>Quarter!E30+Quarter!N30+Quarter!W30+Quarter!AF30</f>
        <v>1514.0900000000001</v>
      </c>
      <c r="FX30" s="95">
        <f>Quarter!F30+Quarter!O30+Quarter!X30+Quarter!AG30</f>
        <v>0</v>
      </c>
      <c r="FY30" s="95">
        <f>Quarter!G30+Quarter!P30+Quarter!Y30+Quarter!AH30</f>
        <v>105.89</v>
      </c>
      <c r="FZ30" s="95">
        <f>Quarter!H30+Quarter!Q30+Quarter!Z30+Quarter!AI30</f>
        <v>484.95000000000005</v>
      </c>
      <c r="GA30" s="95">
        <f>Quarter!I30+Quarter!R30+Quarter!AA30+Quarter!AJ30</f>
        <v>1250.94</v>
      </c>
      <c r="GB30" s="95">
        <f>Quarter!J30+Quarter!S30+Quarter!AB30+Quarter!AK30</f>
        <v>0</v>
      </c>
      <c r="GC30" s="94">
        <f>Quarter!AL30+Quarter!AU30+Quarter!BD30+Quarter!BM30</f>
        <v>3155.27</v>
      </c>
      <c r="GD30" s="95">
        <f>Quarter!AM30+Quarter!AV30+Quarter!BE30+Quarter!BN30</f>
        <v>0</v>
      </c>
      <c r="GE30" s="95">
        <f>Quarter!AN30+Quarter!AW30+Quarter!BF30+Quarter!BO30</f>
        <v>0</v>
      </c>
      <c r="GF30" s="95">
        <f>Quarter!AO30+Quarter!AX30+Quarter!BG30+Quarter!BP30</f>
        <v>1326.1100000000001</v>
      </c>
      <c r="GG30" s="95">
        <f>Quarter!AP30+Quarter!AY30+Quarter!BH30+Quarter!BQ30</f>
        <v>0</v>
      </c>
      <c r="GH30" s="95">
        <f>Quarter!AQ30+Quarter!AZ30+Quarter!BI30+Quarter!BR30</f>
        <v>48.29</v>
      </c>
      <c r="GI30" s="95">
        <f>Quarter!AR30+Quarter!BA30+Quarter!BJ30+Quarter!BS30</f>
        <v>410.10999999999996</v>
      </c>
      <c r="GJ30" s="95">
        <f>Quarter!AS30+Quarter!BB30+Quarter!BK30+Quarter!BT30</f>
        <v>1370.76</v>
      </c>
      <c r="GK30" s="96">
        <f>Quarter!AT30+Quarter!BC30+Quarter!BL30+Quarter!BU30</f>
        <v>0</v>
      </c>
      <c r="GL30" s="94">
        <f>Quarter!BV30+Quarter!CE30+Quarter!CN30+Quarter!CW30</f>
        <v>3141.27</v>
      </c>
      <c r="GM30" s="95">
        <f>Quarter!BW30+Quarter!CF30+Quarter!CO30+Quarter!CX30</f>
        <v>0</v>
      </c>
      <c r="GN30" s="95">
        <f>Quarter!BX30+Quarter!CG30+Quarter!CP30+Quarter!CY30</f>
        <v>0</v>
      </c>
      <c r="GO30" s="95">
        <f>Quarter!BY30+Quarter!CH30+Quarter!CQ30+Quarter!CZ30</f>
        <v>1436.44</v>
      </c>
      <c r="GP30" s="95">
        <f>Quarter!BZ30+Quarter!CI30+Quarter!CR30+Quarter!DA30</f>
        <v>0</v>
      </c>
      <c r="GQ30" s="95">
        <f>Quarter!CA30+Quarter!CJ30+Quarter!CS30+Quarter!DB30</f>
        <v>38.65</v>
      </c>
      <c r="GR30" s="95">
        <f>Quarter!CB30+Quarter!CK30+Quarter!CT30+Quarter!DC30</f>
        <v>445.71999999999997</v>
      </c>
      <c r="GS30" s="95">
        <f>Quarter!CC30+Quarter!CL30+Quarter!CU30+Quarter!DD30</f>
        <v>1220.47</v>
      </c>
      <c r="GT30" s="96">
        <f>Quarter!CD30+Quarter!CM30+Quarter!CV30+Quarter!DE30</f>
        <v>0</v>
      </c>
      <c r="GU30" s="94">
        <f>Quarter!DF30+Quarter!DO30+Quarter!DX30+Quarter!EG30</f>
        <v>3151.1400000000003</v>
      </c>
      <c r="GV30" s="95">
        <f>Quarter!DG30+Quarter!DP30+Quarter!DY30+Quarter!EH30</f>
        <v>0</v>
      </c>
      <c r="GW30" s="95">
        <f>Quarter!DH30+Quarter!DQ30+Quarter!DZ30+Quarter!EI30</f>
        <v>738.64</v>
      </c>
      <c r="GX30" s="95">
        <f>Quarter!DI30+Quarter!DR30+Quarter!EA30+Quarter!EJ30</f>
        <v>785.17</v>
      </c>
      <c r="GY30" s="95">
        <f>Quarter!DJ30+Quarter!DS30+Quarter!EB30+Quarter!EK30</f>
        <v>0</v>
      </c>
      <c r="GZ30" s="95">
        <f>Quarter!DK30+Quarter!DT30+Quarter!EC30+Quarter!EL30</f>
        <v>50.120000000000005</v>
      </c>
      <c r="HA30" s="95">
        <f>Quarter!DL30+Quarter!DU30+Quarter!ED30+Quarter!EM30</f>
        <v>429.13</v>
      </c>
      <c r="HB30" s="95">
        <f>Quarter!DM30+Quarter!DV30+Quarter!EE30+Quarter!EN30</f>
        <v>1148.0500000000002</v>
      </c>
      <c r="HC30" s="96">
        <f>Quarter!DN30+Quarter!DW30+Quarter!EF30+Quarter!EO30</f>
        <v>0</v>
      </c>
      <c r="HD30" s="94">
        <f>Quarter!EP30+Quarter!EY30+Quarter!FH30+Quarter!FQ30</f>
        <v>3166.83</v>
      </c>
      <c r="HE30" s="95">
        <f>Quarter!EQ30+Quarter!EZ30+Quarter!FI30+Quarter!FR30</f>
        <v>0</v>
      </c>
      <c r="HF30" s="95">
        <f>Quarter!ER30+Quarter!FA30+Quarter!FJ30+Quarter!FS30</f>
        <v>878.15</v>
      </c>
      <c r="HG30" s="95">
        <f>Quarter!ES30+Quarter!FB30+Quarter!FK30+Quarter!FT30</f>
        <v>562</v>
      </c>
      <c r="HH30" s="95">
        <f>Quarter!ET30+Quarter!FC30+Quarter!FL30+Quarter!FU30</f>
        <v>0</v>
      </c>
      <c r="HI30" s="95">
        <f>Quarter!EU30+Quarter!FD30+Quarter!FM30+Quarter!FV30</f>
        <v>40.54</v>
      </c>
      <c r="HJ30" s="95">
        <f>Quarter!EV30+Quarter!FE30+Quarter!FN30+Quarter!FW30</f>
        <v>452.09</v>
      </c>
      <c r="HK30" s="95">
        <f>Quarter!EW30+Quarter!FF30+Quarter!FO30+Quarter!FX30</f>
        <v>1234.06</v>
      </c>
      <c r="HL30" s="96">
        <f>Quarter!EX30+Quarter!FG30+Quarter!FP30+Quarter!FY30</f>
        <v>0</v>
      </c>
    </row>
    <row r="31" spans="1:220" s="97" customFormat="1" ht="20.25" customHeight="1" x14ac:dyDescent="0.35">
      <c r="A31" s="102" t="s">
        <v>49</v>
      </c>
      <c r="B31" s="103">
        <f>SUM('Quarter (1999 to 2005)'!B30,'Quarter (1999 to 2005)'!J30,'Quarter (1999 to 2005)'!R30,'Quarter (1999 to 2005)'!Z30)</f>
        <v>10732.99</v>
      </c>
      <c r="C31" s="104">
        <f>SUM('Quarter (1999 to 2005)'!C30,'Quarter (1999 to 2005)'!K30,'Quarter (1999 to 2005)'!S30,'Quarter (1999 to 2005)'!AA30)</f>
        <v>0</v>
      </c>
      <c r="D31" s="104">
        <f>SUM('Quarter (1999 to 2005)'!D30,'Quarter (1999 to 2005)'!L30,'Quarter (1999 to 2005)'!T30,'Quarter (1999 to 2005)'!AB30)</f>
        <v>844.01</v>
      </c>
      <c r="E31" s="104">
        <f>SUM('Quarter (1999 to 2005)'!E30,'Quarter (1999 to 2005)'!M30,'Quarter (1999 to 2005)'!U30,'Quarter (1999 to 2005)'!AC30)</f>
        <v>0</v>
      </c>
      <c r="F31" s="104">
        <f>SUM('Quarter (1999 to 2005)'!F30,'Quarter (1999 to 2005)'!N30,'Quarter (1999 to 2005)'!V30,'Quarter (1999 to 2005)'!AD30)</f>
        <v>0</v>
      </c>
      <c r="G31" s="104">
        <f>SUM('Quarter (1999 to 2005)'!G30,'Quarter (1999 to 2005)'!O30,'Quarter (1999 to 2005)'!W30,'Quarter (1999 to 2005)'!AE30)</f>
        <v>2811.99</v>
      </c>
      <c r="H31" s="104">
        <f>SUM('Quarter (1999 to 2005)'!H30,'Quarter (1999 to 2005)'!P30,'Quarter (1999 to 2005)'!X30,'Quarter (1999 to 2005)'!AF30)</f>
        <v>0</v>
      </c>
      <c r="I31" s="104">
        <f>SUM('Quarter (1999 to 2005)'!I30,'Quarter (1999 to 2005)'!Q30,'Quarter (1999 to 2005)'!Y30,'Quarter (1999 to 2005)'!AG30)</f>
        <v>7076.99</v>
      </c>
      <c r="J31" s="103">
        <f>SUM('Quarter (1999 to 2005)'!AH30,'Quarter (1999 to 2005)'!AP30,'Quarter (1999 to 2005)'!AX30,'Quarter (1999 to 2005)'!BF30)</f>
        <v>10054.64</v>
      </c>
      <c r="K31" s="104">
        <f>SUM('Quarter (1999 to 2005)'!AI30,'Quarter (1999 to 2005)'!AQ30,'Quarter (1999 to 2005)'!AY30,'Quarter (1999 to 2005)'!BG30)</f>
        <v>0</v>
      </c>
      <c r="L31" s="104">
        <f>SUM('Quarter (1999 to 2005)'!AJ30,'Quarter (1999 to 2005)'!AR30,'Quarter (1999 to 2005)'!AZ30,'Quarter (1999 to 2005)'!BH30)</f>
        <v>936.36999999999989</v>
      </c>
      <c r="M31" s="104">
        <f>SUM('Quarter (1999 to 2005)'!AK30,'Quarter (1999 to 2005)'!AS30,'Quarter (1999 to 2005)'!BA30,'Quarter (1999 to 2005)'!BI30)</f>
        <v>0</v>
      </c>
      <c r="N31" s="104">
        <f>SUM('Quarter (1999 to 2005)'!AL30,'Quarter (1999 to 2005)'!AT30,'Quarter (1999 to 2005)'!BB30,'Quarter (1999 to 2005)'!BJ30)</f>
        <v>0</v>
      </c>
      <c r="O31" s="104">
        <f>SUM('Quarter (1999 to 2005)'!AM30,'Quarter (1999 to 2005)'!AU30,'Quarter (1999 to 2005)'!BC30,'Quarter (1999 to 2005)'!BK30)</f>
        <v>2556.58</v>
      </c>
      <c r="P31" s="104">
        <f>SUM('Quarter (1999 to 2005)'!AN30,'Quarter (1999 to 2005)'!AV30,'Quarter (1999 to 2005)'!BD30,'Quarter (1999 to 2005)'!BL30)</f>
        <v>0</v>
      </c>
      <c r="Q31" s="104">
        <f t="shared" si="1"/>
        <v>0</v>
      </c>
      <c r="R31" s="103">
        <f>SUM('Quarter (1999 to 2005)'!BN30,'Quarter (1999 to 2005)'!BV30,'Quarter (1999 to 2005)'!CD30,'Quarter (1999 to 2005)'!CL30)</f>
        <v>8887.34</v>
      </c>
      <c r="S31" s="104">
        <f>SUM('Quarter (1999 to 2005)'!BO30,'Quarter (1999 to 2005)'!BW30,'Quarter (1999 to 2005)'!CE30,'Quarter (1999 to 2005)'!CM30)</f>
        <v>0</v>
      </c>
      <c r="T31" s="104">
        <f>SUM('Quarter (1999 to 2005)'!BP30,'Quarter (1999 to 2005)'!BX30,'Quarter (1999 to 2005)'!CF30,'Quarter (1999 to 2005)'!CN30)</f>
        <v>410.78000000000003</v>
      </c>
      <c r="U31" s="104">
        <f>SUM('Quarter (1999 to 2005)'!BQ30,'Quarter (1999 to 2005)'!BY30,'Quarter (1999 to 2005)'!CG30,'Quarter (1999 to 2005)'!CO30)</f>
        <v>0</v>
      </c>
      <c r="V31" s="104">
        <f>SUM('Quarter (1999 to 2005)'!BR30,'Quarter (1999 to 2005)'!BZ30,'Quarter (1999 to 2005)'!CH30,'Quarter (1999 to 2005)'!CP30)</f>
        <v>0</v>
      </c>
      <c r="W31" s="104">
        <f>SUM('Quarter (1999 to 2005)'!BS30,'Quarter (1999 to 2005)'!CA30,'Quarter (1999 to 2005)'!CI30,'Quarter (1999 to 2005)'!CQ30)</f>
        <v>2742.07</v>
      </c>
      <c r="X31" s="104">
        <f>SUM('Quarter (1999 to 2005)'!BT30,'Quarter (1999 to 2005)'!CB30,'Quarter (1999 to 2005)'!CJ30,'Quarter (1999 to 2005)'!CR30)</f>
        <v>0</v>
      </c>
      <c r="Y31" s="104">
        <f>SUM('Quarter (1999 to 2005)'!BU30,'Quarter (1999 to 2005)'!CC30,'Quarter (1999 to 2005)'!CK30,'Quarter (1999 to 2005)'!CS30)</f>
        <v>5734.5099999999993</v>
      </c>
      <c r="Z31" s="103">
        <f>SUM('Quarter (1999 to 2005)'!CT30,'Quarter (1999 to 2005)'!DB30,'Quarter (1999 to 2005)'!DJ30,'Quarter (1999 to 2005)'!DR30)</f>
        <v>9672.64</v>
      </c>
      <c r="AA31" s="104">
        <f>SUM('Quarter (1999 to 2005)'!CU30,'Quarter (1999 to 2005)'!DC30,'Quarter (1999 to 2005)'!DK30,'Quarter (1999 to 2005)'!DS30)</f>
        <v>0</v>
      </c>
      <c r="AB31" s="104">
        <f>SUM('Quarter (1999 to 2005)'!CV30,'Quarter (1999 to 2005)'!DD30,'Quarter (1999 to 2005)'!DL30,'Quarter (1999 to 2005)'!DT30)</f>
        <v>205.2</v>
      </c>
      <c r="AC31" s="104">
        <f>SUM('Quarter (1999 to 2005)'!CW30,'Quarter (1999 to 2005)'!DE30,'Quarter (1999 to 2005)'!DM30,'Quarter (1999 to 2005)'!DU30)</f>
        <v>0</v>
      </c>
      <c r="AD31" s="104">
        <f>SUM('Quarter (1999 to 2005)'!CX30,'Quarter (1999 to 2005)'!DF30,'Quarter (1999 to 2005)'!DN30,'Quarter (1999 to 2005)'!DV30)</f>
        <v>0</v>
      </c>
      <c r="AE31" s="104">
        <f>SUM('Quarter (1999 to 2005)'!CY30,'Quarter (1999 to 2005)'!DG30,'Quarter (1999 to 2005)'!DO30,'Quarter (1999 to 2005)'!DW30)</f>
        <v>3347.8999999999996</v>
      </c>
      <c r="AF31" s="104">
        <f>SUM('Quarter (1999 to 2005)'!CZ30,'Quarter (1999 to 2005)'!DH30,'Quarter (1999 to 2005)'!DP30,'Quarter (1999 to 2005)'!DX30)</f>
        <v>0</v>
      </c>
      <c r="AG31" s="104">
        <f>SUM('Quarter (1999 to 2005)'!DA30,'Quarter (1999 to 2005)'!DI30,'Quarter (1999 to 2005)'!DQ30,'Quarter (1999 to 2005)'!DY30)</f>
        <v>6119.53</v>
      </c>
      <c r="AH31" s="103">
        <f>'Quarter (1999 to 2005)'!DZ30+'Quarter (1999 to 2005)'!EH30+'Quarter (1999 to 2005)'!EP30+'Quarter (1999 to 2005)'!EX30</f>
        <v>10411.18</v>
      </c>
      <c r="AI31" s="104">
        <f>'Quarter (1999 to 2005)'!EA30+'Quarter (1999 to 2005)'!EI30+'Quarter (1999 to 2005)'!EQ30+'Quarter (1999 to 2005)'!EY30</f>
        <v>0</v>
      </c>
      <c r="AJ31" s="104">
        <f>'Quarter (1999 to 2005)'!EB30+'Quarter (1999 to 2005)'!EJ30+'Quarter (1999 to 2005)'!ER30+'Quarter (1999 to 2005)'!EZ30</f>
        <v>286.63</v>
      </c>
      <c r="AK31" s="104">
        <f>'Quarter (1999 to 2005)'!EC30+'Quarter (1999 to 2005)'!EK30+'Quarter (1999 to 2005)'!ES30+'Quarter (1999 to 2005)'!FA30</f>
        <v>0</v>
      </c>
      <c r="AL31" s="104">
        <f>'Quarter (1999 to 2005)'!ED30+'Quarter (1999 to 2005)'!EL30+'Quarter (1999 to 2005)'!ET30+'Quarter (1999 to 2005)'!FB30</f>
        <v>0</v>
      </c>
      <c r="AM31" s="104">
        <f>'Quarter (1999 to 2005)'!EE30+'Quarter (1999 to 2005)'!EM30+'Quarter (1999 to 2005)'!EU30+'Quarter (1999 to 2005)'!FC30</f>
        <v>3433.6400000000003</v>
      </c>
      <c r="AN31" s="104">
        <f>'Quarter (1999 to 2005)'!EF30+'Quarter (1999 to 2005)'!EN30+'Quarter (1999 to 2005)'!EV30+'Quarter (1999 to 2005)'!FD30</f>
        <v>0</v>
      </c>
      <c r="AO31" s="104">
        <f>'Quarter (1999 to 2005)'!EG30+'Quarter (1999 to 2005)'!EO30+'Quarter (1999 to 2005)'!EW30+'Quarter (1999 to 2005)'!FE30</f>
        <v>6690.91</v>
      </c>
      <c r="AP31" s="103">
        <f>'Quarter (1999 to 2005)'!FF30+'Quarter (1999 to 2005)'!FN30+'Quarter (1999 to 2005)'!FV30+'Quarter (1999 to 2005)'!GD30</f>
        <v>10583.55</v>
      </c>
      <c r="AQ31" s="104">
        <f>'Quarter (1999 to 2005)'!FG30+'Quarter (1999 to 2005)'!FO30+'Quarter (1999 to 2005)'!FW30+'Quarter (1999 to 2005)'!GE30</f>
        <v>0</v>
      </c>
      <c r="AR31" s="104">
        <f>'Quarter (1999 to 2005)'!FH30+'Quarter (1999 to 2005)'!FP30+'Quarter (1999 to 2005)'!FX30+'Quarter (1999 to 2005)'!GF30</f>
        <v>248.76</v>
      </c>
      <c r="AS31" s="104">
        <f>'Quarter (1999 to 2005)'!FI30+'Quarter (1999 to 2005)'!FQ30+'Quarter (1999 to 2005)'!FY30+'Quarter (1999 to 2005)'!GG30</f>
        <v>0</v>
      </c>
      <c r="AT31" s="104">
        <f>'Quarter (1999 to 2005)'!FJ30+'Quarter (1999 to 2005)'!FR30+'Quarter (1999 to 2005)'!FZ30+'Quarter (1999 to 2005)'!GH30</f>
        <v>0</v>
      </c>
      <c r="AU31" s="104">
        <f>'Quarter (1999 to 2005)'!FK30+'Quarter (1999 to 2005)'!FS30+'Quarter (1999 to 2005)'!GA30+'Quarter (1999 to 2005)'!GI30</f>
        <v>3446.8599999999997</v>
      </c>
      <c r="AV31" s="104">
        <f>'Quarter (1999 to 2005)'!FL30+'Quarter (1999 to 2005)'!FT30+'Quarter (1999 to 2005)'!GB30+'Quarter (1999 to 2005)'!GJ30</f>
        <v>0</v>
      </c>
      <c r="AW31" s="104">
        <f>'Quarter (1999 to 2005)'!FM30+'Quarter (1999 to 2005)'!FU30+'Quarter (1999 to 2005)'!GC30+'Quarter (1999 to 2005)'!GK30</f>
        <v>6887.95</v>
      </c>
      <c r="AX31" s="103">
        <f>+'Quarter (1999 to 2005)'!GL30+'Quarter (1999 to 2005)'!GU30+'Quarter (1999 to 2005)'!HD30+'Quarter (1999 to 2005)'!HM30</f>
        <v>10438.82</v>
      </c>
      <c r="AY31" s="104">
        <f>+'Quarter (1999 to 2005)'!GM30+'Quarter (1999 to 2005)'!GV30+'Quarter (1999 to 2005)'!HE30+'Quarter (1999 to 2005)'!HN30</f>
        <v>0</v>
      </c>
      <c r="AZ31" s="104">
        <f>+'Quarter (1999 to 2005)'!GN30+'Quarter (1999 to 2005)'!GW30+'Quarter (1999 to 2005)'!HF30+'Quarter (1999 to 2005)'!HO30</f>
        <v>0</v>
      </c>
      <c r="BA31" s="104">
        <f>+'Quarter (1999 to 2005)'!GO30+'Quarter (1999 to 2005)'!GX30+'Quarter (1999 to 2005)'!HG30+'Quarter (1999 to 2005)'!HP30</f>
        <v>228.84</v>
      </c>
      <c r="BB31" s="104">
        <f>+'Quarter (1999 to 2005)'!GP30+'Quarter (1999 to 2005)'!GY30+'Quarter (1999 to 2005)'!HH30+'Quarter (1999 to 2005)'!HQ30</f>
        <v>0</v>
      </c>
      <c r="BC31" s="104">
        <f>+'Quarter (1999 to 2005)'!GQ30+'Quarter (1999 to 2005)'!GZ30+'Quarter (1999 to 2005)'!HI30+'Quarter (1999 to 2005)'!HR30</f>
        <v>0</v>
      </c>
      <c r="BD31" s="104">
        <f>+'Quarter (1999 to 2005)'!GR30+'Quarter (1999 to 2005)'!HA30+'Quarter (1999 to 2005)'!HJ30+'Quarter (1999 to 2005)'!HS30</f>
        <v>3755.8999999999996</v>
      </c>
      <c r="BE31" s="104">
        <f>+'Quarter (1999 to 2005)'!GS30+'Quarter (1999 to 2005)'!HB30+'Quarter (1999 to 2005)'!HK30+'Quarter (1999 to 2005)'!HT30</f>
        <v>0</v>
      </c>
      <c r="BF31" s="104">
        <f>+'Quarter (1999 to 2005)'!GT30+'Quarter (1999 to 2005)'!HC30+'Quarter (1999 to 2005)'!HL30+'Quarter (1999 to 2005)'!HU30</f>
        <v>6454.09</v>
      </c>
      <c r="BG31" s="103">
        <f>'Quarter (2006 to 2010)'!B30+'Quarter (2006 to 2010)'!K30+'Quarter (2006 to 2010)'!T30+'Quarter (2006 to 2010)'!AC30</f>
        <v>9755.619999999999</v>
      </c>
      <c r="BH31" s="104">
        <f>'Quarter (2006 to 2010)'!C30+'Quarter (2006 to 2010)'!L30+'Quarter (2006 to 2010)'!U30+'Quarter (2006 to 2010)'!AD30</f>
        <v>0</v>
      </c>
      <c r="BI31" s="104">
        <f>'Quarter (2006 to 2010)'!D30+'Quarter (2006 to 2010)'!M30+'Quarter (2006 to 2010)'!V30+'Quarter (2006 to 2010)'!AE30</f>
        <v>0</v>
      </c>
      <c r="BJ31" s="104">
        <f>'Quarter (2006 to 2010)'!E30+'Quarter (2006 to 2010)'!N30+'Quarter (2006 to 2010)'!W30+'Quarter (2006 to 2010)'!AF30</f>
        <v>258.55</v>
      </c>
      <c r="BK31" s="104">
        <f>'Quarter (2006 to 2010)'!F30+'Quarter (2006 to 2010)'!O30+'Quarter (2006 to 2010)'!X30+'Quarter (2006 to 2010)'!AG30</f>
        <v>0</v>
      </c>
      <c r="BL31" s="104">
        <f>'Quarter (2006 to 2010)'!G30+'Quarter (2006 to 2010)'!P30+'Quarter (2006 to 2010)'!Y30+'Quarter (2006 to 2010)'!AH30</f>
        <v>0</v>
      </c>
      <c r="BM31" s="104">
        <f>'Quarter (2006 to 2010)'!H30+'Quarter (2006 to 2010)'!Q30+'Quarter (2006 to 2010)'!Z30+'Quarter (2006 to 2010)'!AI30</f>
        <v>3378.5299999999997</v>
      </c>
      <c r="BN31" s="104">
        <f>'Quarter (2006 to 2010)'!I30+'Quarter (2006 to 2010)'!R30+'Quarter (2006 to 2010)'!AA30+'Quarter (2006 to 2010)'!AJ30</f>
        <v>0</v>
      </c>
      <c r="BO31" s="104">
        <f>'Quarter (2006 to 2010)'!J30+'Quarter (2006 to 2010)'!S30+'Quarter (2006 to 2010)'!AB30+'Quarter (2006 to 2010)'!AK30</f>
        <v>6118.54</v>
      </c>
      <c r="BP31" s="103">
        <f>'Quarter (2006 to 2010)'!AL30+'Quarter (2006 to 2010)'!AU30+'Quarter (2006 to 2010)'!BD30+'Quarter (2006 to 2010)'!BM30</f>
        <v>7967.19</v>
      </c>
      <c r="BQ31" s="104">
        <f>'Quarter (2006 to 2010)'!AM30+'Quarter (2006 to 2010)'!AV30+'Quarter (2006 to 2010)'!BE30+'Quarter (2006 to 2010)'!BN30</f>
        <v>0</v>
      </c>
      <c r="BR31" s="104">
        <f>'Quarter (2006 to 2010)'!AN30+'Quarter (2006 to 2010)'!AW30+'Quarter (2006 to 2010)'!BF30+'Quarter (2006 to 2010)'!BO30</f>
        <v>0</v>
      </c>
      <c r="BS31" s="104">
        <f>'Quarter (2006 to 2010)'!AO30+'Quarter (2006 to 2010)'!AX30+'Quarter (2006 to 2010)'!BG30+'Quarter (2006 to 2010)'!BP30</f>
        <v>237.55</v>
      </c>
      <c r="BT31" s="104">
        <f>'Quarter (2006 to 2010)'!AP30+'Quarter (2006 to 2010)'!AY30+'Quarter (2006 to 2010)'!BH30+'Quarter (2006 to 2010)'!BQ30</f>
        <v>0</v>
      </c>
      <c r="BU31" s="104">
        <f>'Quarter (2006 to 2010)'!AQ30+'Quarter (2006 to 2010)'!AZ30+'Quarter (2006 to 2010)'!BI30+'Quarter (2006 to 2010)'!BR30</f>
        <v>0</v>
      </c>
      <c r="BV31" s="104">
        <f>'Quarter (2006 to 2010)'!AR30+'Quarter (2006 to 2010)'!BA30+'Quarter (2006 to 2010)'!BJ30+'Quarter (2006 to 2010)'!BS30</f>
        <v>3016.1099999999997</v>
      </c>
      <c r="BW31" s="104">
        <f>'Quarter (2006 to 2010)'!AS30+'Quarter (2006 to 2010)'!BB30+'Quarter (2006 to 2010)'!BK30+'Quarter (2006 to 2010)'!BT30</f>
        <v>0</v>
      </c>
      <c r="BX31" s="104">
        <f>'Quarter (2006 to 2010)'!AT30+'Quarter (2006 to 2010)'!BC30+'Quarter (2006 to 2010)'!BL30+'Quarter (2006 to 2010)'!BU30</f>
        <v>4713.53</v>
      </c>
      <c r="BY31" s="103">
        <f>'Quarter (2006 to 2010)'!BV30+'Quarter (2006 to 2010)'!CE30+'Quarter (2006 to 2010)'!CN30+'Quarter (2006 to 2010)'!CW30</f>
        <v>7586.1600000000008</v>
      </c>
      <c r="BZ31" s="104">
        <f>'Quarter (2006 to 2010)'!BW30+'Quarter (2006 to 2010)'!CF30+'Quarter (2006 to 2010)'!CO30+'Quarter (2006 to 2010)'!CX30</f>
        <v>0</v>
      </c>
      <c r="CA31" s="104">
        <f>'Quarter (2006 to 2010)'!BX30+'Quarter (2006 to 2010)'!CG30+'Quarter (2006 to 2010)'!CP30+'Quarter (2006 to 2010)'!CY30</f>
        <v>0</v>
      </c>
      <c r="CB31" s="104">
        <f>'Quarter (2006 to 2010)'!BY30+'Quarter (2006 to 2010)'!CH30+'Quarter (2006 to 2010)'!CQ30+'Quarter (2006 to 2010)'!CZ30</f>
        <v>52.89</v>
      </c>
      <c r="CC31" s="104">
        <f>'Quarter (2006 to 2010)'!BZ30+'Quarter (2006 to 2010)'!CI30+'Quarter (2006 to 2010)'!CR30+'Quarter (2006 to 2010)'!DA30</f>
        <v>0</v>
      </c>
      <c r="CD31" s="104">
        <f>'Quarter (2006 to 2010)'!CA30+'Quarter (2006 to 2010)'!CJ30+'Quarter (2006 to 2010)'!CS30+'Quarter (2006 to 2010)'!DB30</f>
        <v>0</v>
      </c>
      <c r="CE31" s="104">
        <f>'Quarter (2006 to 2010)'!CB30+'Quarter (2006 to 2010)'!CK30+'Quarter (2006 to 2010)'!CT30+'Quarter (2006 to 2010)'!DC30</f>
        <v>3603.1499999999996</v>
      </c>
      <c r="CF31" s="104">
        <f>'Quarter (2006 to 2010)'!CC30+'Quarter (2006 to 2010)'!CL30+'Quarter (2006 to 2010)'!CU30+'Quarter (2006 to 2010)'!DD30</f>
        <v>0</v>
      </c>
      <c r="CG31" s="104">
        <f>'Quarter (2006 to 2010)'!CD30+'Quarter (2006 to 2010)'!CM30+'Quarter (2006 to 2010)'!CV30+'Quarter (2006 to 2010)'!DE30</f>
        <v>3930.11</v>
      </c>
      <c r="CH31" s="103">
        <f>'Quarter (2006 to 2010)'!DF30+'Quarter (2006 to 2010)'!DO30+'Quarter (2006 to 2010)'!DX30+'Quarter (2006 to 2010)'!EG30</f>
        <v>7352.61</v>
      </c>
      <c r="CI31" s="104">
        <f>'Quarter (2006 to 2010)'!DG30+'Quarter (2006 to 2010)'!DP30+'Quarter (2006 to 2010)'!DY30+'Quarter (2006 to 2010)'!EH30</f>
        <v>0</v>
      </c>
      <c r="CJ31" s="104">
        <f>'Quarter (2006 to 2010)'!DH30+'Quarter (2006 to 2010)'!DQ30+'Quarter (2006 to 2010)'!DZ30+'Quarter (2006 to 2010)'!EI30</f>
        <v>0</v>
      </c>
      <c r="CK31" s="104">
        <f>'Quarter (2006 to 2010)'!DI30+'Quarter (2006 to 2010)'!DR30+'Quarter (2006 to 2010)'!EA30+'Quarter (2006 to 2010)'!EJ30</f>
        <v>52.38000000000001</v>
      </c>
      <c r="CL31" s="104">
        <f>'Quarter (2006 to 2010)'!DJ30+'Quarter (2006 to 2010)'!DS30+'Quarter (2006 to 2010)'!EB30+'Quarter (2006 to 2010)'!EK30</f>
        <v>0</v>
      </c>
      <c r="CM31" s="104">
        <f>'Quarter (2006 to 2010)'!DK30+'Quarter (2006 to 2010)'!DT30+'Quarter (2006 to 2010)'!EC30+'Quarter (2006 to 2010)'!EL30</f>
        <v>6.9999999999999979E-2</v>
      </c>
      <c r="CN31" s="104">
        <f>'Quarter (2006 to 2010)'!DL30+'Quarter (2006 to 2010)'!DU30+'Quarter (2006 to 2010)'!ED30+'Quarter (2006 to 2010)'!EM30</f>
        <v>3477.16</v>
      </c>
      <c r="CO31" s="104">
        <f>'Quarter (2006 to 2010)'!DM30+'Quarter (2006 to 2010)'!DV30+'Quarter (2006 to 2010)'!EE30+'Quarter (2006 to 2010)'!EN30</f>
        <v>0</v>
      </c>
      <c r="CP31" s="104">
        <f>'Quarter (2006 to 2010)'!DN30+'Quarter (2006 to 2010)'!DW30+'Quarter (2006 to 2010)'!EF30+'Quarter (2006 to 2010)'!EO30</f>
        <v>3823</v>
      </c>
      <c r="CQ31" s="103">
        <f>'Quarter (2006 to 2010)'!EP30+'Quarter (2006 to 2010)'!EY30+'Quarter (2006 to 2010)'!FH30+'Quarter (2006 to 2010)'!FQ30</f>
        <v>7106.55</v>
      </c>
      <c r="CR31" s="104">
        <f>'Quarter (2006 to 2010)'!EQ30+'Quarter (2006 to 2010)'!EZ30+'Quarter (2006 to 2010)'!FI30+'Quarter (2006 to 2010)'!FR30</f>
        <v>0</v>
      </c>
      <c r="CS31" s="104">
        <f>'Quarter (2006 to 2010)'!ER30+'Quarter (2006 to 2010)'!FA30+'Quarter (2006 to 2010)'!FJ30+'Quarter (2006 to 2010)'!FS30</f>
        <v>0</v>
      </c>
      <c r="CT31" s="104">
        <f>'Quarter (2006 to 2010)'!ES30+'Quarter (2006 to 2010)'!FB30+'Quarter (2006 to 2010)'!FK30+'Quarter (2006 to 2010)'!FT30</f>
        <v>20.8</v>
      </c>
      <c r="CU31" s="104">
        <f>'Quarter (2006 to 2010)'!ET30+'Quarter (2006 to 2010)'!FC30+'Quarter (2006 to 2010)'!FL30+'Quarter (2006 to 2010)'!FU30</f>
        <v>0</v>
      </c>
      <c r="CV31" s="104">
        <f>'Quarter (2006 to 2010)'!EU30+'Quarter (2006 to 2010)'!FD30+'Quarter (2006 to 2010)'!FM30+'Quarter (2006 to 2010)'!FV30</f>
        <v>0</v>
      </c>
      <c r="CW31" s="104">
        <f>'Quarter (2006 to 2010)'!EV30+'Quarter (2006 to 2010)'!FE30+'Quarter (2006 to 2010)'!FN30+'Quarter (2006 to 2010)'!FW30</f>
        <v>3058.8</v>
      </c>
      <c r="CX31" s="104">
        <f>'Quarter (2006 to 2010)'!EW30+'Quarter (2006 to 2010)'!FF30+'Quarter (2006 to 2010)'!FO30+'Quarter (2006 to 2010)'!FX30</f>
        <v>0</v>
      </c>
      <c r="CY31" s="104">
        <f>'Quarter (2006 to 2010)'!EX30+'Quarter (2006 to 2010)'!FG30+'Quarter (2006 to 2010)'!FP30+'Quarter (2006 to 2010)'!FY30</f>
        <v>4026.9500000000003</v>
      </c>
      <c r="CZ31" s="103">
        <f>'Quarter (2011 to 2012)'!B31+'Quarter (2011 to 2012)'!K31++'Quarter (2011 to 2012)'!T31+'Quarter (2011 to 2012)'!AC31</f>
        <v>7055.14</v>
      </c>
      <c r="DA31" s="104">
        <f>'Quarter (2011 to 2012)'!C31+'Quarter (2011 to 2012)'!L31++'Quarter (2011 to 2012)'!U31+'Quarter (2011 to 2012)'!AD31</f>
        <v>0</v>
      </c>
      <c r="DB31" s="104">
        <f>'Quarter (2011 to 2012)'!D31+'Quarter (2011 to 2012)'!M31++'Quarter (2011 to 2012)'!V31+'Quarter (2011 to 2012)'!AE31</f>
        <v>0</v>
      </c>
      <c r="DC31" s="104">
        <f>'Quarter (2011 to 2012)'!E31+'Quarter (2011 to 2012)'!N31++'Quarter (2011 to 2012)'!W31+'Quarter (2011 to 2012)'!AF31</f>
        <v>33.730000000000004</v>
      </c>
      <c r="DD31" s="104">
        <f>'Quarter (2011 to 2012)'!F31+'Quarter (2011 to 2012)'!O31++'Quarter (2011 to 2012)'!X31+'Quarter (2011 to 2012)'!AG31</f>
        <v>0</v>
      </c>
      <c r="DE31" s="104">
        <f>'Quarter (2011 to 2012)'!G31+'Quarter (2011 to 2012)'!P31++'Quarter (2011 to 2012)'!Y31+'Quarter (2011 to 2012)'!AH31</f>
        <v>0</v>
      </c>
      <c r="DF31" s="104">
        <f>'Quarter (2011 to 2012)'!H31+'Quarter (2011 to 2012)'!Q31++'Quarter (2011 to 2012)'!Z31+'Quarter (2011 to 2012)'!AI31</f>
        <v>2943.8200000000006</v>
      </c>
      <c r="DG31" s="104">
        <f>'Quarter (2011 to 2012)'!I31+'Quarter (2011 to 2012)'!R31++'Quarter (2011 to 2012)'!AA31+'Quarter (2011 to 2012)'!AJ31</f>
        <v>0</v>
      </c>
      <c r="DH31" s="104">
        <f>'Quarter (2011 to 2012)'!J31+'Quarter (2011 to 2012)'!S31++'Quarter (2011 to 2012)'!AB31+'Quarter (2011 to 2012)'!AK31</f>
        <v>4077.59</v>
      </c>
      <c r="DI31" s="103">
        <f>'Quarter (2011 to 2012)'!AL31+'Quarter (2011 to 2012)'!AU31+'Quarter (2011 to 2012)'!BD31+'Quarter (2011 to 2012)'!BM31</f>
        <v>6110.67</v>
      </c>
      <c r="DJ31" s="104">
        <f>'Quarter (2011 to 2012)'!AM31+'Quarter (2011 to 2012)'!AV31+'Quarter (2011 to 2012)'!BE31+'Quarter (2011 to 2012)'!BN31</f>
        <v>0</v>
      </c>
      <c r="DK31" s="104">
        <f>'Quarter (2011 to 2012)'!AN31+'Quarter (2011 to 2012)'!AW31+'Quarter (2011 to 2012)'!BF31+'Quarter (2011 to 2012)'!BO31</f>
        <v>0</v>
      </c>
      <c r="DL31" s="104">
        <f>'Quarter (2011 to 2012)'!AO31+'Quarter (2011 to 2012)'!AX31+'Quarter (2011 to 2012)'!BG31+'Quarter (2011 to 2012)'!BP31</f>
        <v>15.760000000000002</v>
      </c>
      <c r="DM31" s="104">
        <f>'Quarter (2011 to 2012)'!AP31+'Quarter (2011 to 2012)'!AY31+'Quarter (2011 to 2012)'!BH31+'Quarter (2011 to 2012)'!BQ31</f>
        <v>0</v>
      </c>
      <c r="DN31" s="104">
        <f>'Quarter (2011 to 2012)'!AQ31+'Quarter (2011 to 2012)'!AZ31+'Quarter (2011 to 2012)'!BI31+'Quarter (2011 to 2012)'!BR31</f>
        <v>0.31</v>
      </c>
      <c r="DO31" s="104">
        <f>'Quarter (2011 to 2012)'!AR31+'Quarter (2011 to 2012)'!BA31+'Quarter (2011 to 2012)'!BJ31+'Quarter (2011 to 2012)'!BS31</f>
        <v>2503.56</v>
      </c>
      <c r="DP31" s="104">
        <f>'Quarter (2011 to 2012)'!AS31+'Quarter (2011 to 2012)'!BB31+'Quarter (2011 to 2012)'!BK31+'Quarter (2011 to 2012)'!BT31</f>
        <v>0</v>
      </c>
      <c r="DQ31" s="104">
        <f>'Quarter (2011 to 2012)'!AT31+'Quarter (2011 to 2012)'!BC31+'Quarter (2011 to 2012)'!BL31+'Quarter (2011 to 2012)'!BU31</f>
        <v>3591.0499999999997</v>
      </c>
      <c r="DR31" s="103">
        <f>'Quarter (2013 to 2018)'!B31+'Quarter (2013 to 2018)'!K31+'Quarter (2013 to 2018)'!T31+'Quarter (2013 to 2018)'!AC31</f>
        <v>5929</v>
      </c>
      <c r="DS31" s="104">
        <f>'Quarter (2013 to 2018)'!C31+'Quarter (2013 to 2018)'!L31+'Quarter (2013 to 2018)'!U31+'Quarter (2013 to 2018)'!AD31</f>
        <v>0</v>
      </c>
      <c r="DT31" s="104">
        <f>'Quarter (2013 to 2018)'!D31+'Quarter (2013 to 2018)'!M31+'Quarter (2013 to 2018)'!V31+'Quarter (2013 to 2018)'!AE31</f>
        <v>0</v>
      </c>
      <c r="DU31" s="104">
        <f>'Quarter (2013 to 2018)'!E31+'Quarter (2013 to 2018)'!N31+'Quarter (2013 to 2018)'!W31+'Quarter (2013 to 2018)'!AF31</f>
        <v>14</v>
      </c>
      <c r="DV31" s="104">
        <f>'Quarter (2013 to 2018)'!F31+'Quarter (2013 to 2018)'!O31+'Quarter (2013 to 2018)'!X31+'Quarter (2013 to 2018)'!AG31</f>
        <v>0</v>
      </c>
      <c r="DW31" s="104">
        <f>'Quarter (2013 to 2018)'!G31+'Quarter (2013 to 2018)'!P31+'Quarter (2013 to 2018)'!Y31+'Quarter (2013 to 2018)'!AH31</f>
        <v>0</v>
      </c>
      <c r="DX31" s="104">
        <f>'Quarter (2013 to 2018)'!H31+'Quarter (2013 to 2018)'!Q31+'Quarter (2013 to 2018)'!Z31+'Quarter (2013 to 2018)'!AI31</f>
        <v>2475</v>
      </c>
      <c r="DY31" s="104">
        <f>'Quarter (2013 to 2018)'!I31+'Quarter (2013 to 2018)'!R31+'Quarter (2013 to 2018)'!AA31+'Quarter (2013 to 2018)'!AJ31</f>
        <v>0</v>
      </c>
      <c r="DZ31" s="104">
        <f>'Quarter (2013 to 2018)'!J31+'Quarter (2013 to 2018)'!S31+'Quarter (2013 to 2018)'!AB31+'Quarter (2013 to 2018)'!AK31</f>
        <v>3441</v>
      </c>
      <c r="EA31" s="103">
        <f>'Quarter (2013 to 2018)'!AL31+'Quarter (2013 to 2018)'!AU31+'Quarter (2013 to 2018)'!BD31+'Quarter (2013 to 2018)'!BM31</f>
        <v>5873</v>
      </c>
      <c r="EB31" s="104">
        <f>'Quarter (2013 to 2018)'!AM31+'Quarter (2013 to 2018)'!AV31+'Quarter (2013 to 2018)'!BE31+'Quarter (2013 to 2018)'!BN31</f>
        <v>0</v>
      </c>
      <c r="EC31" s="104">
        <f>'Quarter (2013 to 2018)'!AN31+'Quarter (2013 to 2018)'!AW31+'Quarter (2013 to 2018)'!BF31+'Quarter (2013 to 2018)'!BO31</f>
        <v>0</v>
      </c>
      <c r="ED31" s="104">
        <f>'Quarter (2013 to 2018)'!AO31+'Quarter (2013 to 2018)'!AX31+'Quarter (2013 to 2018)'!BG31+'Quarter (2013 to 2018)'!BP31</f>
        <v>14</v>
      </c>
      <c r="EE31" s="104">
        <f>'Quarter (2013 to 2018)'!AP31+'Quarter (2013 to 2018)'!AY31+'Quarter (2013 to 2018)'!BH31+'Quarter (2013 to 2018)'!BQ31</f>
        <v>0</v>
      </c>
      <c r="EF31" s="104">
        <f>'Quarter (2013 to 2018)'!AQ31+'Quarter (2013 to 2018)'!AZ31+'Quarter (2013 to 2018)'!BI31+'Quarter (2013 to 2018)'!BR31</f>
        <v>0</v>
      </c>
      <c r="EG31" s="104">
        <f>'Quarter (2013 to 2018)'!AR31+'Quarter (2013 to 2018)'!BA31+'Quarter (2013 to 2018)'!BJ31+'Quarter (2013 to 2018)'!BS31</f>
        <v>2396</v>
      </c>
      <c r="EH31" s="104">
        <f>'Quarter (2013 to 2018)'!AS31+'Quarter (2013 to 2018)'!BB31+'Quarter (2013 to 2018)'!BK31+'Quarter (2013 to 2018)'!BT31</f>
        <v>0</v>
      </c>
      <c r="EI31" s="104">
        <f>'Quarter (2013 to 2018)'!AT31+'Quarter (2013 to 2018)'!BC31+'Quarter (2013 to 2018)'!BL31+'Quarter (2013 to 2018)'!BU31</f>
        <v>3463</v>
      </c>
      <c r="EJ31" s="103">
        <f>'Quarter (2013 to 2018)'!BV31+'Quarter (2013 to 2018)'!CE31+'Quarter (2013 to 2018)'!CN31+'Quarter (2013 to 2018)'!CW31</f>
        <v>6525</v>
      </c>
      <c r="EK31" s="104">
        <f>'Quarter (2013 to 2018)'!BW31+'Quarter (2013 to 2018)'!CF31+'Quarter (2013 to 2018)'!CO31+'Quarter (2013 to 2018)'!CX31</f>
        <v>0</v>
      </c>
      <c r="EL31" s="104">
        <f>'Quarter (2013 to 2018)'!BX31+'Quarter (2013 to 2018)'!CG31+'Quarter (2013 to 2018)'!CP31+'Quarter (2013 to 2018)'!CY31</f>
        <v>0</v>
      </c>
      <c r="EM31" s="104">
        <f>'Quarter (2013 to 2018)'!BY31+'Quarter (2013 to 2018)'!CH31+'Quarter (2013 to 2018)'!CQ31+'Quarter (2013 to 2018)'!CZ31</f>
        <v>16</v>
      </c>
      <c r="EN31" s="104">
        <f>'Quarter (2013 to 2018)'!BZ31+'Quarter (2013 to 2018)'!CI31+'Quarter (2013 to 2018)'!CR31+'Quarter (2013 to 2018)'!DA31</f>
        <v>0</v>
      </c>
      <c r="EO31" s="104">
        <f>'Quarter (2013 to 2018)'!CA31+'Quarter (2013 to 2018)'!CJ31+'Quarter (2013 to 2018)'!CS31+'Quarter (2013 to 2018)'!DB31</f>
        <v>0</v>
      </c>
      <c r="EP31" s="104">
        <f>'Quarter (2013 to 2018)'!CB31+'Quarter (2013 to 2018)'!CK31+'Quarter (2013 to 2018)'!CT31+'Quarter (2013 to 2018)'!DC31</f>
        <v>2757</v>
      </c>
      <c r="EQ31" s="104">
        <f>'Quarter (2013 to 2018)'!CC31+'Quarter (2013 to 2018)'!CL31+'Quarter (2013 to 2018)'!CU31+'Quarter (2013 to 2018)'!DD31</f>
        <v>0</v>
      </c>
      <c r="ER31" s="104">
        <f>'Quarter (2013 to 2018)'!CD31+'Quarter (2013 to 2018)'!CM31+'Quarter (2013 to 2018)'!CV31+'Quarter (2013 to 2018)'!DE31</f>
        <v>3751</v>
      </c>
      <c r="ES31" s="103">
        <f>'Quarter (2013 to 2018)'!DF31+'Quarter (2013 to 2018)'!DO31+'Quarter (2013 to 2018)'!DX31+'Quarter (2013 to 2018)'!EG31</f>
        <v>7036</v>
      </c>
      <c r="ET31" s="104">
        <f>'Quarter (2013 to 2018)'!DG31+'Quarter (2013 to 2018)'!DP31+'Quarter (2013 to 2018)'!DY31+'Quarter (2013 to 2018)'!EH31</f>
        <v>0</v>
      </c>
      <c r="EU31" s="104">
        <f>'Quarter (2013 to 2018)'!DH31+'Quarter (2013 to 2018)'!DQ31+'Quarter (2013 to 2018)'!DZ31+'Quarter (2013 to 2018)'!EI31</f>
        <v>0</v>
      </c>
      <c r="EV31" s="104">
        <f>'Quarter (2013 to 2018)'!DI31+'Quarter (2013 to 2018)'!DR31+'Quarter (2013 to 2018)'!EA31+'Quarter (2013 to 2018)'!EJ31</f>
        <v>0</v>
      </c>
      <c r="EW31" s="104">
        <f>'Quarter (2013 to 2018)'!DJ31+'Quarter (2013 to 2018)'!DS31+'Quarter (2013 to 2018)'!EB31+'Quarter (2013 to 2018)'!EK31</f>
        <v>0</v>
      </c>
      <c r="EX31" s="104">
        <f>'Quarter (2013 to 2018)'!DK31+'Quarter (2013 to 2018)'!DT31+'Quarter (2013 to 2018)'!EC31+'Quarter (2013 to 2018)'!EL31</f>
        <v>0</v>
      </c>
      <c r="EY31" s="104">
        <f>'Quarter (2013 to 2018)'!DL31+'Quarter (2013 to 2018)'!DU31+'Quarter (2013 to 2018)'!ED31+'Quarter (2013 to 2018)'!EM31</f>
        <v>3311</v>
      </c>
      <c r="EZ31" s="104">
        <f>'Quarter (2013 to 2018)'!DM31+'Quarter (2013 to 2018)'!DV31+'Quarter (2013 to 2018)'!EE31+'Quarter (2013 to 2018)'!EN31</f>
        <v>0</v>
      </c>
      <c r="FA31" s="104">
        <f>'Quarter (2013 to 2018)'!DN31+'Quarter (2013 to 2018)'!DW31+'Quarter (2013 to 2018)'!EF31+'Quarter (2013 to 2018)'!EO31</f>
        <v>3725</v>
      </c>
      <c r="FB31" s="103">
        <f>'Quarter (2013 to 2018)'!EP31+'Quarter (2013 to 2018)'!EY31+'Quarter (2013 to 2018)'!FH31+'Quarter (2013 to 2018)'!FQ31</f>
        <v>7262</v>
      </c>
      <c r="FC31" s="104">
        <f>'Quarter (2013 to 2018)'!EQ31+'Quarter (2013 to 2018)'!EZ31+'Quarter (2013 to 2018)'!FI31+'Quarter (2013 to 2018)'!FR31</f>
        <v>0</v>
      </c>
      <c r="FD31" s="104">
        <f>'Quarter (2013 to 2018)'!ER31+'Quarter (2013 to 2018)'!FA31+'Quarter (2013 to 2018)'!FJ31+'Quarter (2013 to 2018)'!FS31</f>
        <v>0</v>
      </c>
      <c r="FE31" s="104">
        <f>'Quarter (2013 to 2018)'!ES31+'Quarter (2013 to 2018)'!FB31+'Quarter (2013 to 2018)'!FK31+'Quarter (2013 to 2018)'!FT31</f>
        <v>0</v>
      </c>
      <c r="FF31" s="104">
        <f>'Quarter (2013 to 2018)'!ET31+'Quarter (2013 to 2018)'!FC31+'Quarter (2013 to 2018)'!FL31+'Quarter (2013 to 2018)'!FU31</f>
        <v>0</v>
      </c>
      <c r="FG31" s="104">
        <f>'Quarter (2013 to 2018)'!EU31+'Quarter (2013 to 2018)'!FD31+'Quarter (2013 to 2018)'!FM31+'Quarter (2013 to 2018)'!FV31</f>
        <v>0</v>
      </c>
      <c r="FH31" s="104">
        <f>'Quarter (2013 to 2018)'!EV31+'Quarter (2013 to 2018)'!FE31+'Quarter (2013 to 2018)'!FN31+'Quarter (2013 to 2018)'!FW31</f>
        <v>3246</v>
      </c>
      <c r="FI31" s="104">
        <f>'Quarter (2013 to 2018)'!EW31+'Quarter (2013 to 2018)'!FF31+'Quarter (2013 to 2018)'!FO31+'Quarter (2013 to 2018)'!FX31</f>
        <v>0</v>
      </c>
      <c r="FJ31" s="104">
        <f>'Quarter (2013 to 2018)'!EX31+'Quarter (2013 to 2018)'!FG31+'Quarter (2013 to 2018)'!FP31+'Quarter (2013 to 2018)'!FY31</f>
        <v>4018</v>
      </c>
      <c r="FK31" s="103">
        <f>'Quarter (2013 to 2018)'!FZ31+'Quarter (2013 to 2018)'!GI31+'Quarter (2013 to 2018)'!GR31+'Quarter (2013 to 2018)'!HA31</f>
        <v>6917.53</v>
      </c>
      <c r="FL31" s="104">
        <f>'Quarter (2013 to 2018)'!GA31+'Quarter (2013 to 2018)'!GJ31+'Quarter (2013 to 2018)'!GS31+'Quarter (2013 to 2018)'!HB31</f>
        <v>0</v>
      </c>
      <c r="FM31" s="104">
        <f>'Quarter (2013 to 2018)'!GB31+'Quarter (2013 to 2018)'!GK31+'Quarter (2013 to 2018)'!GT31+'Quarter (2013 to 2018)'!HC31</f>
        <v>0</v>
      </c>
      <c r="FN31" s="104">
        <f>'Quarter (2013 to 2018)'!GC31+'Quarter (2013 to 2018)'!GL31+'Quarter (2013 to 2018)'!GU31+'Quarter (2013 to 2018)'!HD31</f>
        <v>0</v>
      </c>
      <c r="FO31" s="104">
        <f>'Quarter (2013 to 2018)'!GD31+'Quarter (2013 to 2018)'!GM31+'Quarter (2013 to 2018)'!GV31+'Quarter (2013 to 2018)'!HE31</f>
        <v>0</v>
      </c>
      <c r="FP31" s="104">
        <f>'Quarter (2013 to 2018)'!GE31+'Quarter (2013 to 2018)'!GN31+'Quarter (2013 to 2018)'!GW31+'Quarter (2013 to 2018)'!HF31</f>
        <v>0</v>
      </c>
      <c r="FQ31" s="104">
        <f>'Quarter (2013 to 2018)'!GF31+'Quarter (2013 to 2018)'!GO31+'Quarter (2013 to 2018)'!GX31+'Quarter (2013 to 2018)'!HG31</f>
        <v>3080.24</v>
      </c>
      <c r="FR31" s="104">
        <f>'Quarter (2013 to 2018)'!GG31+'Quarter (2013 to 2018)'!GP31+'Quarter (2013 to 2018)'!GY31+'Quarter (2013 to 2018)'!HH31</f>
        <v>0</v>
      </c>
      <c r="FS31" s="104">
        <f>'Quarter (2013 to 2018)'!GH31+'Quarter (2013 to 2018)'!GQ31+'Quarter (2013 to 2018)'!GZ31+'Quarter (2013 to 2018)'!HI31</f>
        <v>3837.27</v>
      </c>
      <c r="FT31" s="103">
        <f>Quarter!B31+Quarter!K31+Quarter!T31+Quarter!AC31</f>
        <v>6348.1</v>
      </c>
      <c r="FU31" s="104">
        <f>Quarter!C31+Quarter!L31+Quarter!U31+Quarter!AD31</f>
        <v>0</v>
      </c>
      <c r="FV31" s="104">
        <f>Quarter!D31+Quarter!M31+Quarter!V31+Quarter!AE31</f>
        <v>0</v>
      </c>
      <c r="FW31" s="104">
        <f>Quarter!E31+Quarter!N31+Quarter!W31+Quarter!AF31</f>
        <v>0</v>
      </c>
      <c r="FX31" s="104">
        <f>Quarter!F31+Quarter!O31+Quarter!X31+Quarter!AG31</f>
        <v>0</v>
      </c>
      <c r="FY31" s="104">
        <f>Quarter!G31+Quarter!P31+Quarter!Y31+Quarter!AH31</f>
        <v>0</v>
      </c>
      <c r="FZ31" s="104">
        <f>Quarter!H31+Quarter!Q31+Quarter!Z31+Quarter!AI31</f>
        <v>2580.7999999999997</v>
      </c>
      <c r="GA31" s="104">
        <f>Quarter!I31+Quarter!R31+Quarter!AA31+Quarter!AJ31</f>
        <v>0</v>
      </c>
      <c r="GB31" s="104">
        <f>Quarter!J31+Quarter!S31+Quarter!AB31+Quarter!AK31</f>
        <v>3767.29</v>
      </c>
      <c r="GC31" s="103">
        <f>Quarter!AL31+Quarter!AU31+Quarter!BD31+Quarter!BM31</f>
        <v>5950.27</v>
      </c>
      <c r="GD31" s="104">
        <f>Quarter!AM31+Quarter!AV31+Quarter!BE31+Quarter!BN31</f>
        <v>0</v>
      </c>
      <c r="GE31" s="104">
        <f>Quarter!AN31+Quarter!AW31+Quarter!BF31+Quarter!BO31</f>
        <v>0</v>
      </c>
      <c r="GF31" s="104">
        <f>Quarter!AO31+Quarter!AX31+Quarter!BG31+Quarter!BP31</f>
        <v>0</v>
      </c>
      <c r="GG31" s="104">
        <f>Quarter!AP31+Quarter!AY31+Quarter!BH31+Quarter!BQ31</f>
        <v>0</v>
      </c>
      <c r="GH31" s="104">
        <f>Quarter!AQ31+Quarter!AZ31+Quarter!BI31+Quarter!BR31</f>
        <v>0</v>
      </c>
      <c r="GI31" s="104">
        <f>Quarter!AR31+Quarter!BA31+Quarter!BJ31+Quarter!BS31</f>
        <v>2324.59</v>
      </c>
      <c r="GJ31" s="104">
        <f>Quarter!AS31+Quarter!BB31+Quarter!BK31+Quarter!BT31</f>
        <v>0</v>
      </c>
      <c r="GK31" s="105">
        <f>Quarter!AT31+Quarter!BC31+Quarter!BL31+Quarter!BU31</f>
        <v>3625.6500000000005</v>
      </c>
      <c r="GL31" s="103">
        <f>Quarter!BV31+Quarter!CE31+Quarter!CN31+Quarter!CW31</f>
        <v>4782.51</v>
      </c>
      <c r="GM31" s="104">
        <f>Quarter!BW31+Quarter!CF31+Quarter!CO31+Quarter!CX31</f>
        <v>0</v>
      </c>
      <c r="GN31" s="104">
        <f>Quarter!BX31+Quarter!CG31+Quarter!CP31+Quarter!CY31</f>
        <v>0</v>
      </c>
      <c r="GO31" s="104">
        <f>Quarter!BY31+Quarter!CH31+Quarter!CQ31+Quarter!CZ31</f>
        <v>0</v>
      </c>
      <c r="GP31" s="104">
        <f>Quarter!BZ31+Quarter!CI31+Quarter!CR31+Quarter!DA31</f>
        <v>0</v>
      </c>
      <c r="GQ31" s="104">
        <f>Quarter!CA31+Quarter!CJ31+Quarter!CS31+Quarter!DB31</f>
        <v>0</v>
      </c>
      <c r="GR31" s="104">
        <f>Quarter!CB31+Quarter!CK31+Quarter!CT31+Quarter!DC31</f>
        <v>1999.52</v>
      </c>
      <c r="GS31" s="104">
        <f>Quarter!CC31+Quarter!CL31+Quarter!CU31+Quarter!DD31</f>
        <v>0</v>
      </c>
      <c r="GT31" s="105">
        <f>Quarter!CD31+Quarter!CM31+Quarter!CV31+Quarter!DE31</f>
        <v>2782.98</v>
      </c>
      <c r="GU31" s="103">
        <f>Quarter!DF31+Quarter!DO31+Quarter!DX31+Quarter!EG31</f>
        <v>4354.3</v>
      </c>
      <c r="GV31" s="104">
        <f>Quarter!DG31+Quarter!DP31+Quarter!DY31+Quarter!EH31</f>
        <v>0</v>
      </c>
      <c r="GW31" s="104">
        <f>Quarter!DH31+Quarter!DQ31+Quarter!DZ31+Quarter!EI31</f>
        <v>0</v>
      </c>
      <c r="GX31" s="104">
        <f>Quarter!DI31+Quarter!DR31+Quarter!EA31+Quarter!EJ31</f>
        <v>0</v>
      </c>
      <c r="GY31" s="104">
        <f>Quarter!DJ31+Quarter!DS31+Quarter!EB31+Quarter!EK31</f>
        <v>0</v>
      </c>
      <c r="GZ31" s="104">
        <f>Quarter!DK31+Quarter!DT31+Quarter!EC31+Quarter!EL31</f>
        <v>0</v>
      </c>
      <c r="HA31" s="104">
        <f>Quarter!DL31+Quarter!DU31+Quarter!ED31+Quarter!EM31</f>
        <v>1864.3600000000001</v>
      </c>
      <c r="HB31" s="104">
        <f>Quarter!DM31+Quarter!DV31+Quarter!EE31+Quarter!EN31</f>
        <v>0</v>
      </c>
      <c r="HC31" s="105">
        <f>Quarter!DN31+Quarter!DW31+Quarter!EF31+Quarter!EO31</f>
        <v>2489.9499999999998</v>
      </c>
      <c r="HD31" s="103">
        <f>Quarter!EP31+Quarter!EY31+Quarter!FH31+Quarter!FQ31</f>
        <v>4013.83</v>
      </c>
      <c r="HE31" s="104">
        <f>Quarter!EQ31+Quarter!EZ31+Quarter!FI31+Quarter!FR31</f>
        <v>0</v>
      </c>
      <c r="HF31" s="104">
        <f>Quarter!ER31+Quarter!FA31+Quarter!FJ31+Quarter!FS31</f>
        <v>0</v>
      </c>
      <c r="HG31" s="104">
        <f>Quarter!ES31+Quarter!FB31+Quarter!FK31+Quarter!FT31</f>
        <v>0</v>
      </c>
      <c r="HH31" s="104">
        <f>Quarter!ET31+Quarter!FC31+Quarter!FL31+Quarter!FU31</f>
        <v>0</v>
      </c>
      <c r="HI31" s="104">
        <f>Quarter!EU31+Quarter!FD31+Quarter!FM31+Quarter!FV31</f>
        <v>0</v>
      </c>
      <c r="HJ31" s="104">
        <f>Quarter!EV31+Quarter!FE31+Quarter!FN31+Quarter!FW31</f>
        <v>1131.5</v>
      </c>
      <c r="HK31" s="104">
        <f>Quarter!EW31+Quarter!FF31+Quarter!FO31+Quarter!FX31</f>
        <v>0</v>
      </c>
      <c r="HL31" s="105">
        <f>Quarter!EX31+Quarter!FG31+Quarter!FP31+Quarter!FY31</f>
        <v>2487.73</v>
      </c>
    </row>
    <row r="33" spans="203:220" x14ac:dyDescent="0.35">
      <c r="GU33" s="110"/>
      <c r="GV33" s="110"/>
      <c r="GW33" s="110"/>
      <c r="GX33" s="110"/>
      <c r="GY33" s="110"/>
      <c r="GZ33" s="110"/>
      <c r="HA33" s="110"/>
      <c r="HB33" s="110"/>
      <c r="HC33" s="110"/>
      <c r="HD33" s="110"/>
      <c r="HE33" s="110"/>
      <c r="HF33" s="110"/>
      <c r="HG33" s="110"/>
      <c r="HH33" s="110"/>
      <c r="HI33" s="110"/>
      <c r="HJ33" s="110"/>
      <c r="HK33" s="110"/>
      <c r="HL33" s="110"/>
    </row>
  </sheetData>
  <pageMargins left="0.75" right="0.75" top="1" bottom="1" header="0.5" footer="0.5"/>
  <pageSetup paperSize="9" scale="5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7644F-2B91-466E-8FB1-32600793072F}">
  <sheetPr codeName="Sheet8">
    <pageSetUpPr fitToPage="1"/>
  </sheetPr>
  <dimension ref="A1:GD79"/>
  <sheetViews>
    <sheetView showGridLines="0" workbookViewId="0">
      <pane xSplit="1" ySplit="4" topLeftCell="FQ5" activePane="bottomRight" state="frozen"/>
      <selection pane="topRight" activeCell="B1" sqref="B1"/>
      <selection pane="bottomLeft" activeCell="A5" sqref="A5"/>
      <selection pane="bottomRight" activeCell="FQ5" sqref="FQ5"/>
    </sheetView>
  </sheetViews>
  <sheetFormatPr defaultColWidth="13.1796875" defaultRowHeight="15.5" x14ac:dyDescent="0.35"/>
  <cols>
    <col min="1" max="1" width="30.81640625" style="2" customWidth="1"/>
    <col min="2" max="145" width="12.81640625" style="2" customWidth="1"/>
    <col min="146" max="16384" width="13.1796875" style="2"/>
  </cols>
  <sheetData>
    <row r="1" spans="1:181" ht="28.5" x14ac:dyDescent="0.35">
      <c r="A1" s="13" t="s">
        <v>238</v>
      </c>
    </row>
    <row r="2" spans="1:181" x14ac:dyDescent="0.35">
      <c r="A2" s="3" t="s">
        <v>19</v>
      </c>
      <c r="FF2" s="115"/>
      <c r="FI2" s="115"/>
    </row>
    <row r="3" spans="1:181" x14ac:dyDescent="0.35">
      <c r="A3" s="3" t="s">
        <v>199</v>
      </c>
      <c r="FU3" s="110"/>
    </row>
    <row r="4" spans="1:181" x14ac:dyDescent="0.35">
      <c r="A4" s="3" t="s">
        <v>227</v>
      </c>
      <c r="BH4" s="91"/>
      <c r="BQ4" s="91"/>
      <c r="BZ4" s="91"/>
      <c r="CI4" s="91"/>
      <c r="CR4" s="91"/>
      <c r="DA4" s="91"/>
      <c r="DJ4" s="91"/>
      <c r="DS4" s="91"/>
      <c r="EB4" s="91"/>
      <c r="EK4" s="91"/>
      <c r="FK4" s="115"/>
    </row>
    <row r="5" spans="1:181" s="3" customFormat="1" x14ac:dyDescent="0.35">
      <c r="A5" s="37"/>
      <c r="B5" s="48" t="s">
        <v>61</v>
      </c>
      <c r="C5" s="47"/>
      <c r="D5" s="47"/>
      <c r="E5" s="47"/>
      <c r="F5" s="47"/>
      <c r="G5" s="47"/>
      <c r="H5" s="47"/>
      <c r="I5" s="47"/>
      <c r="J5" s="47"/>
      <c r="K5" s="48" t="s">
        <v>62</v>
      </c>
      <c r="L5" s="47"/>
      <c r="M5" s="47"/>
      <c r="N5" s="47"/>
      <c r="O5" s="47"/>
      <c r="P5" s="47"/>
      <c r="Q5" s="47"/>
      <c r="R5" s="47"/>
      <c r="S5" s="47"/>
      <c r="T5" s="48" t="s">
        <v>63</v>
      </c>
      <c r="U5" s="47"/>
      <c r="V5" s="47"/>
      <c r="W5" s="47"/>
      <c r="X5" s="47"/>
      <c r="Y5" s="47"/>
      <c r="Z5" s="47"/>
      <c r="AA5" s="47"/>
      <c r="AB5" s="47"/>
      <c r="AC5" s="48" t="s">
        <v>64</v>
      </c>
      <c r="AD5" s="47"/>
      <c r="AE5" s="47"/>
      <c r="AF5" s="47"/>
      <c r="AG5" s="47"/>
      <c r="AH5" s="47"/>
      <c r="AI5" s="47"/>
      <c r="AJ5" s="47"/>
      <c r="AK5" s="47"/>
      <c r="AL5" s="48" t="s">
        <v>65</v>
      </c>
      <c r="AM5" s="47"/>
      <c r="AN5" s="47"/>
      <c r="AO5" s="47"/>
      <c r="AP5" s="47"/>
      <c r="AQ5" s="47"/>
      <c r="AR5" s="47"/>
      <c r="AS5" s="47"/>
      <c r="AT5" s="47"/>
      <c r="AU5" s="48" t="s">
        <v>66</v>
      </c>
      <c r="AV5" s="47"/>
      <c r="AW5" s="47"/>
      <c r="AX5" s="47"/>
      <c r="AY5" s="47"/>
      <c r="AZ5" s="47"/>
      <c r="BA5" s="47"/>
      <c r="BB5" s="47"/>
      <c r="BC5" s="47"/>
      <c r="BD5" s="48" t="s">
        <v>67</v>
      </c>
      <c r="BE5" s="47"/>
      <c r="BF5" s="47"/>
      <c r="BG5" s="47"/>
      <c r="BH5" s="47"/>
      <c r="BI5" s="47"/>
      <c r="BJ5" s="47"/>
      <c r="BK5" s="47"/>
      <c r="BL5" s="47"/>
      <c r="BM5" s="48" t="s">
        <v>68</v>
      </c>
      <c r="BN5" s="47"/>
      <c r="BO5" s="47"/>
      <c r="BP5" s="47"/>
      <c r="BQ5" s="47"/>
      <c r="BR5" s="47"/>
      <c r="BS5" s="47"/>
      <c r="BT5" s="47"/>
      <c r="BU5" s="47"/>
      <c r="BV5" s="48" t="s">
        <v>69</v>
      </c>
      <c r="BW5" s="47"/>
      <c r="BX5" s="47"/>
      <c r="BY5" s="47"/>
      <c r="BZ5" s="47"/>
      <c r="CA5" s="47"/>
      <c r="CB5" s="47"/>
      <c r="CC5" s="47"/>
      <c r="CD5" s="47"/>
      <c r="CE5" s="48" t="s">
        <v>70</v>
      </c>
      <c r="CF5" s="47"/>
      <c r="CG5" s="47"/>
      <c r="CH5" s="47"/>
      <c r="CI5" s="47"/>
      <c r="CJ5" s="47"/>
      <c r="CK5" s="47"/>
      <c r="CL5" s="47"/>
      <c r="CM5" s="81"/>
      <c r="CN5" s="48" t="s">
        <v>242</v>
      </c>
      <c r="CO5" s="47"/>
      <c r="CP5" s="47"/>
      <c r="CQ5" s="47"/>
      <c r="CR5" s="47"/>
      <c r="CS5" s="47"/>
      <c r="CT5" s="47"/>
      <c r="CU5" s="47"/>
      <c r="CV5" s="81"/>
      <c r="CW5" s="48" t="s">
        <v>244</v>
      </c>
      <c r="CX5" s="47"/>
      <c r="CY5" s="47"/>
      <c r="CZ5" s="47"/>
      <c r="DA5" s="47"/>
      <c r="DB5" s="47"/>
      <c r="DC5" s="47"/>
      <c r="DD5" s="47"/>
      <c r="DE5" s="81"/>
      <c r="DF5" s="48" t="s">
        <v>246</v>
      </c>
      <c r="DG5" s="47"/>
      <c r="DH5" s="47"/>
      <c r="DI5" s="47"/>
      <c r="DJ5" s="47"/>
      <c r="DK5" s="47"/>
      <c r="DL5" s="47"/>
      <c r="DM5" s="47"/>
      <c r="DN5" s="81"/>
      <c r="DO5" s="48" t="s">
        <v>247</v>
      </c>
      <c r="DP5" s="47"/>
      <c r="DQ5" s="47"/>
      <c r="DR5" s="47"/>
      <c r="DS5" s="47"/>
      <c r="DT5" s="47"/>
      <c r="DU5" s="47"/>
      <c r="DV5" s="47"/>
      <c r="DW5" s="81"/>
      <c r="DX5" s="48" t="s">
        <v>249</v>
      </c>
      <c r="DY5" s="47"/>
      <c r="DZ5" s="47"/>
      <c r="EA5" s="47"/>
      <c r="EB5" s="47"/>
      <c r="EC5" s="47"/>
      <c r="ED5" s="47"/>
      <c r="EE5" s="47"/>
      <c r="EF5" s="81"/>
      <c r="EG5" s="48" t="s">
        <v>250</v>
      </c>
      <c r="EH5" s="47"/>
      <c r="EI5" s="47"/>
      <c r="EJ5" s="47"/>
      <c r="EK5" s="47"/>
      <c r="EL5" s="47"/>
      <c r="EM5" s="47"/>
      <c r="EN5" s="47"/>
      <c r="EO5" s="81"/>
      <c r="EP5" s="48" t="s">
        <v>253</v>
      </c>
      <c r="EQ5" s="47"/>
      <c r="ER5" s="47"/>
      <c r="ES5" s="47"/>
      <c r="ET5" s="47"/>
      <c r="EU5" s="47"/>
      <c r="EV5" s="47"/>
      <c r="EW5" s="47"/>
      <c r="EX5" s="81"/>
      <c r="EY5" s="48" t="s">
        <v>254</v>
      </c>
      <c r="EZ5" s="47"/>
      <c r="FA5" s="47"/>
      <c r="FB5" s="47"/>
      <c r="FC5" s="47"/>
      <c r="FD5" s="47"/>
      <c r="FE5" s="47"/>
      <c r="FF5" s="47"/>
      <c r="FG5" s="81"/>
      <c r="FH5" s="48" t="s">
        <v>260</v>
      </c>
      <c r="FI5" s="47"/>
      <c r="FJ5" s="47"/>
      <c r="FK5" s="47"/>
      <c r="FL5" s="47"/>
      <c r="FM5" s="47"/>
      <c r="FN5" s="47"/>
      <c r="FO5" s="47"/>
      <c r="FP5" s="81"/>
      <c r="FQ5" s="48" t="s">
        <v>261</v>
      </c>
      <c r="FR5" s="47"/>
      <c r="FS5" s="47"/>
      <c r="FT5" s="47"/>
      <c r="FU5" s="47"/>
      <c r="FV5" s="47"/>
      <c r="FW5" s="47"/>
      <c r="FX5" s="47"/>
      <c r="FY5" s="81"/>
    </row>
    <row r="6" spans="1:181" ht="77.5" x14ac:dyDescent="0.35">
      <c r="A6" s="39"/>
      <c r="B6" s="56" t="s">
        <v>234</v>
      </c>
      <c r="C6" s="57" t="s">
        <v>189</v>
      </c>
      <c r="D6" s="57" t="s">
        <v>229</v>
      </c>
      <c r="E6" s="57" t="s">
        <v>190</v>
      </c>
      <c r="F6" s="57" t="s">
        <v>29</v>
      </c>
      <c r="G6" s="57" t="s">
        <v>30</v>
      </c>
      <c r="H6" s="57" t="s">
        <v>191</v>
      </c>
      <c r="I6" s="57" t="s">
        <v>31</v>
      </c>
      <c r="J6" s="57" t="s">
        <v>188</v>
      </c>
      <c r="K6" s="56" t="s">
        <v>234</v>
      </c>
      <c r="L6" s="57" t="s">
        <v>189</v>
      </c>
      <c r="M6" s="57" t="s">
        <v>229</v>
      </c>
      <c r="N6" s="57" t="s">
        <v>190</v>
      </c>
      <c r="O6" s="57" t="s">
        <v>29</v>
      </c>
      <c r="P6" s="57" t="s">
        <v>30</v>
      </c>
      <c r="Q6" s="57" t="s">
        <v>191</v>
      </c>
      <c r="R6" s="57" t="s">
        <v>31</v>
      </c>
      <c r="S6" s="57" t="s">
        <v>188</v>
      </c>
      <c r="T6" s="56" t="s">
        <v>234</v>
      </c>
      <c r="U6" s="57" t="s">
        <v>189</v>
      </c>
      <c r="V6" s="57" t="s">
        <v>229</v>
      </c>
      <c r="W6" s="57" t="s">
        <v>190</v>
      </c>
      <c r="X6" s="57" t="s">
        <v>29</v>
      </c>
      <c r="Y6" s="57" t="s">
        <v>30</v>
      </c>
      <c r="Z6" s="57" t="s">
        <v>191</v>
      </c>
      <c r="AA6" s="57" t="s">
        <v>31</v>
      </c>
      <c r="AB6" s="57" t="s">
        <v>188</v>
      </c>
      <c r="AC6" s="56" t="s">
        <v>234</v>
      </c>
      <c r="AD6" s="57" t="s">
        <v>189</v>
      </c>
      <c r="AE6" s="57" t="s">
        <v>229</v>
      </c>
      <c r="AF6" s="57" t="s">
        <v>190</v>
      </c>
      <c r="AG6" s="57" t="s">
        <v>29</v>
      </c>
      <c r="AH6" s="57" t="s">
        <v>30</v>
      </c>
      <c r="AI6" s="57" t="s">
        <v>191</v>
      </c>
      <c r="AJ6" s="57" t="s">
        <v>31</v>
      </c>
      <c r="AK6" s="57" t="s">
        <v>188</v>
      </c>
      <c r="AL6" s="56" t="s">
        <v>234</v>
      </c>
      <c r="AM6" s="57" t="s">
        <v>189</v>
      </c>
      <c r="AN6" s="57" t="s">
        <v>229</v>
      </c>
      <c r="AO6" s="57" t="s">
        <v>190</v>
      </c>
      <c r="AP6" s="57" t="s">
        <v>29</v>
      </c>
      <c r="AQ6" s="57" t="s">
        <v>30</v>
      </c>
      <c r="AR6" s="57" t="s">
        <v>191</v>
      </c>
      <c r="AS6" s="57" t="s">
        <v>31</v>
      </c>
      <c r="AT6" s="57" t="s">
        <v>188</v>
      </c>
      <c r="AU6" s="56" t="s">
        <v>234</v>
      </c>
      <c r="AV6" s="57" t="s">
        <v>189</v>
      </c>
      <c r="AW6" s="57" t="s">
        <v>229</v>
      </c>
      <c r="AX6" s="57" t="s">
        <v>190</v>
      </c>
      <c r="AY6" s="57" t="s">
        <v>29</v>
      </c>
      <c r="AZ6" s="57" t="s">
        <v>30</v>
      </c>
      <c r="BA6" s="57" t="s">
        <v>191</v>
      </c>
      <c r="BB6" s="57" t="s">
        <v>31</v>
      </c>
      <c r="BC6" s="57" t="s">
        <v>188</v>
      </c>
      <c r="BD6" s="56" t="s">
        <v>234</v>
      </c>
      <c r="BE6" s="57" t="s">
        <v>189</v>
      </c>
      <c r="BF6" s="57" t="s">
        <v>229</v>
      </c>
      <c r="BG6" s="57" t="s">
        <v>190</v>
      </c>
      <c r="BH6" s="57" t="s">
        <v>29</v>
      </c>
      <c r="BI6" s="57" t="s">
        <v>30</v>
      </c>
      <c r="BJ6" s="57" t="s">
        <v>191</v>
      </c>
      <c r="BK6" s="57" t="s">
        <v>31</v>
      </c>
      <c r="BL6" s="57" t="s">
        <v>188</v>
      </c>
      <c r="BM6" s="56" t="s">
        <v>234</v>
      </c>
      <c r="BN6" s="57" t="s">
        <v>189</v>
      </c>
      <c r="BO6" s="57" t="s">
        <v>229</v>
      </c>
      <c r="BP6" s="57" t="s">
        <v>190</v>
      </c>
      <c r="BQ6" s="57" t="s">
        <v>29</v>
      </c>
      <c r="BR6" s="57" t="s">
        <v>30</v>
      </c>
      <c r="BS6" s="57" t="s">
        <v>191</v>
      </c>
      <c r="BT6" s="57" t="s">
        <v>31</v>
      </c>
      <c r="BU6" s="57" t="s">
        <v>188</v>
      </c>
      <c r="BV6" s="56" t="s">
        <v>234</v>
      </c>
      <c r="BW6" s="57" t="s">
        <v>189</v>
      </c>
      <c r="BX6" s="57" t="s">
        <v>229</v>
      </c>
      <c r="BY6" s="57" t="s">
        <v>190</v>
      </c>
      <c r="BZ6" s="57" t="s">
        <v>29</v>
      </c>
      <c r="CA6" s="57" t="s">
        <v>30</v>
      </c>
      <c r="CB6" s="57" t="s">
        <v>191</v>
      </c>
      <c r="CC6" s="57" t="s">
        <v>31</v>
      </c>
      <c r="CD6" s="57" t="s">
        <v>188</v>
      </c>
      <c r="CE6" s="56" t="s">
        <v>234</v>
      </c>
      <c r="CF6" s="57" t="s">
        <v>189</v>
      </c>
      <c r="CG6" s="57" t="s">
        <v>229</v>
      </c>
      <c r="CH6" s="57" t="s">
        <v>190</v>
      </c>
      <c r="CI6" s="57" t="s">
        <v>29</v>
      </c>
      <c r="CJ6" s="57" t="s">
        <v>30</v>
      </c>
      <c r="CK6" s="57" t="s">
        <v>191</v>
      </c>
      <c r="CL6" s="57" t="s">
        <v>31</v>
      </c>
      <c r="CM6" s="61" t="s">
        <v>188</v>
      </c>
      <c r="CN6" s="56" t="s">
        <v>234</v>
      </c>
      <c r="CO6" s="57" t="s">
        <v>189</v>
      </c>
      <c r="CP6" s="57" t="s">
        <v>229</v>
      </c>
      <c r="CQ6" s="57" t="s">
        <v>190</v>
      </c>
      <c r="CR6" s="57" t="s">
        <v>29</v>
      </c>
      <c r="CS6" s="57" t="s">
        <v>30</v>
      </c>
      <c r="CT6" s="57" t="s">
        <v>191</v>
      </c>
      <c r="CU6" s="57" t="s">
        <v>31</v>
      </c>
      <c r="CV6" s="61" t="s">
        <v>188</v>
      </c>
      <c r="CW6" s="56" t="s">
        <v>234</v>
      </c>
      <c r="CX6" s="57" t="s">
        <v>189</v>
      </c>
      <c r="CY6" s="57" t="s">
        <v>229</v>
      </c>
      <c r="CZ6" s="57" t="s">
        <v>190</v>
      </c>
      <c r="DA6" s="57" t="s">
        <v>29</v>
      </c>
      <c r="DB6" s="57" t="s">
        <v>30</v>
      </c>
      <c r="DC6" s="57" t="s">
        <v>191</v>
      </c>
      <c r="DD6" s="57" t="s">
        <v>31</v>
      </c>
      <c r="DE6" s="61" t="s">
        <v>188</v>
      </c>
      <c r="DF6" s="56" t="s">
        <v>234</v>
      </c>
      <c r="DG6" s="57" t="s">
        <v>189</v>
      </c>
      <c r="DH6" s="57" t="s">
        <v>229</v>
      </c>
      <c r="DI6" s="57" t="s">
        <v>190</v>
      </c>
      <c r="DJ6" s="57" t="s">
        <v>29</v>
      </c>
      <c r="DK6" s="57" t="s">
        <v>30</v>
      </c>
      <c r="DL6" s="57" t="s">
        <v>191</v>
      </c>
      <c r="DM6" s="57" t="s">
        <v>31</v>
      </c>
      <c r="DN6" s="61" t="s">
        <v>188</v>
      </c>
      <c r="DO6" s="56" t="s">
        <v>234</v>
      </c>
      <c r="DP6" s="57" t="s">
        <v>189</v>
      </c>
      <c r="DQ6" s="57" t="s">
        <v>229</v>
      </c>
      <c r="DR6" s="57" t="s">
        <v>190</v>
      </c>
      <c r="DS6" s="57" t="s">
        <v>29</v>
      </c>
      <c r="DT6" s="57" t="s">
        <v>30</v>
      </c>
      <c r="DU6" s="57" t="s">
        <v>191</v>
      </c>
      <c r="DV6" s="57" t="s">
        <v>31</v>
      </c>
      <c r="DW6" s="61" t="s">
        <v>188</v>
      </c>
      <c r="DX6" s="56" t="s">
        <v>234</v>
      </c>
      <c r="DY6" s="57" t="s">
        <v>189</v>
      </c>
      <c r="DZ6" s="57" t="s">
        <v>229</v>
      </c>
      <c r="EA6" s="57" t="s">
        <v>190</v>
      </c>
      <c r="EB6" s="57" t="s">
        <v>29</v>
      </c>
      <c r="EC6" s="57" t="s">
        <v>30</v>
      </c>
      <c r="ED6" s="57" t="s">
        <v>191</v>
      </c>
      <c r="EE6" s="57" t="s">
        <v>31</v>
      </c>
      <c r="EF6" s="61" t="s">
        <v>188</v>
      </c>
      <c r="EG6" s="56" t="s">
        <v>234</v>
      </c>
      <c r="EH6" s="57" t="s">
        <v>189</v>
      </c>
      <c r="EI6" s="57" t="s">
        <v>229</v>
      </c>
      <c r="EJ6" s="57" t="s">
        <v>190</v>
      </c>
      <c r="EK6" s="57" t="s">
        <v>29</v>
      </c>
      <c r="EL6" s="57" t="s">
        <v>30</v>
      </c>
      <c r="EM6" s="57" t="s">
        <v>191</v>
      </c>
      <c r="EN6" s="57" t="s">
        <v>31</v>
      </c>
      <c r="EO6" s="61" t="s">
        <v>188</v>
      </c>
      <c r="EP6" s="56" t="s">
        <v>234</v>
      </c>
      <c r="EQ6" s="57" t="s">
        <v>189</v>
      </c>
      <c r="ER6" s="57" t="s">
        <v>229</v>
      </c>
      <c r="ES6" s="57" t="s">
        <v>190</v>
      </c>
      <c r="ET6" s="57" t="s">
        <v>29</v>
      </c>
      <c r="EU6" s="57" t="s">
        <v>30</v>
      </c>
      <c r="EV6" s="57" t="s">
        <v>191</v>
      </c>
      <c r="EW6" s="57" t="s">
        <v>31</v>
      </c>
      <c r="EX6" s="61" t="s">
        <v>188</v>
      </c>
      <c r="EY6" s="56" t="s">
        <v>234</v>
      </c>
      <c r="EZ6" s="57" t="s">
        <v>189</v>
      </c>
      <c r="FA6" s="57" t="s">
        <v>229</v>
      </c>
      <c r="FB6" s="57" t="s">
        <v>190</v>
      </c>
      <c r="FC6" s="57" t="s">
        <v>29</v>
      </c>
      <c r="FD6" s="57" t="s">
        <v>30</v>
      </c>
      <c r="FE6" s="57" t="s">
        <v>191</v>
      </c>
      <c r="FF6" s="57" t="s">
        <v>31</v>
      </c>
      <c r="FG6" s="61" t="s">
        <v>188</v>
      </c>
      <c r="FH6" s="56" t="s">
        <v>234</v>
      </c>
      <c r="FI6" s="57" t="s">
        <v>189</v>
      </c>
      <c r="FJ6" s="57" t="s">
        <v>229</v>
      </c>
      <c r="FK6" s="57" t="s">
        <v>190</v>
      </c>
      <c r="FL6" s="57" t="s">
        <v>29</v>
      </c>
      <c r="FM6" s="57" t="s">
        <v>30</v>
      </c>
      <c r="FN6" s="57" t="s">
        <v>191</v>
      </c>
      <c r="FO6" s="57" t="s">
        <v>31</v>
      </c>
      <c r="FP6" s="61" t="s">
        <v>188</v>
      </c>
      <c r="FQ6" s="56" t="s">
        <v>234</v>
      </c>
      <c r="FR6" s="57" t="s">
        <v>189</v>
      </c>
      <c r="FS6" s="57" t="s">
        <v>229</v>
      </c>
      <c r="FT6" s="57" t="s">
        <v>190</v>
      </c>
      <c r="FU6" s="57" t="s">
        <v>29</v>
      </c>
      <c r="FV6" s="57" t="s">
        <v>30</v>
      </c>
      <c r="FW6" s="57" t="s">
        <v>191</v>
      </c>
      <c r="FX6" s="57" t="s">
        <v>31</v>
      </c>
      <c r="FY6" s="61" t="s">
        <v>188</v>
      </c>
    </row>
    <row r="7" spans="1:181" ht="20.25" customHeight="1" x14ac:dyDescent="0.35">
      <c r="A7" s="40" t="s">
        <v>192</v>
      </c>
      <c r="B7" s="50">
        <v>15235.32</v>
      </c>
      <c r="C7" s="51">
        <v>4224.78</v>
      </c>
      <c r="D7" s="51">
        <v>3088.86</v>
      </c>
      <c r="E7" s="51">
        <v>1820.13</v>
      </c>
      <c r="F7" s="51">
        <v>1222.05</v>
      </c>
      <c r="G7" s="51">
        <v>802.1</v>
      </c>
      <c r="H7" s="51">
        <v>1681.3</v>
      </c>
      <c r="I7" s="51">
        <v>642.95000000000005</v>
      </c>
      <c r="J7" s="51">
        <v>1753.14</v>
      </c>
      <c r="K7" s="50">
        <v>14431.05</v>
      </c>
      <c r="L7" s="51">
        <v>3893.64</v>
      </c>
      <c r="M7" s="51">
        <v>3232.68</v>
      </c>
      <c r="N7" s="51">
        <v>1722.97</v>
      </c>
      <c r="O7" s="51">
        <v>1131</v>
      </c>
      <c r="P7" s="51">
        <v>555.32000000000005</v>
      </c>
      <c r="Q7" s="51">
        <v>1666</v>
      </c>
      <c r="R7" s="51">
        <v>400.44</v>
      </c>
      <c r="S7" s="51">
        <v>1829.01</v>
      </c>
      <c r="T7" s="50">
        <v>15170.5</v>
      </c>
      <c r="U7" s="51">
        <v>3812.1</v>
      </c>
      <c r="V7" s="51">
        <v>3338.05</v>
      </c>
      <c r="W7" s="51">
        <v>1904.68</v>
      </c>
      <c r="X7" s="51">
        <v>1542.43</v>
      </c>
      <c r="Y7" s="51">
        <v>875.29</v>
      </c>
      <c r="Z7" s="51">
        <v>1464.29</v>
      </c>
      <c r="AA7" s="51">
        <v>337.83</v>
      </c>
      <c r="AB7" s="51">
        <v>1895.83</v>
      </c>
      <c r="AC7" s="50">
        <v>15953.78</v>
      </c>
      <c r="AD7" s="51">
        <v>4557.22</v>
      </c>
      <c r="AE7" s="51">
        <v>3632.56</v>
      </c>
      <c r="AF7" s="51">
        <v>1788.1</v>
      </c>
      <c r="AG7" s="51">
        <v>1289.8499999999999</v>
      </c>
      <c r="AH7" s="51">
        <v>783</v>
      </c>
      <c r="AI7" s="51">
        <v>1334.22</v>
      </c>
      <c r="AJ7" s="51">
        <v>676.01</v>
      </c>
      <c r="AK7" s="51">
        <v>1892.82</v>
      </c>
      <c r="AL7" s="50">
        <v>14651.06</v>
      </c>
      <c r="AM7" s="51">
        <v>3855.15</v>
      </c>
      <c r="AN7" s="51">
        <v>3076.77</v>
      </c>
      <c r="AO7" s="51">
        <v>1678.6</v>
      </c>
      <c r="AP7" s="51">
        <v>1047.52</v>
      </c>
      <c r="AQ7" s="51">
        <v>963.13</v>
      </c>
      <c r="AR7" s="51">
        <v>1434.63</v>
      </c>
      <c r="AS7" s="51">
        <v>770.1</v>
      </c>
      <c r="AT7" s="51">
        <v>1825.16</v>
      </c>
      <c r="AU7" s="50">
        <v>10667.27</v>
      </c>
      <c r="AV7" s="51">
        <v>2276.4499999999998</v>
      </c>
      <c r="AW7" s="51">
        <v>2668.59</v>
      </c>
      <c r="AX7" s="51">
        <v>1336.12</v>
      </c>
      <c r="AY7" s="51">
        <v>313.47000000000003</v>
      </c>
      <c r="AZ7" s="51">
        <v>930.11</v>
      </c>
      <c r="BA7" s="51">
        <v>1206.53</v>
      </c>
      <c r="BB7" s="51">
        <v>484.84</v>
      </c>
      <c r="BC7" s="51">
        <v>1451.16</v>
      </c>
      <c r="BD7" s="50">
        <v>12217.93</v>
      </c>
      <c r="BE7" s="51">
        <v>3297.08</v>
      </c>
      <c r="BF7" s="51">
        <v>3494.91</v>
      </c>
      <c r="BG7" s="51">
        <v>1317.72</v>
      </c>
      <c r="BH7" s="51">
        <v>292.60000000000002</v>
      </c>
      <c r="BI7" s="51">
        <v>660.48</v>
      </c>
      <c r="BJ7" s="51">
        <v>1349.77</v>
      </c>
      <c r="BK7" s="51">
        <v>218.36</v>
      </c>
      <c r="BL7" s="51">
        <v>1586.99</v>
      </c>
      <c r="BM7" s="50">
        <v>12871.87</v>
      </c>
      <c r="BN7" s="51">
        <v>3725.93</v>
      </c>
      <c r="BO7" s="51">
        <v>3250.17</v>
      </c>
      <c r="BP7" s="51">
        <v>1483.54</v>
      </c>
      <c r="BQ7" s="51">
        <v>289.19</v>
      </c>
      <c r="BR7" s="51">
        <v>613.72</v>
      </c>
      <c r="BS7" s="51">
        <v>1484.23</v>
      </c>
      <c r="BT7" s="51">
        <v>429.31</v>
      </c>
      <c r="BU7" s="51">
        <v>1595.79</v>
      </c>
      <c r="BV7" s="50">
        <v>10172.4</v>
      </c>
      <c r="BW7" s="51">
        <v>2894.6</v>
      </c>
      <c r="BX7" s="51">
        <v>2338.75</v>
      </c>
      <c r="BY7" s="51">
        <v>1321.66</v>
      </c>
      <c r="BZ7" s="51">
        <v>247.43</v>
      </c>
      <c r="CA7" s="51">
        <v>500.11</v>
      </c>
      <c r="CB7" s="51">
        <v>1242.8800000000001</v>
      </c>
      <c r="CC7" s="51">
        <v>450.9</v>
      </c>
      <c r="CD7" s="51">
        <v>1176.07</v>
      </c>
      <c r="CE7" s="50">
        <v>12325.64</v>
      </c>
      <c r="CF7" s="51">
        <v>3254.2</v>
      </c>
      <c r="CG7" s="51">
        <v>3317.36</v>
      </c>
      <c r="CH7" s="51">
        <v>1522.61</v>
      </c>
      <c r="CI7" s="51">
        <v>302.75</v>
      </c>
      <c r="CJ7" s="51">
        <v>923.54</v>
      </c>
      <c r="CK7" s="51">
        <v>1165.75</v>
      </c>
      <c r="CL7" s="51">
        <v>412.08</v>
      </c>
      <c r="CM7" s="79">
        <v>1427.36</v>
      </c>
      <c r="CN7" s="50">
        <v>13507.13</v>
      </c>
      <c r="CO7" s="51">
        <v>4118.09</v>
      </c>
      <c r="CP7" s="51">
        <v>3232.22</v>
      </c>
      <c r="CQ7" s="51">
        <v>1605.44</v>
      </c>
      <c r="CR7" s="51">
        <v>569.54</v>
      </c>
      <c r="CS7" s="51">
        <v>762.39</v>
      </c>
      <c r="CT7" s="51">
        <v>1356.01</v>
      </c>
      <c r="CU7" s="51">
        <v>346.11</v>
      </c>
      <c r="CV7" s="79">
        <v>1517.33</v>
      </c>
      <c r="CW7" s="50">
        <v>13597.46</v>
      </c>
      <c r="CX7" s="51">
        <v>4086.58</v>
      </c>
      <c r="CY7" s="51">
        <v>3046.55</v>
      </c>
      <c r="CZ7" s="51">
        <v>1483.74</v>
      </c>
      <c r="DA7" s="51">
        <v>714.04</v>
      </c>
      <c r="DB7" s="51">
        <v>882.24</v>
      </c>
      <c r="DC7" s="51">
        <v>1168.9000000000001</v>
      </c>
      <c r="DD7" s="51">
        <v>525.33000000000004</v>
      </c>
      <c r="DE7" s="79">
        <v>1690.09</v>
      </c>
      <c r="DF7" s="50">
        <v>13947.41</v>
      </c>
      <c r="DG7" s="51">
        <v>4250.24</v>
      </c>
      <c r="DH7" s="51">
        <v>3090.45</v>
      </c>
      <c r="DI7" s="51">
        <v>1555.4</v>
      </c>
      <c r="DJ7" s="51">
        <v>701.91</v>
      </c>
      <c r="DK7" s="51">
        <v>796.91</v>
      </c>
      <c r="DL7" s="51">
        <v>1306.92</v>
      </c>
      <c r="DM7" s="51">
        <v>684.43</v>
      </c>
      <c r="DN7" s="79">
        <v>1561.14</v>
      </c>
      <c r="DO7" s="50">
        <v>14083.6</v>
      </c>
      <c r="DP7" s="51">
        <v>4017.78</v>
      </c>
      <c r="DQ7" s="51">
        <v>3529.02</v>
      </c>
      <c r="DR7" s="51">
        <v>1441.93</v>
      </c>
      <c r="DS7" s="51">
        <v>1012.59</v>
      </c>
      <c r="DT7" s="51">
        <v>858.83</v>
      </c>
      <c r="DU7" s="51">
        <v>1397.14</v>
      </c>
      <c r="DV7" s="51">
        <v>354.72</v>
      </c>
      <c r="DW7" s="79">
        <v>1471.61</v>
      </c>
      <c r="DX7" s="50">
        <v>13579.05</v>
      </c>
      <c r="DY7" s="51">
        <v>3766.02</v>
      </c>
      <c r="DZ7" s="51">
        <v>3297.62</v>
      </c>
      <c r="EA7" s="51">
        <v>1464.48</v>
      </c>
      <c r="EB7" s="51">
        <v>1051.98</v>
      </c>
      <c r="EC7" s="51">
        <v>840.46</v>
      </c>
      <c r="ED7" s="51">
        <v>1342.96</v>
      </c>
      <c r="EE7" s="51">
        <v>387.45</v>
      </c>
      <c r="EF7" s="79">
        <v>1428.07</v>
      </c>
      <c r="EG7" s="50">
        <v>13782.87</v>
      </c>
      <c r="EH7" s="51">
        <v>3727.66</v>
      </c>
      <c r="EI7" s="51">
        <v>3668.38</v>
      </c>
      <c r="EJ7" s="51">
        <v>1580.71</v>
      </c>
      <c r="EK7" s="51">
        <v>723.32</v>
      </c>
      <c r="EL7" s="51">
        <v>912.8</v>
      </c>
      <c r="EM7" s="51">
        <v>1148.98</v>
      </c>
      <c r="EN7" s="51">
        <v>615.83000000000004</v>
      </c>
      <c r="EO7" s="79">
        <v>1405.19</v>
      </c>
      <c r="EP7" s="50">
        <v>13599.04</v>
      </c>
      <c r="EQ7" s="51">
        <v>3993.38</v>
      </c>
      <c r="ER7" s="51">
        <v>3404.65</v>
      </c>
      <c r="ES7" s="51">
        <v>1197.21</v>
      </c>
      <c r="ET7" s="51">
        <v>835.97</v>
      </c>
      <c r="EU7" s="51">
        <v>705.49</v>
      </c>
      <c r="EV7" s="51">
        <v>1166.26</v>
      </c>
      <c r="EW7" s="51">
        <v>757.62</v>
      </c>
      <c r="EX7" s="79">
        <v>1538.47</v>
      </c>
      <c r="EY7" s="50">
        <v>12880.79</v>
      </c>
      <c r="EZ7" s="51">
        <v>3838.44</v>
      </c>
      <c r="FA7" s="51">
        <v>3171.59</v>
      </c>
      <c r="FB7" s="51">
        <v>1111.06</v>
      </c>
      <c r="FC7" s="51">
        <v>918.55</v>
      </c>
      <c r="FD7" s="51">
        <v>695.93</v>
      </c>
      <c r="FE7" s="51">
        <v>1225.69</v>
      </c>
      <c r="FF7" s="51">
        <v>454.78</v>
      </c>
      <c r="FG7" s="79">
        <v>1464.75</v>
      </c>
      <c r="FH7" s="50">
        <v>12966.66</v>
      </c>
      <c r="FI7" s="51">
        <v>3899.19</v>
      </c>
      <c r="FJ7" s="51">
        <v>2934.37</v>
      </c>
      <c r="FK7" s="51">
        <v>1321.25</v>
      </c>
      <c r="FL7" s="51">
        <v>1008.8</v>
      </c>
      <c r="FM7" s="51">
        <v>821.72</v>
      </c>
      <c r="FN7" s="51">
        <v>1214.74</v>
      </c>
      <c r="FO7" s="51">
        <v>366.71</v>
      </c>
      <c r="FP7" s="79">
        <v>1399.88</v>
      </c>
      <c r="FQ7" s="50">
        <v>12002.49</v>
      </c>
      <c r="FR7" s="51">
        <v>3690.12</v>
      </c>
      <c r="FS7" s="51">
        <v>2796.5</v>
      </c>
      <c r="FT7" s="51">
        <v>1184.8599999999999</v>
      </c>
      <c r="FU7" s="51">
        <v>551.32000000000005</v>
      </c>
      <c r="FV7" s="51">
        <v>798.46</v>
      </c>
      <c r="FW7" s="51">
        <v>1132.75</v>
      </c>
      <c r="FX7" s="51">
        <v>652.61</v>
      </c>
      <c r="FY7" s="79">
        <v>1195.8699999999999</v>
      </c>
    </row>
    <row r="8" spans="1:181" ht="20.25" customHeight="1" x14ac:dyDescent="0.35">
      <c r="A8" s="41" t="s">
        <v>193</v>
      </c>
      <c r="B8" s="50">
        <v>7708.87</v>
      </c>
      <c r="C8" s="51">
        <v>700.67</v>
      </c>
      <c r="D8" s="51">
        <v>2974.7</v>
      </c>
      <c r="E8" s="51">
        <v>483.99</v>
      </c>
      <c r="F8" s="51">
        <v>2306.71</v>
      </c>
      <c r="G8" s="51">
        <v>142.04</v>
      </c>
      <c r="H8" s="51">
        <v>153.44999999999999</v>
      </c>
      <c r="I8" s="51">
        <v>214.55</v>
      </c>
      <c r="J8" s="51">
        <v>732.75</v>
      </c>
      <c r="K8" s="50">
        <v>8735.16</v>
      </c>
      <c r="L8" s="51">
        <v>870.08</v>
      </c>
      <c r="M8" s="51">
        <v>3509.94</v>
      </c>
      <c r="N8" s="51">
        <v>505.59</v>
      </c>
      <c r="O8" s="51">
        <v>2254.41</v>
      </c>
      <c r="P8" s="51">
        <v>156.94</v>
      </c>
      <c r="Q8" s="51">
        <v>249.53</v>
      </c>
      <c r="R8" s="51">
        <v>98.54</v>
      </c>
      <c r="S8" s="51">
        <v>1090.1400000000001</v>
      </c>
      <c r="T8" s="50">
        <v>8187.32</v>
      </c>
      <c r="U8" s="51">
        <v>825.23</v>
      </c>
      <c r="V8" s="51">
        <v>3274.16</v>
      </c>
      <c r="W8" s="51">
        <v>398.91</v>
      </c>
      <c r="X8" s="51">
        <v>2472.42</v>
      </c>
      <c r="Y8" s="51">
        <v>185.43</v>
      </c>
      <c r="Z8" s="51">
        <v>174.38</v>
      </c>
      <c r="AA8" s="51">
        <v>85.13</v>
      </c>
      <c r="AB8" s="51">
        <v>771.66</v>
      </c>
      <c r="AC8" s="50">
        <v>8419.16</v>
      </c>
      <c r="AD8" s="51">
        <v>594</v>
      </c>
      <c r="AE8" s="51">
        <v>3446.27</v>
      </c>
      <c r="AF8" s="51">
        <v>526.67999999999995</v>
      </c>
      <c r="AG8" s="51">
        <v>2431.9299999999998</v>
      </c>
      <c r="AH8" s="51">
        <v>168.05</v>
      </c>
      <c r="AI8" s="51">
        <v>305.45</v>
      </c>
      <c r="AJ8" s="51">
        <v>219.58</v>
      </c>
      <c r="AK8" s="51">
        <v>727.2</v>
      </c>
      <c r="AL8" s="50">
        <v>7901.13</v>
      </c>
      <c r="AM8" s="51">
        <v>825.28</v>
      </c>
      <c r="AN8" s="51">
        <v>3226.25</v>
      </c>
      <c r="AO8" s="51">
        <v>154.81</v>
      </c>
      <c r="AP8" s="51">
        <v>2172.16</v>
      </c>
      <c r="AQ8" s="51">
        <v>216.87</v>
      </c>
      <c r="AR8" s="51">
        <v>269.02</v>
      </c>
      <c r="AS8" s="51">
        <v>358.13</v>
      </c>
      <c r="AT8" s="51">
        <v>678.62</v>
      </c>
      <c r="AU8" s="50">
        <v>5169.01</v>
      </c>
      <c r="AV8" s="51">
        <v>600.79999999999995</v>
      </c>
      <c r="AW8" s="51">
        <v>1989.35</v>
      </c>
      <c r="AX8" s="51">
        <v>230.14</v>
      </c>
      <c r="AY8" s="51">
        <v>1203.29</v>
      </c>
      <c r="AZ8" s="51">
        <v>116.91</v>
      </c>
      <c r="BA8" s="51">
        <v>91</v>
      </c>
      <c r="BB8" s="51">
        <v>314.31</v>
      </c>
      <c r="BC8" s="51">
        <v>623.22</v>
      </c>
      <c r="BD8" s="50">
        <v>5502.88</v>
      </c>
      <c r="BE8" s="51">
        <v>527.96</v>
      </c>
      <c r="BF8" s="51">
        <v>2578.5300000000002</v>
      </c>
      <c r="BG8" s="51">
        <v>539.82000000000005</v>
      </c>
      <c r="BH8" s="51">
        <v>847.53</v>
      </c>
      <c r="BI8" s="51">
        <v>189.05</v>
      </c>
      <c r="BJ8" s="51">
        <v>53.75</v>
      </c>
      <c r="BK8" s="51">
        <v>26.28</v>
      </c>
      <c r="BL8" s="51">
        <v>739.97</v>
      </c>
      <c r="BM8" s="50">
        <v>6294.16</v>
      </c>
      <c r="BN8" s="51">
        <v>578.41999999999996</v>
      </c>
      <c r="BO8" s="51">
        <v>2920</v>
      </c>
      <c r="BP8" s="51">
        <v>388.01</v>
      </c>
      <c r="BQ8" s="51">
        <v>1302.82</v>
      </c>
      <c r="BR8" s="51">
        <v>219.19</v>
      </c>
      <c r="BS8" s="51">
        <v>63.93</v>
      </c>
      <c r="BT8" s="51">
        <v>300.5</v>
      </c>
      <c r="BU8" s="51">
        <v>521.29</v>
      </c>
      <c r="BV8" s="50">
        <v>5106.3500000000004</v>
      </c>
      <c r="BW8" s="51">
        <v>364.4</v>
      </c>
      <c r="BX8" s="51">
        <v>2302.79</v>
      </c>
      <c r="BY8" s="51">
        <v>160.56</v>
      </c>
      <c r="BZ8" s="51">
        <v>1154.5</v>
      </c>
      <c r="CA8" s="51">
        <v>114.71</v>
      </c>
      <c r="CB8" s="51">
        <v>263.85000000000002</v>
      </c>
      <c r="CC8" s="51">
        <v>283.72000000000003</v>
      </c>
      <c r="CD8" s="51">
        <v>461.81</v>
      </c>
      <c r="CE8" s="50">
        <v>5971.77</v>
      </c>
      <c r="CF8" s="51">
        <v>692.14</v>
      </c>
      <c r="CG8" s="51">
        <v>2913.14</v>
      </c>
      <c r="CH8" s="51">
        <v>367.05</v>
      </c>
      <c r="CI8" s="51">
        <v>876.65</v>
      </c>
      <c r="CJ8" s="51">
        <v>173</v>
      </c>
      <c r="CK8" s="51">
        <v>127.59</v>
      </c>
      <c r="CL8" s="51">
        <v>86.9</v>
      </c>
      <c r="CM8" s="79">
        <v>735.3</v>
      </c>
      <c r="CN8" s="50">
        <v>6344.75</v>
      </c>
      <c r="CO8" s="51">
        <v>622.6</v>
      </c>
      <c r="CP8" s="51">
        <v>3328.07</v>
      </c>
      <c r="CQ8" s="51">
        <v>464.94</v>
      </c>
      <c r="CR8" s="51">
        <v>893.99</v>
      </c>
      <c r="CS8" s="51">
        <v>224.33</v>
      </c>
      <c r="CT8" s="51">
        <v>88.57</v>
      </c>
      <c r="CU8" s="51">
        <v>89.86</v>
      </c>
      <c r="CV8" s="79">
        <v>632.38</v>
      </c>
      <c r="CW8" s="50">
        <v>7657.42</v>
      </c>
      <c r="CX8" s="51">
        <v>909.91</v>
      </c>
      <c r="CY8" s="51">
        <v>3580.24</v>
      </c>
      <c r="CZ8" s="51">
        <v>557.71</v>
      </c>
      <c r="DA8" s="51">
        <v>1446.93</v>
      </c>
      <c r="DB8" s="51">
        <v>151.16</v>
      </c>
      <c r="DC8" s="51">
        <v>252.32</v>
      </c>
      <c r="DD8" s="51">
        <v>240.57</v>
      </c>
      <c r="DE8" s="79">
        <v>518.58000000000004</v>
      </c>
      <c r="DF8" s="50">
        <v>5910.2</v>
      </c>
      <c r="DG8" s="51">
        <v>456.61</v>
      </c>
      <c r="DH8" s="51">
        <v>2651.99</v>
      </c>
      <c r="DI8" s="51">
        <v>335.07</v>
      </c>
      <c r="DJ8" s="51">
        <v>1263.3599999999999</v>
      </c>
      <c r="DK8" s="51">
        <v>160.47999999999999</v>
      </c>
      <c r="DL8" s="51">
        <v>263.14999999999998</v>
      </c>
      <c r="DM8" s="51">
        <v>259.52999999999997</v>
      </c>
      <c r="DN8" s="79">
        <v>520.01</v>
      </c>
      <c r="DO8" s="50">
        <v>7324.32</v>
      </c>
      <c r="DP8" s="51">
        <v>727.14</v>
      </c>
      <c r="DQ8" s="51">
        <v>3352.46</v>
      </c>
      <c r="DR8" s="51">
        <v>168.14</v>
      </c>
      <c r="DS8" s="51">
        <v>2021.38</v>
      </c>
      <c r="DT8" s="51">
        <v>154.94</v>
      </c>
      <c r="DU8" s="51">
        <v>89.68</v>
      </c>
      <c r="DV8" s="51">
        <v>113.77</v>
      </c>
      <c r="DW8" s="79">
        <v>696.81</v>
      </c>
      <c r="DX8" s="50">
        <v>7851.74</v>
      </c>
      <c r="DY8" s="51">
        <v>836.61</v>
      </c>
      <c r="DZ8" s="51">
        <v>3597.99</v>
      </c>
      <c r="EA8" s="51">
        <v>88.82</v>
      </c>
      <c r="EB8" s="51">
        <v>2304.7800000000002</v>
      </c>
      <c r="EC8" s="51">
        <v>116.96</v>
      </c>
      <c r="ED8" s="51">
        <v>122.95</v>
      </c>
      <c r="EE8" s="51">
        <v>51.01</v>
      </c>
      <c r="EF8" s="79">
        <v>732.61</v>
      </c>
      <c r="EG8" s="50">
        <v>7631.81</v>
      </c>
      <c r="EH8" s="51">
        <v>673.62</v>
      </c>
      <c r="EI8" s="51">
        <v>3393.3</v>
      </c>
      <c r="EJ8" s="51">
        <v>336.34</v>
      </c>
      <c r="EK8" s="51">
        <v>2178.58</v>
      </c>
      <c r="EL8" s="51">
        <v>81.349999999999994</v>
      </c>
      <c r="EM8" s="51">
        <v>141.27000000000001</v>
      </c>
      <c r="EN8" s="51">
        <v>181.03</v>
      </c>
      <c r="EO8" s="79">
        <v>646.30999999999995</v>
      </c>
      <c r="EP8" s="50">
        <v>7155.79</v>
      </c>
      <c r="EQ8" s="51">
        <v>750.39</v>
      </c>
      <c r="ER8" s="51">
        <v>2907.63</v>
      </c>
      <c r="ES8" s="51">
        <v>81.430000000000007</v>
      </c>
      <c r="ET8" s="51">
        <v>2156.0300000000002</v>
      </c>
      <c r="EU8" s="51">
        <v>112.91</v>
      </c>
      <c r="EV8" s="51">
        <v>269.3</v>
      </c>
      <c r="EW8" s="51">
        <v>177.87</v>
      </c>
      <c r="EX8" s="79">
        <v>700.22</v>
      </c>
      <c r="EY8" s="50">
        <v>7546.27</v>
      </c>
      <c r="EZ8" s="51">
        <v>804.72</v>
      </c>
      <c r="FA8" s="51">
        <v>3362.39</v>
      </c>
      <c r="FB8" s="51">
        <v>37.659999999999997</v>
      </c>
      <c r="FC8" s="51">
        <v>2159.7199999999998</v>
      </c>
      <c r="FD8" s="51">
        <v>124.7</v>
      </c>
      <c r="FE8" s="51">
        <v>130.38</v>
      </c>
      <c r="FF8" s="51">
        <v>105.77</v>
      </c>
      <c r="FG8" s="79">
        <v>820.93</v>
      </c>
      <c r="FH8" s="50">
        <v>7997.83</v>
      </c>
      <c r="FI8" s="51">
        <v>810.61</v>
      </c>
      <c r="FJ8" s="51">
        <v>3202.95</v>
      </c>
      <c r="FK8" s="51">
        <v>44.62</v>
      </c>
      <c r="FL8" s="51">
        <v>2907.03</v>
      </c>
      <c r="FM8" s="51">
        <v>116.5</v>
      </c>
      <c r="FN8" s="51">
        <v>14.53</v>
      </c>
      <c r="FO8" s="51">
        <v>72.2</v>
      </c>
      <c r="FP8" s="79">
        <v>829.39</v>
      </c>
      <c r="FQ8" s="50">
        <v>8000.28</v>
      </c>
      <c r="FR8" s="51">
        <v>846.09</v>
      </c>
      <c r="FS8" s="51">
        <v>3335.66</v>
      </c>
      <c r="FT8" s="51">
        <v>141.81</v>
      </c>
      <c r="FU8" s="51">
        <v>2653.51</v>
      </c>
      <c r="FV8" s="51">
        <v>106.59</v>
      </c>
      <c r="FW8" s="51">
        <v>74.099999999999994</v>
      </c>
      <c r="FX8" s="51">
        <v>188.53</v>
      </c>
      <c r="FY8" s="79">
        <v>653.98</v>
      </c>
    </row>
    <row r="9" spans="1:181" ht="20.25" customHeight="1" x14ac:dyDescent="0.35">
      <c r="A9" s="41" t="s">
        <v>194</v>
      </c>
      <c r="B9" s="50">
        <v>5209.32</v>
      </c>
      <c r="C9" s="51">
        <v>2458.11</v>
      </c>
      <c r="D9" s="51">
        <v>300.86</v>
      </c>
      <c r="E9" s="51">
        <v>699.71</v>
      </c>
      <c r="F9" s="51">
        <v>312.47000000000003</v>
      </c>
      <c r="G9" s="51">
        <v>621.34</v>
      </c>
      <c r="H9" s="51">
        <v>183.6</v>
      </c>
      <c r="I9" s="51">
        <v>1.83</v>
      </c>
      <c r="J9" s="51">
        <v>631.4</v>
      </c>
      <c r="K9" s="50">
        <v>4760.72</v>
      </c>
      <c r="L9" s="51">
        <v>2386.7199999999998</v>
      </c>
      <c r="M9" s="51">
        <v>251.05</v>
      </c>
      <c r="N9" s="51">
        <v>634.4</v>
      </c>
      <c r="O9" s="51">
        <v>231.35</v>
      </c>
      <c r="P9" s="51">
        <v>359.2</v>
      </c>
      <c r="Q9" s="51">
        <v>225.08</v>
      </c>
      <c r="R9" s="51">
        <v>10.76</v>
      </c>
      <c r="S9" s="51">
        <v>662.16</v>
      </c>
      <c r="T9" s="50">
        <v>4757.03</v>
      </c>
      <c r="U9" s="51">
        <v>2013.81</v>
      </c>
      <c r="V9" s="51">
        <v>414.1</v>
      </c>
      <c r="W9" s="51">
        <v>645.34</v>
      </c>
      <c r="X9" s="51">
        <v>395.5</v>
      </c>
      <c r="Y9" s="51">
        <v>512.53</v>
      </c>
      <c r="Z9" s="51">
        <v>252.9</v>
      </c>
      <c r="AA9" s="51">
        <v>1.54</v>
      </c>
      <c r="AB9" s="51">
        <v>521.30999999999995</v>
      </c>
      <c r="AC9" s="50">
        <v>5767.1</v>
      </c>
      <c r="AD9" s="51">
        <v>2574.9899999999998</v>
      </c>
      <c r="AE9" s="51">
        <v>599.55999999999995</v>
      </c>
      <c r="AF9" s="51">
        <v>687.19</v>
      </c>
      <c r="AG9" s="51">
        <v>474.85</v>
      </c>
      <c r="AH9" s="51">
        <v>669.73</v>
      </c>
      <c r="AI9" s="51">
        <v>150.71</v>
      </c>
      <c r="AJ9" s="51">
        <v>1.55</v>
      </c>
      <c r="AK9" s="51">
        <v>608.52</v>
      </c>
      <c r="AL9" s="50">
        <v>5053.22</v>
      </c>
      <c r="AM9" s="51">
        <v>2074.54</v>
      </c>
      <c r="AN9" s="51">
        <v>386.76</v>
      </c>
      <c r="AO9" s="51">
        <v>518.36</v>
      </c>
      <c r="AP9" s="51">
        <v>491.62</v>
      </c>
      <c r="AQ9" s="51">
        <v>870.34</v>
      </c>
      <c r="AR9" s="51">
        <v>85.66</v>
      </c>
      <c r="AS9" s="51">
        <v>1.92</v>
      </c>
      <c r="AT9" s="51">
        <v>624.03</v>
      </c>
      <c r="AU9" s="50">
        <v>4893.21</v>
      </c>
      <c r="AV9" s="51">
        <v>1877.02</v>
      </c>
      <c r="AW9" s="51">
        <v>791.59</v>
      </c>
      <c r="AX9" s="51">
        <v>409.83</v>
      </c>
      <c r="AY9" s="51">
        <v>340.1</v>
      </c>
      <c r="AZ9" s="51">
        <v>738.76</v>
      </c>
      <c r="BA9" s="51">
        <v>130.62</v>
      </c>
      <c r="BB9" s="51">
        <v>52.08</v>
      </c>
      <c r="BC9" s="51">
        <v>553.21</v>
      </c>
      <c r="BD9" s="50">
        <v>3997.59</v>
      </c>
      <c r="BE9" s="51">
        <v>1637.45</v>
      </c>
      <c r="BF9" s="51">
        <v>554.74</v>
      </c>
      <c r="BG9" s="51">
        <v>422.12</v>
      </c>
      <c r="BH9" s="51">
        <v>113.33</v>
      </c>
      <c r="BI9" s="51">
        <v>617.01</v>
      </c>
      <c r="BJ9" s="51">
        <v>141.83000000000001</v>
      </c>
      <c r="BK9" s="51">
        <v>52.21</v>
      </c>
      <c r="BL9" s="51">
        <v>458.9</v>
      </c>
      <c r="BM9" s="50">
        <v>4668.08</v>
      </c>
      <c r="BN9" s="51">
        <v>2170.84</v>
      </c>
      <c r="BO9" s="51">
        <v>502.46</v>
      </c>
      <c r="BP9" s="51">
        <v>558.96</v>
      </c>
      <c r="BQ9" s="51">
        <v>248.32</v>
      </c>
      <c r="BR9" s="51">
        <v>563.35</v>
      </c>
      <c r="BS9" s="51">
        <v>109.37</v>
      </c>
      <c r="BT9" s="51">
        <v>8.11</v>
      </c>
      <c r="BU9" s="51">
        <v>506.67</v>
      </c>
      <c r="BV9" s="50">
        <v>3919.05</v>
      </c>
      <c r="BW9" s="51">
        <v>1814.66</v>
      </c>
      <c r="BX9" s="51">
        <v>300.27</v>
      </c>
      <c r="BY9" s="51">
        <v>497.45</v>
      </c>
      <c r="BZ9" s="51">
        <v>353.27</v>
      </c>
      <c r="CA9" s="51">
        <v>335.87</v>
      </c>
      <c r="CB9" s="51">
        <v>115.38</v>
      </c>
      <c r="CC9" s="51">
        <v>5.13</v>
      </c>
      <c r="CD9" s="51">
        <v>497.02</v>
      </c>
      <c r="CE9" s="50">
        <v>4185.09</v>
      </c>
      <c r="CF9" s="51">
        <v>1627.61</v>
      </c>
      <c r="CG9" s="51">
        <v>428.99</v>
      </c>
      <c r="CH9" s="51">
        <v>446.34</v>
      </c>
      <c r="CI9" s="51">
        <v>193.08</v>
      </c>
      <c r="CJ9" s="51">
        <v>803.4</v>
      </c>
      <c r="CK9" s="51">
        <v>172.45</v>
      </c>
      <c r="CL9" s="51">
        <v>12.73</v>
      </c>
      <c r="CM9" s="79">
        <v>500.49</v>
      </c>
      <c r="CN9" s="50">
        <v>5002.6899999999996</v>
      </c>
      <c r="CO9" s="51">
        <v>2178.7399999999998</v>
      </c>
      <c r="CP9" s="51">
        <v>415.97</v>
      </c>
      <c r="CQ9" s="51">
        <v>564.78</v>
      </c>
      <c r="CR9" s="51">
        <v>323.13</v>
      </c>
      <c r="CS9" s="51">
        <v>731.05</v>
      </c>
      <c r="CT9" s="51">
        <v>150.97</v>
      </c>
      <c r="CU9" s="51">
        <v>15.85</v>
      </c>
      <c r="CV9" s="79">
        <v>622.19000000000005</v>
      </c>
      <c r="CW9" s="50">
        <v>5143.68</v>
      </c>
      <c r="CX9" s="51">
        <v>2306.91</v>
      </c>
      <c r="CY9" s="51">
        <v>430.07</v>
      </c>
      <c r="CZ9" s="51">
        <v>537.76</v>
      </c>
      <c r="DA9" s="51">
        <v>302.89999999999998</v>
      </c>
      <c r="DB9" s="51">
        <v>742.09</v>
      </c>
      <c r="DC9" s="51">
        <v>73.7</v>
      </c>
      <c r="DD9" s="51">
        <v>0.84</v>
      </c>
      <c r="DE9" s="79">
        <v>749.41</v>
      </c>
      <c r="DF9" s="50">
        <v>5284.88</v>
      </c>
      <c r="DG9" s="51">
        <v>2548.5500000000002</v>
      </c>
      <c r="DH9" s="51">
        <v>427.09</v>
      </c>
      <c r="DI9" s="51">
        <v>629.35</v>
      </c>
      <c r="DJ9" s="51">
        <v>226.9</v>
      </c>
      <c r="DK9" s="51">
        <v>672.16</v>
      </c>
      <c r="DL9" s="51">
        <v>114.82</v>
      </c>
      <c r="DM9" s="51">
        <v>75.78</v>
      </c>
      <c r="DN9" s="79">
        <v>590.23</v>
      </c>
      <c r="DO9" s="50">
        <v>5171.8100000000004</v>
      </c>
      <c r="DP9" s="51">
        <v>2245.9699999999998</v>
      </c>
      <c r="DQ9" s="51">
        <v>585.66999999999996</v>
      </c>
      <c r="DR9" s="51">
        <v>653.52</v>
      </c>
      <c r="DS9" s="51">
        <v>191.43</v>
      </c>
      <c r="DT9" s="51">
        <v>692.21</v>
      </c>
      <c r="DU9" s="51">
        <v>182.54</v>
      </c>
      <c r="DV9" s="51">
        <v>53.79</v>
      </c>
      <c r="DW9" s="79">
        <v>566.67999999999995</v>
      </c>
      <c r="DX9" s="50">
        <v>5447.41</v>
      </c>
      <c r="DY9" s="51">
        <v>2215.71</v>
      </c>
      <c r="DZ9" s="51">
        <v>638.92999999999995</v>
      </c>
      <c r="EA9" s="51">
        <v>801.06</v>
      </c>
      <c r="EB9" s="51">
        <v>311.69</v>
      </c>
      <c r="EC9" s="51">
        <v>588.62</v>
      </c>
      <c r="ED9" s="51">
        <v>134.77000000000001</v>
      </c>
      <c r="EE9" s="51">
        <v>65.77</v>
      </c>
      <c r="EF9" s="79">
        <v>690.88</v>
      </c>
      <c r="EG9" s="50">
        <v>5166.63</v>
      </c>
      <c r="EH9" s="51">
        <v>2031.02</v>
      </c>
      <c r="EI9" s="51">
        <v>796.76</v>
      </c>
      <c r="EJ9" s="51">
        <v>498.13</v>
      </c>
      <c r="EK9" s="51">
        <v>394.86</v>
      </c>
      <c r="EL9" s="51">
        <v>722.94</v>
      </c>
      <c r="EM9" s="51">
        <v>75.760000000000005</v>
      </c>
      <c r="EN9" s="51">
        <v>62.49</v>
      </c>
      <c r="EO9" s="79">
        <v>584.66999999999996</v>
      </c>
      <c r="EP9" s="50">
        <v>5089.25</v>
      </c>
      <c r="EQ9" s="51">
        <v>2275.56</v>
      </c>
      <c r="ER9" s="51">
        <v>351.63</v>
      </c>
      <c r="ES9" s="51">
        <v>676.26</v>
      </c>
      <c r="ET9" s="51">
        <v>370.56</v>
      </c>
      <c r="EU9" s="51">
        <v>659.53</v>
      </c>
      <c r="EV9" s="51">
        <v>71.87</v>
      </c>
      <c r="EW9" s="51">
        <v>24.17</v>
      </c>
      <c r="EX9" s="79">
        <v>659.68</v>
      </c>
      <c r="EY9" s="50">
        <v>4541.78</v>
      </c>
      <c r="EZ9" s="51">
        <v>2148.89</v>
      </c>
      <c r="FA9" s="51">
        <v>312.51</v>
      </c>
      <c r="FB9" s="51">
        <v>418.06</v>
      </c>
      <c r="FC9" s="51">
        <v>337.12</v>
      </c>
      <c r="FD9" s="51">
        <v>565.78</v>
      </c>
      <c r="FE9" s="51">
        <v>152.65</v>
      </c>
      <c r="FF9" s="51">
        <v>8.1199999999999992</v>
      </c>
      <c r="FG9" s="79">
        <v>598.65</v>
      </c>
      <c r="FH9" s="50">
        <v>4811.55</v>
      </c>
      <c r="FI9" s="51">
        <v>2218.66</v>
      </c>
      <c r="FJ9" s="51">
        <v>291.35000000000002</v>
      </c>
      <c r="FK9" s="51">
        <v>592.96</v>
      </c>
      <c r="FL9" s="51">
        <v>366.02</v>
      </c>
      <c r="FM9" s="51">
        <v>650.05999999999995</v>
      </c>
      <c r="FN9" s="51">
        <v>109.95</v>
      </c>
      <c r="FO9" s="51">
        <v>17.440000000000001</v>
      </c>
      <c r="FP9" s="79">
        <v>565.11</v>
      </c>
      <c r="FQ9" s="50">
        <v>4485.91</v>
      </c>
      <c r="FR9" s="51">
        <v>2170.2800000000002</v>
      </c>
      <c r="FS9" s="51">
        <v>214.51</v>
      </c>
      <c r="FT9" s="51">
        <v>531.16999999999996</v>
      </c>
      <c r="FU9" s="51">
        <v>374.06</v>
      </c>
      <c r="FV9" s="51">
        <v>682.58</v>
      </c>
      <c r="FW9" s="51">
        <v>79.14</v>
      </c>
      <c r="FX9" s="51">
        <v>18.45</v>
      </c>
      <c r="FY9" s="79">
        <v>415.73</v>
      </c>
    </row>
    <row r="10" spans="1:181" ht="20.25" customHeight="1" x14ac:dyDescent="0.35">
      <c r="A10" s="41" t="s">
        <v>32</v>
      </c>
      <c r="B10" s="50">
        <v>514.79</v>
      </c>
      <c r="C10" s="51">
        <v>0</v>
      </c>
      <c r="D10" s="51">
        <v>0</v>
      </c>
      <c r="E10" s="51">
        <v>344.54</v>
      </c>
      <c r="F10" s="51">
        <v>0</v>
      </c>
      <c r="G10" s="51">
        <v>170.25</v>
      </c>
      <c r="H10" s="51">
        <v>0</v>
      </c>
      <c r="I10" s="51">
        <v>0</v>
      </c>
      <c r="J10" s="51">
        <v>0</v>
      </c>
      <c r="K10" s="50">
        <v>618.82000000000005</v>
      </c>
      <c r="L10" s="51">
        <v>0</v>
      </c>
      <c r="M10" s="51">
        <v>0</v>
      </c>
      <c r="N10" s="51">
        <v>417.28</v>
      </c>
      <c r="O10" s="51">
        <v>0</v>
      </c>
      <c r="P10" s="51">
        <v>201.55</v>
      </c>
      <c r="Q10" s="51">
        <v>0</v>
      </c>
      <c r="R10" s="51">
        <v>0</v>
      </c>
      <c r="S10" s="51">
        <v>0</v>
      </c>
      <c r="T10" s="50">
        <v>588.29999999999995</v>
      </c>
      <c r="U10" s="51">
        <v>0</v>
      </c>
      <c r="V10" s="51">
        <v>0</v>
      </c>
      <c r="W10" s="51">
        <v>433.27</v>
      </c>
      <c r="X10" s="51">
        <v>0</v>
      </c>
      <c r="Y10" s="51">
        <v>155.03</v>
      </c>
      <c r="Z10" s="51">
        <v>0</v>
      </c>
      <c r="AA10" s="51">
        <v>0</v>
      </c>
      <c r="AB10" s="51">
        <v>0</v>
      </c>
      <c r="AC10" s="50">
        <v>555.54</v>
      </c>
      <c r="AD10" s="51">
        <v>0</v>
      </c>
      <c r="AE10" s="51">
        <v>0</v>
      </c>
      <c r="AF10" s="51">
        <v>391.08</v>
      </c>
      <c r="AG10" s="51">
        <v>0</v>
      </c>
      <c r="AH10" s="51">
        <v>164.46</v>
      </c>
      <c r="AI10" s="51">
        <v>0</v>
      </c>
      <c r="AJ10" s="51">
        <v>0</v>
      </c>
      <c r="AK10" s="51">
        <v>0</v>
      </c>
      <c r="AL10" s="50">
        <v>449.72</v>
      </c>
      <c r="AM10" s="51">
        <v>0</v>
      </c>
      <c r="AN10" s="51">
        <v>0</v>
      </c>
      <c r="AO10" s="51">
        <v>311.73</v>
      </c>
      <c r="AP10" s="51">
        <v>0</v>
      </c>
      <c r="AQ10" s="51">
        <v>137.99</v>
      </c>
      <c r="AR10" s="51">
        <v>0</v>
      </c>
      <c r="AS10" s="51">
        <v>0</v>
      </c>
      <c r="AT10" s="51">
        <v>0</v>
      </c>
      <c r="AU10" s="50">
        <v>445.61</v>
      </c>
      <c r="AV10" s="51">
        <v>0</v>
      </c>
      <c r="AW10" s="51">
        <v>0</v>
      </c>
      <c r="AX10" s="51">
        <v>338.88</v>
      </c>
      <c r="AY10" s="51">
        <v>0</v>
      </c>
      <c r="AZ10" s="51">
        <v>106.72</v>
      </c>
      <c r="BA10" s="51">
        <v>0</v>
      </c>
      <c r="BB10" s="51">
        <v>0</v>
      </c>
      <c r="BC10" s="51">
        <v>0</v>
      </c>
      <c r="BD10" s="50">
        <v>483.01</v>
      </c>
      <c r="BE10" s="51">
        <v>0</v>
      </c>
      <c r="BF10" s="51">
        <v>0</v>
      </c>
      <c r="BG10" s="51">
        <v>335.56</v>
      </c>
      <c r="BH10" s="51">
        <v>0</v>
      </c>
      <c r="BI10" s="51">
        <v>147.44999999999999</v>
      </c>
      <c r="BJ10" s="51">
        <v>0</v>
      </c>
      <c r="BK10" s="51">
        <v>0</v>
      </c>
      <c r="BL10" s="51">
        <v>0</v>
      </c>
      <c r="BM10" s="50">
        <v>494.97</v>
      </c>
      <c r="BN10" s="51">
        <v>0</v>
      </c>
      <c r="BO10" s="51">
        <v>0</v>
      </c>
      <c r="BP10" s="51">
        <v>340.83</v>
      </c>
      <c r="BQ10" s="51">
        <v>0</v>
      </c>
      <c r="BR10" s="51">
        <v>154.13999999999999</v>
      </c>
      <c r="BS10" s="51">
        <v>0</v>
      </c>
      <c r="BT10" s="51">
        <v>0</v>
      </c>
      <c r="BU10" s="51">
        <v>0</v>
      </c>
      <c r="BV10" s="50">
        <v>411.36</v>
      </c>
      <c r="BW10" s="51">
        <v>0</v>
      </c>
      <c r="BX10" s="51">
        <v>0</v>
      </c>
      <c r="BY10" s="51">
        <v>276.74</v>
      </c>
      <c r="BZ10" s="51">
        <v>0</v>
      </c>
      <c r="CA10" s="51">
        <v>134.62</v>
      </c>
      <c r="CB10" s="51">
        <v>0</v>
      </c>
      <c r="CC10" s="51">
        <v>0</v>
      </c>
      <c r="CD10" s="51">
        <v>0</v>
      </c>
      <c r="CE10" s="50">
        <v>495.63</v>
      </c>
      <c r="CF10" s="51">
        <v>0</v>
      </c>
      <c r="CG10" s="51">
        <v>0</v>
      </c>
      <c r="CH10" s="51">
        <v>353.47</v>
      </c>
      <c r="CI10" s="51">
        <v>0</v>
      </c>
      <c r="CJ10" s="51">
        <v>142.16</v>
      </c>
      <c r="CK10" s="51">
        <v>0</v>
      </c>
      <c r="CL10" s="51">
        <v>0</v>
      </c>
      <c r="CM10" s="79">
        <v>0</v>
      </c>
      <c r="CN10" s="50">
        <v>546.57000000000005</v>
      </c>
      <c r="CO10" s="51">
        <v>0</v>
      </c>
      <c r="CP10" s="51">
        <v>0</v>
      </c>
      <c r="CQ10" s="51">
        <v>373.87</v>
      </c>
      <c r="CR10" s="51">
        <v>0</v>
      </c>
      <c r="CS10" s="51">
        <v>172.69</v>
      </c>
      <c r="CT10" s="51">
        <v>0</v>
      </c>
      <c r="CU10" s="51">
        <v>0</v>
      </c>
      <c r="CV10" s="79">
        <v>0</v>
      </c>
      <c r="CW10" s="50">
        <v>475.25</v>
      </c>
      <c r="CX10" s="51">
        <v>0</v>
      </c>
      <c r="CY10" s="51">
        <v>0</v>
      </c>
      <c r="CZ10" s="51">
        <v>327.75</v>
      </c>
      <c r="DA10" s="51">
        <v>0</v>
      </c>
      <c r="DB10" s="51">
        <v>147.5</v>
      </c>
      <c r="DC10" s="51">
        <v>0</v>
      </c>
      <c r="DD10" s="51">
        <v>0</v>
      </c>
      <c r="DE10" s="79">
        <v>0</v>
      </c>
      <c r="DF10" s="50">
        <v>389</v>
      </c>
      <c r="DG10" s="51">
        <v>0</v>
      </c>
      <c r="DH10" s="51">
        <v>0</v>
      </c>
      <c r="DI10" s="51">
        <v>271.08999999999997</v>
      </c>
      <c r="DJ10" s="51">
        <v>0</v>
      </c>
      <c r="DK10" s="51">
        <v>117.92</v>
      </c>
      <c r="DL10" s="51">
        <v>0</v>
      </c>
      <c r="DM10" s="51">
        <v>0</v>
      </c>
      <c r="DN10" s="79">
        <v>0</v>
      </c>
      <c r="DO10" s="50">
        <v>547.45000000000005</v>
      </c>
      <c r="DP10" s="51">
        <v>0</v>
      </c>
      <c r="DQ10" s="51">
        <v>0</v>
      </c>
      <c r="DR10" s="51">
        <v>370.41</v>
      </c>
      <c r="DS10" s="51">
        <v>0</v>
      </c>
      <c r="DT10" s="51">
        <v>177.03</v>
      </c>
      <c r="DU10" s="51">
        <v>0</v>
      </c>
      <c r="DV10" s="51">
        <v>0</v>
      </c>
      <c r="DW10" s="79">
        <v>0</v>
      </c>
      <c r="DX10" s="50">
        <v>582.49</v>
      </c>
      <c r="DY10" s="51">
        <v>0</v>
      </c>
      <c r="DZ10" s="51">
        <v>0</v>
      </c>
      <c r="EA10" s="51">
        <v>358.09</v>
      </c>
      <c r="EB10" s="51">
        <v>0</v>
      </c>
      <c r="EC10" s="51">
        <v>224.4</v>
      </c>
      <c r="ED10" s="51">
        <v>0</v>
      </c>
      <c r="EE10" s="51">
        <v>0</v>
      </c>
      <c r="EF10" s="79">
        <v>0</v>
      </c>
      <c r="EG10" s="50">
        <v>436.33</v>
      </c>
      <c r="EH10" s="51">
        <v>0</v>
      </c>
      <c r="EI10" s="51">
        <v>0</v>
      </c>
      <c r="EJ10" s="51">
        <v>289.76</v>
      </c>
      <c r="EK10" s="51">
        <v>0</v>
      </c>
      <c r="EL10" s="51">
        <v>146.57</v>
      </c>
      <c r="EM10" s="51">
        <v>0</v>
      </c>
      <c r="EN10" s="51">
        <v>0</v>
      </c>
      <c r="EO10" s="79">
        <v>0</v>
      </c>
      <c r="EP10" s="50">
        <v>417.36</v>
      </c>
      <c r="EQ10" s="51">
        <v>0</v>
      </c>
      <c r="ER10" s="51">
        <v>0</v>
      </c>
      <c r="ES10" s="51">
        <v>317.02999999999997</v>
      </c>
      <c r="ET10" s="51">
        <v>0</v>
      </c>
      <c r="EU10" s="51">
        <v>100.34</v>
      </c>
      <c r="EV10" s="51">
        <v>0</v>
      </c>
      <c r="EW10" s="51">
        <v>0</v>
      </c>
      <c r="EX10" s="79">
        <v>0</v>
      </c>
      <c r="EY10" s="50">
        <v>516.69000000000005</v>
      </c>
      <c r="EZ10" s="51">
        <v>0</v>
      </c>
      <c r="FA10" s="51">
        <v>0</v>
      </c>
      <c r="FB10" s="51">
        <v>358.63</v>
      </c>
      <c r="FC10" s="51">
        <v>0</v>
      </c>
      <c r="FD10" s="51">
        <v>158.07</v>
      </c>
      <c r="FE10" s="51">
        <v>0</v>
      </c>
      <c r="FF10" s="51">
        <v>0</v>
      </c>
      <c r="FG10" s="79">
        <v>0</v>
      </c>
      <c r="FH10" s="50">
        <v>567.33000000000004</v>
      </c>
      <c r="FI10" s="51">
        <v>0</v>
      </c>
      <c r="FJ10" s="51">
        <v>0</v>
      </c>
      <c r="FK10" s="51">
        <v>378.83</v>
      </c>
      <c r="FL10" s="51">
        <v>0</v>
      </c>
      <c r="FM10" s="51">
        <v>188.51</v>
      </c>
      <c r="FN10" s="51">
        <v>0</v>
      </c>
      <c r="FO10" s="51">
        <v>0</v>
      </c>
      <c r="FP10" s="79">
        <v>0</v>
      </c>
      <c r="FQ10" s="50">
        <v>441.68</v>
      </c>
      <c r="FR10" s="51">
        <v>0</v>
      </c>
      <c r="FS10" s="51">
        <v>0</v>
      </c>
      <c r="FT10" s="51">
        <v>298.13</v>
      </c>
      <c r="FU10" s="51">
        <v>0</v>
      </c>
      <c r="FV10" s="51">
        <v>143.54</v>
      </c>
      <c r="FW10" s="51">
        <v>0</v>
      </c>
      <c r="FX10" s="51">
        <v>0</v>
      </c>
      <c r="FY10" s="79">
        <v>0</v>
      </c>
    </row>
    <row r="11" spans="1:181" ht="20.25" customHeight="1" x14ac:dyDescent="0.35">
      <c r="A11" s="41" t="s">
        <v>195</v>
      </c>
      <c r="B11" s="83">
        <v>-93.28</v>
      </c>
      <c r="C11" s="51">
        <v>-0.03</v>
      </c>
      <c r="D11" s="84">
        <v>69.53</v>
      </c>
      <c r="E11" s="84">
        <v>36.04</v>
      </c>
      <c r="F11" s="84">
        <v>-168.13</v>
      </c>
      <c r="G11" s="84">
        <v>-21.12</v>
      </c>
      <c r="H11" s="84">
        <v>5.24</v>
      </c>
      <c r="I11" s="84">
        <v>20.9</v>
      </c>
      <c r="J11" s="84">
        <v>-35.700000000000003</v>
      </c>
      <c r="K11" s="83">
        <v>-110.15</v>
      </c>
      <c r="L11" s="84">
        <v>172.96</v>
      </c>
      <c r="M11" s="84">
        <v>-232.02</v>
      </c>
      <c r="N11" s="84">
        <v>-28.66</v>
      </c>
      <c r="O11" s="84">
        <v>221.63</v>
      </c>
      <c r="P11" s="84">
        <v>-24.32</v>
      </c>
      <c r="Q11" s="84">
        <v>-39.69</v>
      </c>
      <c r="R11" s="84">
        <v>34.54</v>
      </c>
      <c r="S11" s="84">
        <v>-214.6</v>
      </c>
      <c r="T11" s="83">
        <v>-305.69</v>
      </c>
      <c r="U11" s="84">
        <v>-62.7</v>
      </c>
      <c r="V11" s="84">
        <v>81.97</v>
      </c>
      <c r="W11" s="84">
        <v>-22.25</v>
      </c>
      <c r="X11" s="84">
        <v>-162.75</v>
      </c>
      <c r="Y11" s="84">
        <v>-0.99</v>
      </c>
      <c r="Z11" s="84">
        <v>8.2899999999999991</v>
      </c>
      <c r="AA11" s="84">
        <v>-34.67</v>
      </c>
      <c r="AB11" s="84">
        <v>-112.6</v>
      </c>
      <c r="AC11" s="83">
        <v>-182.47</v>
      </c>
      <c r="AD11" s="84">
        <v>23.86</v>
      </c>
      <c r="AE11" s="84">
        <v>-186.4</v>
      </c>
      <c r="AF11" s="84">
        <v>55.89</v>
      </c>
      <c r="AG11" s="84">
        <v>-110.79</v>
      </c>
      <c r="AH11" s="84">
        <v>18.88</v>
      </c>
      <c r="AI11" s="84">
        <v>34.340000000000003</v>
      </c>
      <c r="AJ11" s="84">
        <v>-20.66</v>
      </c>
      <c r="AK11" s="84">
        <v>2.4300000000000002</v>
      </c>
      <c r="AL11" s="83">
        <v>-208.76</v>
      </c>
      <c r="AM11" s="84">
        <v>-160.02000000000001</v>
      </c>
      <c r="AN11" s="84">
        <v>-23.65</v>
      </c>
      <c r="AO11" s="84">
        <v>30.95</v>
      </c>
      <c r="AP11" s="84">
        <v>18.989999999999998</v>
      </c>
      <c r="AQ11" s="84">
        <v>-66.73</v>
      </c>
      <c r="AR11" s="84">
        <v>-28.3</v>
      </c>
      <c r="AS11" s="84">
        <v>-10.77</v>
      </c>
      <c r="AT11" s="84">
        <v>30.76</v>
      </c>
      <c r="AU11" s="83">
        <v>-441.58</v>
      </c>
      <c r="AV11" s="84">
        <v>116.66</v>
      </c>
      <c r="AW11" s="84">
        <v>-91.51</v>
      </c>
      <c r="AX11" s="84">
        <v>-23.81</v>
      </c>
      <c r="AY11" s="84">
        <v>-387.74</v>
      </c>
      <c r="AZ11" s="84">
        <v>-6.73</v>
      </c>
      <c r="BA11" s="84">
        <v>28.89</v>
      </c>
      <c r="BB11" s="84">
        <v>-150.18</v>
      </c>
      <c r="BC11" s="84">
        <v>72.84</v>
      </c>
      <c r="BD11" s="83">
        <v>245.64</v>
      </c>
      <c r="BE11" s="84">
        <v>-61.01</v>
      </c>
      <c r="BF11" s="84">
        <v>-90.98</v>
      </c>
      <c r="BG11" s="84">
        <v>66.180000000000007</v>
      </c>
      <c r="BH11" s="84">
        <v>132.44999999999999</v>
      </c>
      <c r="BI11" s="84">
        <v>97.13</v>
      </c>
      <c r="BJ11" s="84">
        <v>-6.58</v>
      </c>
      <c r="BK11" s="84">
        <v>110.61</v>
      </c>
      <c r="BL11" s="84">
        <v>-2.16</v>
      </c>
      <c r="BM11" s="83">
        <v>-175.76</v>
      </c>
      <c r="BN11" s="84">
        <v>-147.97</v>
      </c>
      <c r="BO11" s="84">
        <v>24.47</v>
      </c>
      <c r="BP11" s="84">
        <v>-33.96</v>
      </c>
      <c r="BQ11" s="84">
        <v>40.200000000000003</v>
      </c>
      <c r="BR11" s="84">
        <v>-14.41</v>
      </c>
      <c r="BS11" s="84">
        <v>-10.48</v>
      </c>
      <c r="BT11" s="84">
        <v>1.64</v>
      </c>
      <c r="BU11" s="84">
        <v>-35.25</v>
      </c>
      <c r="BV11" s="83">
        <v>1245.52</v>
      </c>
      <c r="BW11" s="84">
        <v>240.85</v>
      </c>
      <c r="BX11" s="84">
        <v>682.25</v>
      </c>
      <c r="BY11" s="84">
        <v>17.670000000000002</v>
      </c>
      <c r="BZ11" s="84">
        <v>163.11000000000001</v>
      </c>
      <c r="CA11" s="84">
        <v>-25.32</v>
      </c>
      <c r="CB11" s="84">
        <v>25.19</v>
      </c>
      <c r="CC11" s="84">
        <v>39.28</v>
      </c>
      <c r="CD11" s="84">
        <v>102.49</v>
      </c>
      <c r="CE11" s="83">
        <v>269.58</v>
      </c>
      <c r="CF11" s="84">
        <v>23.18</v>
      </c>
      <c r="CG11" s="84">
        <v>132.16</v>
      </c>
      <c r="CH11" s="84">
        <v>21.97</v>
      </c>
      <c r="CI11" s="84">
        <v>93.3</v>
      </c>
      <c r="CJ11" s="84">
        <v>15.32</v>
      </c>
      <c r="CK11" s="84">
        <v>-1.1100000000000001</v>
      </c>
      <c r="CL11" s="84">
        <v>20.72</v>
      </c>
      <c r="CM11" s="85">
        <v>-35.950000000000003</v>
      </c>
      <c r="CN11" s="83">
        <v>161.26</v>
      </c>
      <c r="CO11" s="84">
        <v>36.409999999999997</v>
      </c>
      <c r="CP11" s="84">
        <v>-28.84</v>
      </c>
      <c r="CQ11" s="84">
        <v>-10.4</v>
      </c>
      <c r="CR11" s="84">
        <v>244.49</v>
      </c>
      <c r="CS11" s="84">
        <v>-1.66</v>
      </c>
      <c r="CT11" s="84">
        <v>-17.149999999999999</v>
      </c>
      <c r="CU11" s="84">
        <v>28.51</v>
      </c>
      <c r="CV11" s="85">
        <v>-90.11</v>
      </c>
      <c r="CW11" s="83">
        <v>14.53</v>
      </c>
      <c r="CX11" s="84">
        <v>-149.25</v>
      </c>
      <c r="CY11" s="84">
        <v>33.869999999999997</v>
      </c>
      <c r="CZ11" s="84">
        <v>-85.19</v>
      </c>
      <c r="DA11" s="84">
        <v>108.81</v>
      </c>
      <c r="DB11" s="84">
        <v>6.64</v>
      </c>
      <c r="DC11" s="84">
        <v>-3.67</v>
      </c>
      <c r="DD11" s="84">
        <v>-40.78</v>
      </c>
      <c r="DE11" s="85">
        <v>144.09</v>
      </c>
      <c r="DF11" s="83">
        <v>504.18</v>
      </c>
      <c r="DG11" s="84">
        <v>106.14</v>
      </c>
      <c r="DH11" s="84">
        <v>194.48</v>
      </c>
      <c r="DI11" s="84">
        <v>14.06</v>
      </c>
      <c r="DJ11" s="84">
        <v>133.29</v>
      </c>
      <c r="DK11" s="84">
        <v>-21.44</v>
      </c>
      <c r="DL11" s="84">
        <v>17.04</v>
      </c>
      <c r="DM11" s="84">
        <v>14.96</v>
      </c>
      <c r="DN11" s="85">
        <v>45.65</v>
      </c>
      <c r="DO11" s="83">
        <v>-317.42</v>
      </c>
      <c r="DP11" s="84">
        <v>-38.18</v>
      </c>
      <c r="DQ11" s="84">
        <v>-65.209999999999994</v>
      </c>
      <c r="DR11" s="84">
        <v>0.86</v>
      </c>
      <c r="DS11" s="84">
        <v>-97.64</v>
      </c>
      <c r="DT11" s="84">
        <v>28.7</v>
      </c>
      <c r="DU11" s="84">
        <v>-37.65</v>
      </c>
      <c r="DV11" s="84">
        <v>28.66</v>
      </c>
      <c r="DW11" s="85">
        <v>-136.96</v>
      </c>
      <c r="DX11" s="83">
        <v>-30.76</v>
      </c>
      <c r="DY11" s="84">
        <v>6.22</v>
      </c>
      <c r="DZ11" s="84">
        <v>-30.21</v>
      </c>
      <c r="EA11" s="84">
        <v>62.7</v>
      </c>
      <c r="EB11" s="84">
        <v>-121.34</v>
      </c>
      <c r="EC11" s="84">
        <v>-19.440000000000001</v>
      </c>
      <c r="ED11" s="84">
        <v>-1.58</v>
      </c>
      <c r="EE11" s="84">
        <v>55</v>
      </c>
      <c r="EF11" s="85">
        <v>17.89</v>
      </c>
      <c r="EG11" s="83">
        <v>67.400000000000006</v>
      </c>
      <c r="EH11" s="84">
        <v>128.66999999999999</v>
      </c>
      <c r="EI11" s="84">
        <v>-104.6</v>
      </c>
      <c r="EJ11" s="84">
        <v>-37.47</v>
      </c>
      <c r="EK11" s="84">
        <v>84.25</v>
      </c>
      <c r="EL11" s="84">
        <v>-26.65</v>
      </c>
      <c r="EM11" s="84">
        <v>30.85</v>
      </c>
      <c r="EN11" s="84">
        <v>-29.26</v>
      </c>
      <c r="EO11" s="85">
        <v>21.6</v>
      </c>
      <c r="EP11" s="83">
        <v>-84.23</v>
      </c>
      <c r="EQ11" s="84">
        <v>-75.31</v>
      </c>
      <c r="ER11" s="84">
        <v>6.69</v>
      </c>
      <c r="ES11" s="84">
        <v>32.15</v>
      </c>
      <c r="ET11" s="84">
        <v>-166.74</v>
      </c>
      <c r="EU11" s="84">
        <v>56.95</v>
      </c>
      <c r="EV11" s="84">
        <v>11.94</v>
      </c>
      <c r="EW11" s="84">
        <v>-10.44</v>
      </c>
      <c r="EX11" s="85">
        <v>60.52</v>
      </c>
      <c r="EY11" s="83">
        <v>257.27999999999997</v>
      </c>
      <c r="EZ11" s="84">
        <v>29.18</v>
      </c>
      <c r="FA11" s="84">
        <v>34.1</v>
      </c>
      <c r="FB11" s="84">
        <v>-6.73</v>
      </c>
      <c r="FC11" s="84">
        <v>224.29</v>
      </c>
      <c r="FD11" s="84">
        <v>-12.47</v>
      </c>
      <c r="FE11" s="84">
        <v>-20.6</v>
      </c>
      <c r="FF11" s="84">
        <v>-2.78</v>
      </c>
      <c r="FG11" s="85">
        <v>12.28</v>
      </c>
      <c r="FH11" s="83">
        <v>-337.74</v>
      </c>
      <c r="FI11" s="84">
        <v>-46.9</v>
      </c>
      <c r="FJ11" s="84">
        <v>68.239999999999995</v>
      </c>
      <c r="FK11" s="84">
        <v>-4.09</v>
      </c>
      <c r="FL11" s="84">
        <v>-294.33</v>
      </c>
      <c r="FM11" s="84">
        <v>-20.36</v>
      </c>
      <c r="FN11" s="84">
        <v>-26.74</v>
      </c>
      <c r="FO11" s="84">
        <v>13.91</v>
      </c>
      <c r="FP11" s="85">
        <v>-27.47</v>
      </c>
      <c r="FQ11" s="83">
        <v>153.47</v>
      </c>
      <c r="FR11" s="84">
        <v>56.66</v>
      </c>
      <c r="FS11" s="84">
        <v>16.3</v>
      </c>
      <c r="FT11" s="84">
        <v>-28.39</v>
      </c>
      <c r="FU11" s="84">
        <v>58.81</v>
      </c>
      <c r="FV11" s="84">
        <v>15.71</v>
      </c>
      <c r="FW11" s="84">
        <v>46.7</v>
      </c>
      <c r="FX11" s="84">
        <v>-29</v>
      </c>
      <c r="FY11" s="85">
        <v>16.68</v>
      </c>
    </row>
    <row r="12" spans="1:181" ht="20.25" customHeight="1" x14ac:dyDescent="0.35">
      <c r="A12" s="41" t="s">
        <v>196</v>
      </c>
      <c r="B12" s="50">
        <v>-264.58999999999997</v>
      </c>
      <c r="C12" s="51">
        <v>356.47</v>
      </c>
      <c r="D12" s="51">
        <v>-93.83</v>
      </c>
      <c r="E12" s="51">
        <v>-57.2</v>
      </c>
      <c r="F12" s="51">
        <v>-239.24</v>
      </c>
      <c r="G12" s="51">
        <v>0.23</v>
      </c>
      <c r="H12" s="51">
        <v>-11.59</v>
      </c>
      <c r="I12" s="51">
        <v>234.48</v>
      </c>
      <c r="J12" s="51">
        <v>-453.91</v>
      </c>
      <c r="K12" s="50">
        <v>-293.52999999999997</v>
      </c>
      <c r="L12" s="51">
        <v>435.42</v>
      </c>
      <c r="M12" s="51">
        <v>-219.07</v>
      </c>
      <c r="N12" s="51">
        <v>167.89</v>
      </c>
      <c r="O12" s="51">
        <v>-141.69</v>
      </c>
      <c r="P12" s="51">
        <v>-3.59</v>
      </c>
      <c r="Q12" s="51">
        <v>-3.7</v>
      </c>
      <c r="R12" s="51">
        <v>138.86000000000001</v>
      </c>
      <c r="S12" s="51">
        <v>-667.65</v>
      </c>
      <c r="T12" s="50">
        <v>-714.64</v>
      </c>
      <c r="U12" s="51">
        <v>392.88</v>
      </c>
      <c r="V12" s="51">
        <v>-329.8</v>
      </c>
      <c r="W12" s="51">
        <v>210.78</v>
      </c>
      <c r="X12" s="51">
        <v>-109.52</v>
      </c>
      <c r="Y12" s="51">
        <v>-261.72000000000003</v>
      </c>
      <c r="Z12" s="51">
        <v>-3.87</v>
      </c>
      <c r="AA12" s="51">
        <v>103.4</v>
      </c>
      <c r="AB12" s="51">
        <v>-716.79</v>
      </c>
      <c r="AC12" s="50">
        <v>-603.26</v>
      </c>
      <c r="AD12" s="51">
        <v>413.91</v>
      </c>
      <c r="AE12" s="51">
        <v>-240.47</v>
      </c>
      <c r="AF12" s="51">
        <v>53.88</v>
      </c>
      <c r="AG12" s="51">
        <v>-233.43</v>
      </c>
      <c r="AH12" s="51">
        <v>-27.83</v>
      </c>
      <c r="AI12" s="51">
        <v>7.12</v>
      </c>
      <c r="AJ12" s="51">
        <v>228.91</v>
      </c>
      <c r="AK12" s="51">
        <v>-805.34</v>
      </c>
      <c r="AL12" s="50">
        <v>-526.19000000000005</v>
      </c>
      <c r="AM12" s="51">
        <v>385.99</v>
      </c>
      <c r="AN12" s="51">
        <v>-256.27999999999997</v>
      </c>
      <c r="AO12" s="51">
        <v>22.12</v>
      </c>
      <c r="AP12" s="51">
        <v>-239.79</v>
      </c>
      <c r="AQ12" s="51">
        <v>-14.89</v>
      </c>
      <c r="AR12" s="51">
        <v>-3.66</v>
      </c>
      <c r="AS12" s="51">
        <v>219.32</v>
      </c>
      <c r="AT12" s="51">
        <v>-639</v>
      </c>
      <c r="AU12" s="50">
        <v>-329.39</v>
      </c>
      <c r="AV12" s="51">
        <v>371.38</v>
      </c>
      <c r="AW12" s="51">
        <v>-246.83</v>
      </c>
      <c r="AX12" s="51">
        <v>181.55</v>
      </c>
      <c r="AY12" s="51">
        <v>-302.26</v>
      </c>
      <c r="AZ12" s="51">
        <v>-98.53</v>
      </c>
      <c r="BA12" s="51">
        <v>0.14000000000000001</v>
      </c>
      <c r="BB12" s="51">
        <v>244.41</v>
      </c>
      <c r="BC12" s="51">
        <v>-479.25</v>
      </c>
      <c r="BD12" s="50">
        <v>-380.43</v>
      </c>
      <c r="BE12" s="51">
        <v>327.44</v>
      </c>
      <c r="BF12" s="51">
        <v>-349.51</v>
      </c>
      <c r="BG12" s="51">
        <v>343.16</v>
      </c>
      <c r="BH12" s="51">
        <v>-60.54</v>
      </c>
      <c r="BI12" s="51">
        <v>-88.09</v>
      </c>
      <c r="BJ12" s="51">
        <v>-1.38</v>
      </c>
      <c r="BK12" s="51">
        <v>-4.28</v>
      </c>
      <c r="BL12" s="51">
        <v>-547.23</v>
      </c>
      <c r="BM12" s="50">
        <v>-311.19</v>
      </c>
      <c r="BN12" s="51">
        <v>403.24</v>
      </c>
      <c r="BO12" s="51">
        <v>-337.35</v>
      </c>
      <c r="BP12" s="51">
        <v>284.87</v>
      </c>
      <c r="BQ12" s="51">
        <v>-377.82</v>
      </c>
      <c r="BR12" s="51">
        <v>-6.47</v>
      </c>
      <c r="BS12" s="51">
        <v>-7.74</v>
      </c>
      <c r="BT12" s="51">
        <v>303.72000000000003</v>
      </c>
      <c r="BU12" s="51">
        <v>-573.64</v>
      </c>
      <c r="BV12" s="50">
        <v>-357.13</v>
      </c>
      <c r="BW12" s="51">
        <v>148.26</v>
      </c>
      <c r="BX12" s="51">
        <v>-467.42</v>
      </c>
      <c r="BY12" s="51">
        <v>368.86</v>
      </c>
      <c r="BZ12" s="51">
        <v>-485.06</v>
      </c>
      <c r="CA12" s="51">
        <v>-14.47</v>
      </c>
      <c r="CB12" s="51">
        <v>-5.63</v>
      </c>
      <c r="CC12" s="51">
        <v>467.93</v>
      </c>
      <c r="CD12" s="51">
        <v>-369.59</v>
      </c>
      <c r="CE12" s="50">
        <v>-507.83</v>
      </c>
      <c r="CF12" s="51">
        <v>314.31</v>
      </c>
      <c r="CG12" s="51">
        <v>-379.21</v>
      </c>
      <c r="CH12" s="51">
        <v>135.86000000000001</v>
      </c>
      <c r="CI12" s="51">
        <v>-232.44</v>
      </c>
      <c r="CJ12" s="51">
        <v>-89.36</v>
      </c>
      <c r="CK12" s="51">
        <v>-0.55000000000000004</v>
      </c>
      <c r="CL12" s="51">
        <v>226.09</v>
      </c>
      <c r="CM12" s="79">
        <v>-482.53</v>
      </c>
      <c r="CN12" s="50">
        <v>-244.8</v>
      </c>
      <c r="CO12" s="51">
        <v>266.49</v>
      </c>
      <c r="CP12" s="51">
        <v>-409.61</v>
      </c>
      <c r="CQ12" s="51">
        <v>309.2</v>
      </c>
      <c r="CR12" s="51">
        <v>125.78</v>
      </c>
      <c r="CS12" s="51">
        <v>-0.27</v>
      </c>
      <c r="CT12" s="51">
        <v>-4.79</v>
      </c>
      <c r="CU12" s="51">
        <v>-128.4</v>
      </c>
      <c r="CV12" s="79">
        <v>-403.2</v>
      </c>
      <c r="CW12" s="50">
        <v>-593.70000000000005</v>
      </c>
      <c r="CX12" s="51">
        <v>275.62</v>
      </c>
      <c r="CY12" s="51">
        <v>-383.21</v>
      </c>
      <c r="CZ12" s="51">
        <v>234.87</v>
      </c>
      <c r="DA12" s="51">
        <v>-148.91</v>
      </c>
      <c r="DB12" s="51">
        <v>-35.11</v>
      </c>
      <c r="DC12" s="51">
        <v>-1.97</v>
      </c>
      <c r="DD12" s="51">
        <v>144.86000000000001</v>
      </c>
      <c r="DE12" s="79">
        <v>-679.86</v>
      </c>
      <c r="DF12" s="50">
        <v>-474.09</v>
      </c>
      <c r="DG12" s="51">
        <v>305.18</v>
      </c>
      <c r="DH12" s="51">
        <v>-242.62</v>
      </c>
      <c r="DI12" s="51">
        <v>120.57</v>
      </c>
      <c r="DJ12" s="51">
        <v>-256.45999999999998</v>
      </c>
      <c r="DK12" s="51">
        <v>-33.119999999999997</v>
      </c>
      <c r="DL12" s="51">
        <v>0.1</v>
      </c>
      <c r="DM12" s="51">
        <v>249.88</v>
      </c>
      <c r="DN12" s="79">
        <v>-617.63</v>
      </c>
      <c r="DO12" s="50">
        <v>-401.85</v>
      </c>
      <c r="DP12" s="51">
        <v>351.88</v>
      </c>
      <c r="DQ12" s="51">
        <v>-181.5</v>
      </c>
      <c r="DR12" s="51">
        <v>25.11</v>
      </c>
      <c r="DS12" s="51">
        <v>-130.74</v>
      </c>
      <c r="DT12" s="51">
        <v>-11.83</v>
      </c>
      <c r="DU12" s="51">
        <v>-1.08</v>
      </c>
      <c r="DV12" s="51">
        <v>90.31</v>
      </c>
      <c r="DW12" s="79">
        <v>-544</v>
      </c>
      <c r="DX12" s="50">
        <v>-473.6</v>
      </c>
      <c r="DY12" s="51">
        <v>355.32</v>
      </c>
      <c r="DZ12" s="51">
        <v>-290.25</v>
      </c>
      <c r="EA12" s="51">
        <v>89.81</v>
      </c>
      <c r="EB12" s="51">
        <v>11.39</v>
      </c>
      <c r="EC12" s="51">
        <v>-2.5</v>
      </c>
      <c r="ED12" s="51">
        <v>-4.24</v>
      </c>
      <c r="EE12" s="51">
        <v>-48.89</v>
      </c>
      <c r="EF12" s="79">
        <v>-584.24</v>
      </c>
      <c r="EG12" s="50">
        <v>-824.29</v>
      </c>
      <c r="EH12" s="51">
        <v>318.66000000000003</v>
      </c>
      <c r="EI12" s="51">
        <v>-143.51</v>
      </c>
      <c r="EJ12" s="51">
        <v>-411.31</v>
      </c>
      <c r="EK12" s="51">
        <v>-179.29</v>
      </c>
      <c r="EL12" s="51">
        <v>1.33</v>
      </c>
      <c r="EM12" s="51">
        <v>3.73</v>
      </c>
      <c r="EN12" s="51">
        <v>168.03</v>
      </c>
      <c r="EO12" s="79">
        <v>-581.94000000000005</v>
      </c>
      <c r="EP12" s="50">
        <v>-353.09</v>
      </c>
      <c r="EQ12" s="51">
        <v>360.03</v>
      </c>
      <c r="ER12" s="51">
        <v>-183.98</v>
      </c>
      <c r="ES12" s="51">
        <v>95.59</v>
      </c>
      <c r="ET12" s="51">
        <v>-180.68</v>
      </c>
      <c r="EU12" s="51">
        <v>-6.1</v>
      </c>
      <c r="EV12" s="51">
        <v>-7.54</v>
      </c>
      <c r="EW12" s="51">
        <v>178.78</v>
      </c>
      <c r="EX12" s="79">
        <v>-609.17999999999995</v>
      </c>
      <c r="EY12" s="50">
        <v>-469.1</v>
      </c>
      <c r="EZ12" s="51">
        <v>339.94</v>
      </c>
      <c r="FA12" s="51">
        <v>-260.72000000000003</v>
      </c>
      <c r="FB12" s="51">
        <v>170.15</v>
      </c>
      <c r="FC12" s="51">
        <v>-94.92</v>
      </c>
      <c r="FD12" s="51">
        <v>-0.06</v>
      </c>
      <c r="FE12" s="51">
        <v>-7.56</v>
      </c>
      <c r="FF12" s="51">
        <v>33.97</v>
      </c>
      <c r="FG12" s="79">
        <v>-649.9</v>
      </c>
      <c r="FH12" s="50">
        <v>-141.37</v>
      </c>
      <c r="FI12" s="51">
        <v>517.28</v>
      </c>
      <c r="FJ12" s="51">
        <v>-247.42</v>
      </c>
      <c r="FK12" s="51">
        <v>165.89</v>
      </c>
      <c r="FL12" s="51">
        <v>-83.28</v>
      </c>
      <c r="FM12" s="51">
        <v>5.44</v>
      </c>
      <c r="FN12" s="51">
        <v>-5.68</v>
      </c>
      <c r="FO12" s="51">
        <v>83.79</v>
      </c>
      <c r="FP12" s="79">
        <v>-577.39</v>
      </c>
      <c r="FQ12" s="50">
        <v>-327.74</v>
      </c>
      <c r="FR12" s="51">
        <v>470.1</v>
      </c>
      <c r="FS12" s="51">
        <v>-198.99</v>
      </c>
      <c r="FT12" s="51">
        <v>84.92</v>
      </c>
      <c r="FU12" s="51">
        <v>-132.01</v>
      </c>
      <c r="FV12" s="51">
        <v>-16.75</v>
      </c>
      <c r="FW12" s="51">
        <v>-12.3</v>
      </c>
      <c r="FX12" s="51">
        <v>120.21</v>
      </c>
      <c r="FY12" s="79">
        <v>-642.94000000000005</v>
      </c>
    </row>
    <row r="13" spans="1:181" ht="20.25" customHeight="1" x14ac:dyDescent="0.35">
      <c r="A13" s="41" t="s">
        <v>33</v>
      </c>
      <c r="B13" s="50">
        <v>16862.21</v>
      </c>
      <c r="C13" s="51">
        <v>2823.77</v>
      </c>
      <c r="D13" s="51">
        <v>5738.41</v>
      </c>
      <c r="E13" s="51">
        <v>1238.71</v>
      </c>
      <c r="F13" s="51">
        <v>2808.92</v>
      </c>
      <c r="G13" s="51">
        <v>131.66999999999999</v>
      </c>
      <c r="H13" s="51">
        <v>1644.8</v>
      </c>
      <c r="I13" s="51">
        <v>1111.04</v>
      </c>
      <c r="J13" s="51">
        <v>1364.88</v>
      </c>
      <c r="K13" s="50">
        <v>17382.990000000002</v>
      </c>
      <c r="L13" s="51">
        <v>2985.37</v>
      </c>
      <c r="M13" s="51">
        <v>6040.47</v>
      </c>
      <c r="N13" s="51">
        <v>1316.12</v>
      </c>
      <c r="O13" s="51">
        <v>3234</v>
      </c>
      <c r="P13" s="51">
        <v>123.61</v>
      </c>
      <c r="Q13" s="51">
        <v>1647.07</v>
      </c>
      <c r="R13" s="51">
        <v>661.61</v>
      </c>
      <c r="S13" s="51">
        <v>1374.73</v>
      </c>
      <c r="T13" s="50">
        <v>16992.150000000001</v>
      </c>
      <c r="U13" s="51">
        <v>2953.7</v>
      </c>
      <c r="V13" s="51">
        <v>5950.28</v>
      </c>
      <c r="W13" s="51">
        <v>1413.51</v>
      </c>
      <c r="X13" s="51">
        <v>3347.09</v>
      </c>
      <c r="Y13" s="51">
        <v>130.44999999999999</v>
      </c>
      <c r="Z13" s="51">
        <v>1390.18</v>
      </c>
      <c r="AA13" s="51">
        <v>490.15</v>
      </c>
      <c r="AB13" s="51">
        <v>1316.79</v>
      </c>
      <c r="AC13" s="50">
        <v>17264.57</v>
      </c>
      <c r="AD13" s="51">
        <v>3013.99</v>
      </c>
      <c r="AE13" s="51">
        <v>6052.4</v>
      </c>
      <c r="AF13" s="51">
        <v>1346.28</v>
      </c>
      <c r="AG13" s="51">
        <v>2902.71</v>
      </c>
      <c r="AH13" s="51">
        <v>107.9</v>
      </c>
      <c r="AI13" s="51">
        <v>1530.42</v>
      </c>
      <c r="AJ13" s="51">
        <v>1102.28</v>
      </c>
      <c r="AK13" s="51">
        <v>1208.5899999999999</v>
      </c>
      <c r="AL13" s="50">
        <v>16314.29</v>
      </c>
      <c r="AM13" s="51">
        <v>2831.87</v>
      </c>
      <c r="AN13" s="51">
        <v>5636.33</v>
      </c>
      <c r="AO13" s="51">
        <v>1056.3900000000001</v>
      </c>
      <c r="AP13" s="51">
        <v>2507.2600000000002</v>
      </c>
      <c r="AQ13" s="51">
        <v>90.04</v>
      </c>
      <c r="AR13" s="51">
        <v>1586.03</v>
      </c>
      <c r="AS13" s="51">
        <v>1334.86</v>
      </c>
      <c r="AT13" s="51">
        <v>1271.51</v>
      </c>
      <c r="AU13" s="50">
        <v>9726.5</v>
      </c>
      <c r="AV13" s="51">
        <v>1488.27</v>
      </c>
      <c r="AW13" s="51">
        <v>3528</v>
      </c>
      <c r="AX13" s="51">
        <v>975.28</v>
      </c>
      <c r="AY13" s="51">
        <v>486.66</v>
      </c>
      <c r="AZ13" s="51">
        <v>96.28</v>
      </c>
      <c r="BA13" s="51">
        <v>1195.94</v>
      </c>
      <c r="BB13" s="51">
        <v>841.3</v>
      </c>
      <c r="BC13" s="51">
        <v>1114.76</v>
      </c>
      <c r="BD13" s="50">
        <v>13105.42</v>
      </c>
      <c r="BE13" s="51">
        <v>2454.02</v>
      </c>
      <c r="BF13" s="51">
        <v>5078.22</v>
      </c>
      <c r="BG13" s="51">
        <v>1509.19</v>
      </c>
      <c r="BH13" s="51">
        <v>1098.72</v>
      </c>
      <c r="BI13" s="51">
        <v>94.12</v>
      </c>
      <c r="BJ13" s="51">
        <v>1253.73</v>
      </c>
      <c r="BK13" s="51">
        <v>298.75</v>
      </c>
      <c r="BL13" s="51">
        <v>1318.67</v>
      </c>
      <c r="BM13" s="50">
        <v>13516.03</v>
      </c>
      <c r="BN13" s="51">
        <v>2388.7800000000002</v>
      </c>
      <c r="BO13" s="51">
        <v>5354.83</v>
      </c>
      <c r="BP13" s="51">
        <v>1222.68</v>
      </c>
      <c r="BQ13" s="51">
        <v>1006.07</v>
      </c>
      <c r="BR13" s="51">
        <v>94.54</v>
      </c>
      <c r="BS13" s="51">
        <v>1420.57</v>
      </c>
      <c r="BT13" s="51">
        <v>1027.06</v>
      </c>
      <c r="BU13" s="51">
        <v>1001.52</v>
      </c>
      <c r="BV13" s="50">
        <v>11836.72</v>
      </c>
      <c r="BW13" s="51">
        <v>1833.44</v>
      </c>
      <c r="BX13" s="51">
        <v>4556.1000000000004</v>
      </c>
      <c r="BY13" s="51">
        <v>1094.57</v>
      </c>
      <c r="BZ13" s="51">
        <v>726.71</v>
      </c>
      <c r="CA13" s="51">
        <v>104.53</v>
      </c>
      <c r="CB13" s="51">
        <v>1410.9</v>
      </c>
      <c r="CC13" s="51">
        <v>1236.7</v>
      </c>
      <c r="CD13" s="51">
        <v>873.77</v>
      </c>
      <c r="CE13" s="50">
        <v>13378.43</v>
      </c>
      <c r="CF13" s="51">
        <v>2656.21</v>
      </c>
      <c r="CG13" s="51">
        <v>5554.47</v>
      </c>
      <c r="CH13" s="51">
        <v>1247.67</v>
      </c>
      <c r="CI13" s="51">
        <v>847.17</v>
      </c>
      <c r="CJ13" s="51">
        <v>76.930000000000007</v>
      </c>
      <c r="CK13" s="51">
        <v>1119.24</v>
      </c>
      <c r="CL13" s="51">
        <v>733.05</v>
      </c>
      <c r="CM13" s="79">
        <v>1143.69</v>
      </c>
      <c r="CN13" s="50">
        <v>14219.08</v>
      </c>
      <c r="CO13" s="51">
        <v>2864.84</v>
      </c>
      <c r="CP13" s="51">
        <v>5705.87</v>
      </c>
      <c r="CQ13" s="51">
        <v>1430.52</v>
      </c>
      <c r="CR13" s="51">
        <v>1510.67</v>
      </c>
      <c r="CS13" s="51">
        <v>81.05</v>
      </c>
      <c r="CT13" s="51">
        <v>1271.68</v>
      </c>
      <c r="CU13" s="51">
        <v>320.23</v>
      </c>
      <c r="CV13" s="79">
        <v>1034.21</v>
      </c>
      <c r="CW13" s="50">
        <v>15056.78</v>
      </c>
      <c r="CX13" s="51">
        <v>2815.95</v>
      </c>
      <c r="CY13" s="51">
        <v>5847.37</v>
      </c>
      <c r="CZ13" s="51">
        <v>1325.63</v>
      </c>
      <c r="DA13" s="51">
        <v>1817.97</v>
      </c>
      <c r="DB13" s="51">
        <v>115.34</v>
      </c>
      <c r="DC13" s="51">
        <v>1341.88</v>
      </c>
      <c r="DD13" s="51">
        <v>869.15</v>
      </c>
      <c r="DE13" s="79">
        <v>923.48</v>
      </c>
      <c r="DF13" s="50">
        <v>14213.81</v>
      </c>
      <c r="DG13" s="51">
        <v>2569.62</v>
      </c>
      <c r="DH13" s="51">
        <v>5267.21</v>
      </c>
      <c r="DI13" s="51">
        <v>1124.6600000000001</v>
      </c>
      <c r="DJ13" s="51">
        <v>1615.2</v>
      </c>
      <c r="DK13" s="51">
        <v>112.76</v>
      </c>
      <c r="DL13" s="51">
        <v>1472.39</v>
      </c>
      <c r="DM13" s="51">
        <v>1133.02</v>
      </c>
      <c r="DN13" s="79">
        <v>918.94</v>
      </c>
      <c r="DO13" s="50">
        <v>14969.4</v>
      </c>
      <c r="DP13" s="51">
        <v>2812.65</v>
      </c>
      <c r="DQ13" s="51">
        <v>6049.1</v>
      </c>
      <c r="DR13" s="51">
        <v>612.1</v>
      </c>
      <c r="DS13" s="51">
        <v>2614.17</v>
      </c>
      <c r="DT13" s="51">
        <v>161.4</v>
      </c>
      <c r="DU13" s="51">
        <v>1265.54</v>
      </c>
      <c r="DV13" s="51">
        <v>533.66999999999996</v>
      </c>
      <c r="DW13" s="79">
        <v>920.77</v>
      </c>
      <c r="DX13" s="50">
        <v>14896.53</v>
      </c>
      <c r="DY13" s="51">
        <v>2748.47</v>
      </c>
      <c r="DZ13" s="51">
        <v>5936.21</v>
      </c>
      <c r="EA13" s="51">
        <v>546.66</v>
      </c>
      <c r="EB13" s="51">
        <v>2935.12</v>
      </c>
      <c r="EC13" s="51">
        <v>122.47</v>
      </c>
      <c r="ED13" s="51">
        <v>1325.33</v>
      </c>
      <c r="EE13" s="51">
        <v>378.8</v>
      </c>
      <c r="EF13" s="79">
        <v>903.46</v>
      </c>
      <c r="EG13" s="50">
        <v>15054.84</v>
      </c>
      <c r="EH13" s="51">
        <v>2817.59</v>
      </c>
      <c r="EI13" s="51">
        <v>6016.82</v>
      </c>
      <c r="EJ13" s="51">
        <v>680.4</v>
      </c>
      <c r="EK13" s="51">
        <v>2412</v>
      </c>
      <c r="EL13" s="51">
        <v>99.32</v>
      </c>
      <c r="EM13" s="51">
        <v>1249.08</v>
      </c>
      <c r="EN13" s="51">
        <v>873.15</v>
      </c>
      <c r="EO13" s="79">
        <v>906.49</v>
      </c>
      <c r="EP13" s="50">
        <v>14810.9</v>
      </c>
      <c r="EQ13" s="51">
        <v>2752.94</v>
      </c>
      <c r="ER13" s="51">
        <v>5783.36</v>
      </c>
      <c r="ES13" s="51">
        <v>413.08</v>
      </c>
      <c r="ET13" s="51">
        <v>2274.02</v>
      </c>
      <c r="EU13" s="51">
        <v>109.39</v>
      </c>
      <c r="EV13" s="51">
        <v>1368.1</v>
      </c>
      <c r="EW13" s="51">
        <v>1079.6600000000001</v>
      </c>
      <c r="EX13" s="79">
        <v>1030.3499999999999</v>
      </c>
      <c r="EY13" s="50">
        <v>15156.77</v>
      </c>
      <c r="EZ13" s="51">
        <v>2863.4</v>
      </c>
      <c r="FA13" s="51">
        <v>5994.84</v>
      </c>
      <c r="FB13" s="51">
        <v>535.46</v>
      </c>
      <c r="FC13" s="51">
        <v>2870.51</v>
      </c>
      <c r="FD13" s="51">
        <v>84.27</v>
      </c>
      <c r="FE13" s="51">
        <v>1175.26</v>
      </c>
      <c r="FF13" s="51">
        <v>583.62</v>
      </c>
      <c r="FG13" s="79">
        <v>1049.4000000000001</v>
      </c>
      <c r="FH13" s="50">
        <v>15106.5</v>
      </c>
      <c r="FI13" s="51">
        <v>2961.52</v>
      </c>
      <c r="FJ13" s="51">
        <v>5666.78</v>
      </c>
      <c r="FK13" s="51">
        <v>555.89</v>
      </c>
      <c r="FL13" s="51">
        <v>3172.21</v>
      </c>
      <c r="FM13" s="51">
        <v>84.74</v>
      </c>
      <c r="FN13" s="51">
        <v>1086.9000000000001</v>
      </c>
      <c r="FO13" s="51">
        <v>519.16</v>
      </c>
      <c r="FP13" s="79">
        <v>1059.3</v>
      </c>
      <c r="FQ13" s="50">
        <v>14900.91</v>
      </c>
      <c r="FR13" s="51">
        <v>2892.69</v>
      </c>
      <c r="FS13" s="51">
        <v>5734.97</v>
      </c>
      <c r="FT13" s="51">
        <v>553.9</v>
      </c>
      <c r="FU13" s="51">
        <v>2757.58</v>
      </c>
      <c r="FV13" s="51">
        <v>77.88</v>
      </c>
      <c r="FW13" s="51">
        <v>1162.1199999999999</v>
      </c>
      <c r="FX13" s="51">
        <v>913.91</v>
      </c>
      <c r="FY13" s="79">
        <v>807.86</v>
      </c>
    </row>
    <row r="14" spans="1:181" ht="20.25" customHeight="1" x14ac:dyDescent="0.35">
      <c r="A14" s="41" t="s">
        <v>197</v>
      </c>
      <c r="B14" s="50">
        <v>2.56</v>
      </c>
      <c r="C14" s="51">
        <v>-0.74</v>
      </c>
      <c r="D14" s="51">
        <v>5.85</v>
      </c>
      <c r="E14" s="51">
        <v>1.57</v>
      </c>
      <c r="F14" s="51">
        <v>-4.3499999999999996</v>
      </c>
      <c r="G14" s="51">
        <v>1.71</v>
      </c>
      <c r="H14" s="51">
        <v>3.94</v>
      </c>
      <c r="I14" s="51">
        <v>-5.26</v>
      </c>
      <c r="J14" s="51">
        <v>-0.16</v>
      </c>
      <c r="K14" s="50">
        <v>13.38</v>
      </c>
      <c r="L14" s="51">
        <v>4.3499999999999996</v>
      </c>
      <c r="M14" s="51">
        <v>3.34</v>
      </c>
      <c r="N14" s="51">
        <v>4.51</v>
      </c>
      <c r="O14" s="51">
        <v>0.18</v>
      </c>
      <c r="P14" s="51">
        <v>-2.19</v>
      </c>
      <c r="Q14" s="51">
        <v>4.29</v>
      </c>
      <c r="R14" s="51">
        <v>-1.21</v>
      </c>
      <c r="S14" s="51">
        <v>0.12</v>
      </c>
      <c r="T14" s="50">
        <v>0.69</v>
      </c>
      <c r="U14" s="51">
        <v>-1.72</v>
      </c>
      <c r="V14" s="51">
        <v>2.2599999999999998</v>
      </c>
      <c r="W14" s="51">
        <v>5.26</v>
      </c>
      <c r="X14" s="51">
        <v>-0.02</v>
      </c>
      <c r="Y14" s="51">
        <v>-2.87</v>
      </c>
      <c r="Z14" s="51">
        <v>-7.77</v>
      </c>
      <c r="AA14" s="51">
        <v>8.5299999999999994</v>
      </c>
      <c r="AB14" s="51">
        <v>-2.99</v>
      </c>
      <c r="AC14" s="50">
        <v>-29.3</v>
      </c>
      <c r="AD14" s="51">
        <v>0.79</v>
      </c>
      <c r="AE14" s="51">
        <v>-7.0000000000000007E-2</v>
      </c>
      <c r="AF14" s="51">
        <v>3.61</v>
      </c>
      <c r="AG14" s="51">
        <v>-11.71</v>
      </c>
      <c r="AH14" s="51">
        <v>-8.5299999999999994</v>
      </c>
      <c r="AI14" s="51">
        <v>-11.61</v>
      </c>
      <c r="AJ14" s="51">
        <v>4.5599999999999996</v>
      </c>
      <c r="AK14" s="51">
        <v>-6.35</v>
      </c>
      <c r="AL14" s="50">
        <v>22.82</v>
      </c>
      <c r="AM14" s="51">
        <v>7.03</v>
      </c>
      <c r="AN14" s="51">
        <v>4.05</v>
      </c>
      <c r="AO14" s="51">
        <v>6.51</v>
      </c>
      <c r="AP14" s="51">
        <v>-1.6</v>
      </c>
      <c r="AQ14" s="51">
        <v>-2.21</v>
      </c>
      <c r="AR14" s="51">
        <v>5.82</v>
      </c>
      <c r="AS14" s="51">
        <v>21.13</v>
      </c>
      <c r="AT14" s="51">
        <v>-17.91</v>
      </c>
      <c r="AU14" s="50">
        <v>28.67</v>
      </c>
      <c r="AV14" s="51">
        <v>3.17</v>
      </c>
      <c r="AW14" s="51">
        <v>0.75</v>
      </c>
      <c r="AX14" s="51">
        <v>1</v>
      </c>
      <c r="AY14" s="51">
        <v>0.44</v>
      </c>
      <c r="AZ14" s="51">
        <v>-0.22</v>
      </c>
      <c r="BA14" s="51">
        <v>2.2000000000000002</v>
      </c>
      <c r="BB14" s="51">
        <v>32.229999999999997</v>
      </c>
      <c r="BC14" s="51">
        <v>-10.89</v>
      </c>
      <c r="BD14" s="50">
        <v>8.36</v>
      </c>
      <c r="BE14" s="51">
        <v>10.39</v>
      </c>
      <c r="BF14" s="51">
        <v>0.82</v>
      </c>
      <c r="BG14" s="51">
        <v>2.27</v>
      </c>
      <c r="BH14" s="51">
        <v>1.51</v>
      </c>
      <c r="BI14" s="51">
        <v>2.89</v>
      </c>
      <c r="BJ14" s="51">
        <v>-1.68</v>
      </c>
      <c r="BK14" s="51">
        <v>4.49</v>
      </c>
      <c r="BL14" s="51">
        <v>-12.33</v>
      </c>
      <c r="BM14" s="50">
        <v>4.0199999999999996</v>
      </c>
      <c r="BN14" s="51">
        <v>0.68</v>
      </c>
      <c r="BO14" s="51">
        <v>-1.53</v>
      </c>
      <c r="BP14" s="51">
        <v>0.81</v>
      </c>
      <c r="BQ14" s="51">
        <v>-1.22</v>
      </c>
      <c r="BR14" s="51">
        <v>-9.92</v>
      </c>
      <c r="BS14" s="51">
        <v>9.74</v>
      </c>
      <c r="BT14" s="51">
        <v>15.19</v>
      </c>
      <c r="BU14" s="51">
        <v>-9.75</v>
      </c>
      <c r="BV14" s="50">
        <v>15.65</v>
      </c>
      <c r="BW14" s="51">
        <v>3.87</v>
      </c>
      <c r="BX14" s="51">
        <v>11.33</v>
      </c>
      <c r="BY14" s="51">
        <v>4.6500000000000004</v>
      </c>
      <c r="BZ14" s="51">
        <v>-1.7</v>
      </c>
      <c r="CA14" s="51">
        <v>-2.2200000000000002</v>
      </c>
      <c r="CB14" s="51">
        <v>-0.69</v>
      </c>
      <c r="CC14" s="51">
        <v>-1.08</v>
      </c>
      <c r="CD14" s="51">
        <v>1.5</v>
      </c>
      <c r="CE14" s="50">
        <v>13.01</v>
      </c>
      <c r="CF14" s="51">
        <v>4.3499999999999996</v>
      </c>
      <c r="CG14" s="51">
        <v>11.58</v>
      </c>
      <c r="CH14" s="51">
        <v>9.3800000000000008</v>
      </c>
      <c r="CI14" s="51">
        <v>-3.38</v>
      </c>
      <c r="CJ14" s="51">
        <v>-0.98</v>
      </c>
      <c r="CK14" s="51">
        <v>-2.68</v>
      </c>
      <c r="CL14" s="51">
        <v>-3.76</v>
      </c>
      <c r="CM14" s="79">
        <v>-1.51</v>
      </c>
      <c r="CN14" s="50">
        <v>13.83</v>
      </c>
      <c r="CO14" s="51">
        <v>0.22</v>
      </c>
      <c r="CP14" s="51">
        <v>1.24</v>
      </c>
      <c r="CQ14" s="51">
        <v>9.8800000000000008</v>
      </c>
      <c r="CR14" s="51">
        <v>5.18</v>
      </c>
      <c r="CS14" s="51">
        <v>4.0999999999999996</v>
      </c>
      <c r="CT14" s="51">
        <v>5.7</v>
      </c>
      <c r="CU14" s="51">
        <v>8.23</v>
      </c>
      <c r="CV14" s="79">
        <v>-20.72</v>
      </c>
      <c r="CW14" s="50">
        <v>-5.0999999999999996</v>
      </c>
      <c r="CX14" s="51">
        <v>2.52</v>
      </c>
      <c r="CY14" s="51">
        <v>-1.41</v>
      </c>
      <c r="CZ14" s="51">
        <v>13.22</v>
      </c>
      <c r="DA14" s="51">
        <v>-0.51</v>
      </c>
      <c r="DB14" s="51">
        <v>-5.56</v>
      </c>
      <c r="DC14" s="51">
        <v>-2.4300000000000002</v>
      </c>
      <c r="DD14" s="51">
        <v>0.76</v>
      </c>
      <c r="DE14" s="79">
        <v>-11.7</v>
      </c>
      <c r="DF14" s="50">
        <v>4.32</v>
      </c>
      <c r="DG14" s="51">
        <v>0.22</v>
      </c>
      <c r="DH14" s="51">
        <v>3.81</v>
      </c>
      <c r="DI14" s="51">
        <v>5.65</v>
      </c>
      <c r="DJ14" s="51">
        <v>-6.29</v>
      </c>
      <c r="DK14" s="51">
        <v>0.22</v>
      </c>
      <c r="DL14" s="51">
        <v>-1.56</v>
      </c>
      <c r="DM14" s="51">
        <v>17.670000000000002</v>
      </c>
      <c r="DN14" s="79">
        <v>-15.41</v>
      </c>
      <c r="DO14" s="50">
        <v>10.28</v>
      </c>
      <c r="DP14" s="51">
        <v>1.81</v>
      </c>
      <c r="DQ14" s="51">
        <v>2.52</v>
      </c>
      <c r="DR14" s="51">
        <v>0.51</v>
      </c>
      <c r="DS14" s="51">
        <v>-0.36</v>
      </c>
      <c r="DT14" s="51">
        <v>0.28000000000000003</v>
      </c>
      <c r="DU14" s="51">
        <v>3.59</v>
      </c>
      <c r="DV14" s="51">
        <v>13.59</v>
      </c>
      <c r="DW14" s="79">
        <v>-11.65</v>
      </c>
      <c r="DX14" s="50">
        <v>14.17</v>
      </c>
      <c r="DY14" s="51">
        <v>0.6</v>
      </c>
      <c r="DZ14" s="51">
        <v>-0.37</v>
      </c>
      <c r="EA14" s="51">
        <v>-2.98</v>
      </c>
      <c r="EB14" s="51">
        <v>-0.68</v>
      </c>
      <c r="EC14" s="51">
        <v>-0.94</v>
      </c>
      <c r="ED14" s="51">
        <v>9.9700000000000006</v>
      </c>
      <c r="EE14" s="51">
        <v>10.95</v>
      </c>
      <c r="EF14" s="79">
        <v>-2.38</v>
      </c>
      <c r="EG14" s="50">
        <v>-1.26</v>
      </c>
      <c r="EH14" s="51">
        <v>4.8099999999999996</v>
      </c>
      <c r="EI14" s="51">
        <v>-4.3499999999999996</v>
      </c>
      <c r="EJ14" s="51">
        <v>-3.68</v>
      </c>
      <c r="EK14" s="51">
        <v>-1.17</v>
      </c>
      <c r="EL14" s="51">
        <v>1.97</v>
      </c>
      <c r="EM14" s="51">
        <v>-2.5299999999999998</v>
      </c>
      <c r="EN14" s="51">
        <v>0.28000000000000003</v>
      </c>
      <c r="EO14" s="79">
        <v>3.4</v>
      </c>
      <c r="EP14" s="50">
        <v>-29.29</v>
      </c>
      <c r="EQ14" s="51">
        <v>0.17</v>
      </c>
      <c r="ER14" s="51">
        <v>-30.48</v>
      </c>
      <c r="ES14" s="51">
        <v>2.89</v>
      </c>
      <c r="ET14" s="51">
        <v>-2.4300000000000002</v>
      </c>
      <c r="EU14" s="51">
        <v>-0.03</v>
      </c>
      <c r="EV14" s="51">
        <v>-3.09</v>
      </c>
      <c r="EW14" s="51">
        <v>-2.66</v>
      </c>
      <c r="EX14" s="79">
        <v>6.35</v>
      </c>
      <c r="EY14" s="50">
        <v>25.18</v>
      </c>
      <c r="EZ14" s="51">
        <v>-0.87</v>
      </c>
      <c r="FA14" s="51">
        <v>37.43</v>
      </c>
      <c r="FB14" s="51">
        <v>-0.43</v>
      </c>
      <c r="FC14" s="51">
        <v>0.22</v>
      </c>
      <c r="FD14" s="51">
        <v>-0.8</v>
      </c>
      <c r="FE14" s="51">
        <v>-6.15</v>
      </c>
      <c r="FF14" s="51">
        <v>1.64</v>
      </c>
      <c r="FG14" s="79">
        <v>-5.86</v>
      </c>
      <c r="FH14" s="50">
        <v>-5.58</v>
      </c>
      <c r="FI14" s="51">
        <v>5.56</v>
      </c>
      <c r="FJ14" s="51">
        <v>4.3600000000000003</v>
      </c>
      <c r="FK14" s="51">
        <v>-3.68</v>
      </c>
      <c r="FL14" s="51">
        <v>-3.73</v>
      </c>
      <c r="FM14" s="51">
        <v>7.0000000000000007E-2</v>
      </c>
      <c r="FN14" s="51">
        <v>-4.05</v>
      </c>
      <c r="FO14" s="51">
        <v>-0.2</v>
      </c>
      <c r="FP14" s="79">
        <v>-3.91</v>
      </c>
      <c r="FQ14" s="50">
        <v>-21.93</v>
      </c>
      <c r="FR14" s="51">
        <v>0.72</v>
      </c>
      <c r="FS14" s="51">
        <v>-8.23</v>
      </c>
      <c r="FT14" s="51">
        <v>-6.63</v>
      </c>
      <c r="FU14" s="51">
        <v>2.87</v>
      </c>
      <c r="FV14" s="51">
        <v>-4.8899999999999997</v>
      </c>
      <c r="FW14" s="51">
        <v>-3.4</v>
      </c>
      <c r="FX14" s="51">
        <v>0.35</v>
      </c>
      <c r="FY14" s="79">
        <v>-2.71</v>
      </c>
    </row>
    <row r="15" spans="1:181" ht="20.25" customHeight="1" x14ac:dyDescent="0.35">
      <c r="A15" s="41" t="s">
        <v>34</v>
      </c>
      <c r="B15" s="50">
        <v>16859.650000000001</v>
      </c>
      <c r="C15" s="51">
        <v>2824.51</v>
      </c>
      <c r="D15" s="51">
        <v>5732.56</v>
      </c>
      <c r="E15" s="51">
        <v>1237.1400000000001</v>
      </c>
      <c r="F15" s="51">
        <v>2813.27</v>
      </c>
      <c r="G15" s="51">
        <v>129.97</v>
      </c>
      <c r="H15" s="51">
        <v>1640.86</v>
      </c>
      <c r="I15" s="51">
        <v>1116.3</v>
      </c>
      <c r="J15" s="51">
        <v>1365.04</v>
      </c>
      <c r="K15" s="50">
        <v>17369.61</v>
      </c>
      <c r="L15" s="51">
        <v>2981.02</v>
      </c>
      <c r="M15" s="51">
        <v>6037.14</v>
      </c>
      <c r="N15" s="51">
        <v>1311.61</v>
      </c>
      <c r="O15" s="51">
        <v>3233.82</v>
      </c>
      <c r="P15" s="51">
        <v>125.81</v>
      </c>
      <c r="Q15" s="51">
        <v>1642.77</v>
      </c>
      <c r="R15" s="51">
        <v>662.83</v>
      </c>
      <c r="S15" s="51">
        <v>1374.61</v>
      </c>
      <c r="T15" s="50">
        <v>16991.47</v>
      </c>
      <c r="U15" s="51">
        <v>2955.42</v>
      </c>
      <c r="V15" s="51">
        <v>5948.02</v>
      </c>
      <c r="W15" s="51">
        <v>1408.25</v>
      </c>
      <c r="X15" s="51">
        <v>3347.1</v>
      </c>
      <c r="Y15" s="51">
        <v>133.32</v>
      </c>
      <c r="Z15" s="51">
        <v>1397.95</v>
      </c>
      <c r="AA15" s="51">
        <v>481.62</v>
      </c>
      <c r="AB15" s="51">
        <v>1319.78</v>
      </c>
      <c r="AC15" s="50">
        <v>17293.88</v>
      </c>
      <c r="AD15" s="51">
        <v>3013.2</v>
      </c>
      <c r="AE15" s="51">
        <v>6052.47</v>
      </c>
      <c r="AF15" s="51">
        <v>1342.67</v>
      </c>
      <c r="AG15" s="51">
        <v>2914.42</v>
      </c>
      <c r="AH15" s="51">
        <v>116.43</v>
      </c>
      <c r="AI15" s="51">
        <v>1542.02</v>
      </c>
      <c r="AJ15" s="51">
        <v>1097.73</v>
      </c>
      <c r="AK15" s="51">
        <v>1214.94</v>
      </c>
      <c r="AL15" s="50">
        <v>16291.47</v>
      </c>
      <c r="AM15" s="51">
        <v>2824.84</v>
      </c>
      <c r="AN15" s="51">
        <v>5632.28</v>
      </c>
      <c r="AO15" s="51">
        <v>1049.8800000000001</v>
      </c>
      <c r="AP15" s="51">
        <v>2508.87</v>
      </c>
      <c r="AQ15" s="51">
        <v>92.25</v>
      </c>
      <c r="AR15" s="51">
        <v>1580.2</v>
      </c>
      <c r="AS15" s="51">
        <v>1313.73</v>
      </c>
      <c r="AT15" s="51">
        <v>1289.42</v>
      </c>
      <c r="AU15" s="50">
        <v>9697.83</v>
      </c>
      <c r="AV15" s="51">
        <v>1485.09</v>
      </c>
      <c r="AW15" s="51">
        <v>3527.25</v>
      </c>
      <c r="AX15" s="51">
        <v>974.28</v>
      </c>
      <c r="AY15" s="51">
        <v>486.23</v>
      </c>
      <c r="AZ15" s="51">
        <v>96.5</v>
      </c>
      <c r="BA15" s="51">
        <v>1193.75</v>
      </c>
      <c r="BB15" s="51">
        <v>809.07</v>
      </c>
      <c r="BC15" s="51">
        <v>1125.6500000000001</v>
      </c>
      <c r="BD15" s="50">
        <v>13097.06</v>
      </c>
      <c r="BE15" s="51">
        <v>2443.63</v>
      </c>
      <c r="BF15" s="51">
        <v>5077.3999999999996</v>
      </c>
      <c r="BG15" s="51">
        <v>1506.92</v>
      </c>
      <c r="BH15" s="51">
        <v>1097.2</v>
      </c>
      <c r="BI15" s="51">
        <v>91.24</v>
      </c>
      <c r="BJ15" s="51">
        <v>1255.4100000000001</v>
      </c>
      <c r="BK15" s="51">
        <v>294.26</v>
      </c>
      <c r="BL15" s="51">
        <v>1331</v>
      </c>
      <c r="BM15" s="50">
        <v>13512.01</v>
      </c>
      <c r="BN15" s="51">
        <v>2388.1</v>
      </c>
      <c r="BO15" s="51">
        <v>5356.35</v>
      </c>
      <c r="BP15" s="51">
        <v>1221.8599999999999</v>
      </c>
      <c r="BQ15" s="51">
        <v>1007.29</v>
      </c>
      <c r="BR15" s="51">
        <v>104.46</v>
      </c>
      <c r="BS15" s="51">
        <v>1410.82</v>
      </c>
      <c r="BT15" s="51">
        <v>1011.87</v>
      </c>
      <c r="BU15" s="51">
        <v>1011.26</v>
      </c>
      <c r="BV15" s="50">
        <v>11821.07</v>
      </c>
      <c r="BW15" s="51">
        <v>1829.57</v>
      </c>
      <c r="BX15" s="51">
        <v>4544.7700000000004</v>
      </c>
      <c r="BY15" s="51">
        <v>1089.92</v>
      </c>
      <c r="BZ15" s="51">
        <v>728.41</v>
      </c>
      <c r="CA15" s="51">
        <v>106.76</v>
      </c>
      <c r="CB15" s="51">
        <v>1411.59</v>
      </c>
      <c r="CC15" s="51">
        <v>1237.78</v>
      </c>
      <c r="CD15" s="51">
        <v>872.27</v>
      </c>
      <c r="CE15" s="50">
        <v>13365.42</v>
      </c>
      <c r="CF15" s="51">
        <v>2651.87</v>
      </c>
      <c r="CG15" s="51">
        <v>5542.88</v>
      </c>
      <c r="CH15" s="51">
        <v>1238.29</v>
      </c>
      <c r="CI15" s="51">
        <v>850.55</v>
      </c>
      <c r="CJ15" s="51">
        <v>77.91</v>
      </c>
      <c r="CK15" s="51">
        <v>1121.92</v>
      </c>
      <c r="CL15" s="51">
        <v>736.81</v>
      </c>
      <c r="CM15" s="79">
        <v>1145.19</v>
      </c>
      <c r="CN15" s="50">
        <v>14205.25</v>
      </c>
      <c r="CO15" s="51">
        <v>2864.62</v>
      </c>
      <c r="CP15" s="51">
        <v>5704.62</v>
      </c>
      <c r="CQ15" s="51">
        <v>1420.64</v>
      </c>
      <c r="CR15" s="90">
        <v>1505.5</v>
      </c>
      <c r="CS15" s="51">
        <v>76.95</v>
      </c>
      <c r="CT15" s="51">
        <v>1265.98</v>
      </c>
      <c r="CU15" s="51">
        <v>312</v>
      </c>
      <c r="CV15" s="79">
        <v>1054.93</v>
      </c>
      <c r="CW15" s="50">
        <v>15061.89</v>
      </c>
      <c r="CX15" s="51">
        <v>2813.43</v>
      </c>
      <c r="CY15" s="51">
        <v>5848.78</v>
      </c>
      <c r="CZ15" s="51">
        <v>1312.42</v>
      </c>
      <c r="DA15" s="90">
        <v>1818.48</v>
      </c>
      <c r="DB15" s="51">
        <v>120.9</v>
      </c>
      <c r="DC15" s="51">
        <v>1344.32</v>
      </c>
      <c r="DD15" s="51">
        <v>868.39</v>
      </c>
      <c r="DE15" s="79">
        <v>935.18</v>
      </c>
      <c r="DF15" s="50">
        <v>14209.5</v>
      </c>
      <c r="DG15" s="51">
        <v>2569.4</v>
      </c>
      <c r="DH15" s="51">
        <v>5263.41</v>
      </c>
      <c r="DI15" s="51">
        <v>1119.02</v>
      </c>
      <c r="DJ15" s="90">
        <v>1621.49</v>
      </c>
      <c r="DK15" s="51">
        <v>112.53</v>
      </c>
      <c r="DL15" s="51">
        <v>1473.96</v>
      </c>
      <c r="DM15" s="51">
        <v>1115.3499999999999</v>
      </c>
      <c r="DN15" s="79">
        <v>934.34</v>
      </c>
      <c r="DO15" s="50">
        <v>14959.13</v>
      </c>
      <c r="DP15" s="51">
        <v>2810.84</v>
      </c>
      <c r="DQ15" s="51">
        <v>6046.59</v>
      </c>
      <c r="DR15" s="51">
        <v>611.6</v>
      </c>
      <c r="DS15" s="90">
        <v>2614.5300000000002</v>
      </c>
      <c r="DT15" s="51">
        <v>161.12</v>
      </c>
      <c r="DU15" s="51">
        <v>1261.96</v>
      </c>
      <c r="DV15" s="51">
        <v>520.08000000000004</v>
      </c>
      <c r="DW15" s="79">
        <v>950.5</v>
      </c>
      <c r="DX15" s="50">
        <v>14882.36</v>
      </c>
      <c r="DY15" s="51">
        <v>2747.88</v>
      </c>
      <c r="DZ15" s="51">
        <v>5936.58</v>
      </c>
      <c r="EA15" s="51">
        <v>549.64</v>
      </c>
      <c r="EB15" s="90">
        <v>2935.81</v>
      </c>
      <c r="EC15" s="51">
        <v>123.41</v>
      </c>
      <c r="ED15" s="51">
        <v>1315.35</v>
      </c>
      <c r="EE15" s="51">
        <v>367.86</v>
      </c>
      <c r="EF15" s="79">
        <v>957.18</v>
      </c>
      <c r="EG15" s="50">
        <v>15056.11</v>
      </c>
      <c r="EH15" s="51">
        <v>2812.78</v>
      </c>
      <c r="EI15" s="51">
        <v>6021.17</v>
      </c>
      <c r="EJ15" s="51">
        <v>684.08</v>
      </c>
      <c r="EK15" s="90">
        <v>2413.17</v>
      </c>
      <c r="EL15" s="51">
        <v>97.35</v>
      </c>
      <c r="EM15" s="51">
        <v>1251.6099999999999</v>
      </c>
      <c r="EN15" s="51">
        <v>872.87</v>
      </c>
      <c r="EO15" s="79">
        <v>969.86</v>
      </c>
      <c r="EP15" s="50">
        <v>14840.18</v>
      </c>
      <c r="EQ15" s="51">
        <v>2752.77</v>
      </c>
      <c r="ER15" s="51">
        <v>5813.85</v>
      </c>
      <c r="ES15" s="51">
        <v>410.2</v>
      </c>
      <c r="ET15" s="90">
        <v>2276.4499999999998</v>
      </c>
      <c r="EU15" s="51">
        <v>109.42</v>
      </c>
      <c r="EV15" s="51">
        <v>1371.19</v>
      </c>
      <c r="EW15" s="51">
        <v>1082.31</v>
      </c>
      <c r="EX15" s="79">
        <v>1048.92</v>
      </c>
      <c r="EY15" s="50">
        <v>15131.58</v>
      </c>
      <c r="EZ15" s="51">
        <v>2864.28</v>
      </c>
      <c r="FA15" s="51">
        <v>5957.41</v>
      </c>
      <c r="FB15" s="51">
        <v>535.89</v>
      </c>
      <c r="FC15" s="90">
        <v>2870.29</v>
      </c>
      <c r="FD15" s="51">
        <v>85.06</v>
      </c>
      <c r="FE15" s="51">
        <v>1181.42</v>
      </c>
      <c r="FF15" s="51">
        <v>581.98</v>
      </c>
      <c r="FG15" s="79">
        <v>1104.6300000000001</v>
      </c>
      <c r="FH15" s="50">
        <v>15112.08</v>
      </c>
      <c r="FI15" s="51">
        <v>2955.97</v>
      </c>
      <c r="FJ15" s="51">
        <v>5662.43</v>
      </c>
      <c r="FK15" s="51">
        <v>559.55999999999995</v>
      </c>
      <c r="FL15" s="90">
        <v>3175.93</v>
      </c>
      <c r="FM15" s="51">
        <v>84.67</v>
      </c>
      <c r="FN15" s="51">
        <v>1090.95</v>
      </c>
      <c r="FO15" s="51">
        <v>519.36</v>
      </c>
      <c r="FP15" s="79">
        <v>1161.3800000000001</v>
      </c>
      <c r="FQ15" s="50">
        <v>14922.84</v>
      </c>
      <c r="FR15" s="51">
        <v>2891.97</v>
      </c>
      <c r="FS15" s="51">
        <v>5743.2</v>
      </c>
      <c r="FT15" s="51">
        <v>560.53</v>
      </c>
      <c r="FU15" s="90">
        <v>2754.72</v>
      </c>
      <c r="FV15" s="51">
        <v>82.77</v>
      </c>
      <c r="FW15" s="51">
        <v>1165.52</v>
      </c>
      <c r="FX15" s="51">
        <v>913.56</v>
      </c>
      <c r="FY15" s="79">
        <v>847.55</v>
      </c>
    </row>
    <row r="16" spans="1:181" ht="20.25" customHeight="1" x14ac:dyDescent="0.35">
      <c r="A16" s="41" t="s">
        <v>35</v>
      </c>
      <c r="B16" s="50">
        <v>203.89</v>
      </c>
      <c r="C16" s="51">
        <v>0</v>
      </c>
      <c r="D16" s="51">
        <v>0</v>
      </c>
      <c r="E16" s="51">
        <v>23.7</v>
      </c>
      <c r="F16" s="51">
        <v>0</v>
      </c>
      <c r="G16" s="51">
        <v>32.36</v>
      </c>
      <c r="H16" s="51">
        <v>138.44</v>
      </c>
      <c r="I16" s="51">
        <v>0</v>
      </c>
      <c r="J16" s="51">
        <v>9.39</v>
      </c>
      <c r="K16" s="50">
        <v>155.51</v>
      </c>
      <c r="L16" s="51">
        <v>0</v>
      </c>
      <c r="M16" s="51">
        <v>0</v>
      </c>
      <c r="N16" s="51">
        <v>19.72</v>
      </c>
      <c r="O16" s="51">
        <v>0</v>
      </c>
      <c r="P16" s="51">
        <v>19.37</v>
      </c>
      <c r="Q16" s="51">
        <v>105.01</v>
      </c>
      <c r="R16" s="51">
        <v>0</v>
      </c>
      <c r="S16" s="51">
        <v>11.42</v>
      </c>
      <c r="T16" s="50">
        <v>193.91</v>
      </c>
      <c r="U16" s="51">
        <v>0</v>
      </c>
      <c r="V16" s="51">
        <v>0</v>
      </c>
      <c r="W16" s="51">
        <v>18.75</v>
      </c>
      <c r="X16" s="51">
        <v>0</v>
      </c>
      <c r="Y16" s="51">
        <v>20.28</v>
      </c>
      <c r="Z16" s="51">
        <v>136.13</v>
      </c>
      <c r="AA16" s="51">
        <v>0</v>
      </c>
      <c r="AB16" s="51">
        <v>18.739999999999998</v>
      </c>
      <c r="AC16" s="50">
        <v>203.61</v>
      </c>
      <c r="AD16" s="51">
        <v>0</v>
      </c>
      <c r="AE16" s="51">
        <v>0</v>
      </c>
      <c r="AF16" s="51">
        <v>24.51</v>
      </c>
      <c r="AG16" s="51">
        <v>0</v>
      </c>
      <c r="AH16" s="51">
        <v>28.23</v>
      </c>
      <c r="AI16" s="51">
        <v>129.9</v>
      </c>
      <c r="AJ16" s="51">
        <v>0</v>
      </c>
      <c r="AK16" s="51">
        <v>20.97</v>
      </c>
      <c r="AL16" s="50">
        <v>215.23</v>
      </c>
      <c r="AM16" s="51">
        <v>0</v>
      </c>
      <c r="AN16" s="51">
        <v>0</v>
      </c>
      <c r="AO16" s="51">
        <v>26.06</v>
      </c>
      <c r="AP16" s="51">
        <v>0</v>
      </c>
      <c r="AQ16" s="51">
        <v>25.36</v>
      </c>
      <c r="AR16" s="51">
        <v>154.12</v>
      </c>
      <c r="AS16" s="51">
        <v>0</v>
      </c>
      <c r="AT16" s="51">
        <v>9.69</v>
      </c>
      <c r="AU16" s="50">
        <v>163.62</v>
      </c>
      <c r="AV16" s="51">
        <v>0</v>
      </c>
      <c r="AW16" s="51">
        <v>0</v>
      </c>
      <c r="AX16" s="51">
        <v>14.26</v>
      </c>
      <c r="AY16" s="51">
        <v>0</v>
      </c>
      <c r="AZ16" s="51">
        <v>21.36</v>
      </c>
      <c r="BA16" s="51">
        <v>112.23</v>
      </c>
      <c r="BB16" s="51">
        <v>0</v>
      </c>
      <c r="BC16" s="51">
        <v>15.77</v>
      </c>
      <c r="BD16" s="50">
        <v>156.12</v>
      </c>
      <c r="BE16" s="51">
        <v>0</v>
      </c>
      <c r="BF16" s="51">
        <v>0</v>
      </c>
      <c r="BG16" s="51">
        <v>15.04</v>
      </c>
      <c r="BH16" s="51">
        <v>0</v>
      </c>
      <c r="BI16" s="51">
        <v>22.92</v>
      </c>
      <c r="BJ16" s="51">
        <v>104.16</v>
      </c>
      <c r="BK16" s="51">
        <v>0</v>
      </c>
      <c r="BL16" s="51">
        <v>14</v>
      </c>
      <c r="BM16" s="50">
        <v>233.52</v>
      </c>
      <c r="BN16" s="51">
        <v>0</v>
      </c>
      <c r="BO16" s="51">
        <v>0</v>
      </c>
      <c r="BP16" s="51">
        <v>24.72</v>
      </c>
      <c r="BQ16" s="51">
        <v>0</v>
      </c>
      <c r="BR16" s="51">
        <v>29.14</v>
      </c>
      <c r="BS16" s="51">
        <v>147.71</v>
      </c>
      <c r="BT16" s="51">
        <v>0</v>
      </c>
      <c r="BU16" s="51">
        <v>31.95</v>
      </c>
      <c r="BV16" s="50">
        <v>235.12</v>
      </c>
      <c r="BW16" s="51">
        <v>0</v>
      </c>
      <c r="BX16" s="51">
        <v>0</v>
      </c>
      <c r="BY16" s="51">
        <v>29.08</v>
      </c>
      <c r="BZ16" s="51">
        <v>0</v>
      </c>
      <c r="CA16" s="51">
        <v>33.9</v>
      </c>
      <c r="CB16" s="51">
        <v>147.62</v>
      </c>
      <c r="CC16" s="51">
        <v>0</v>
      </c>
      <c r="CD16" s="51">
        <v>24.52</v>
      </c>
      <c r="CE16" s="50">
        <v>202.66</v>
      </c>
      <c r="CF16" s="51">
        <v>0</v>
      </c>
      <c r="CG16" s="51">
        <v>0</v>
      </c>
      <c r="CH16" s="51">
        <v>23.1</v>
      </c>
      <c r="CI16" s="51">
        <v>0</v>
      </c>
      <c r="CJ16" s="51">
        <v>24.05</v>
      </c>
      <c r="CK16" s="51">
        <v>136.68</v>
      </c>
      <c r="CL16" s="51">
        <v>0</v>
      </c>
      <c r="CM16" s="79">
        <v>18.829999999999998</v>
      </c>
      <c r="CN16" s="50">
        <v>199.29</v>
      </c>
      <c r="CO16" s="51">
        <v>0</v>
      </c>
      <c r="CP16" s="51">
        <v>0</v>
      </c>
      <c r="CQ16" s="51">
        <v>22.16</v>
      </c>
      <c r="CR16" s="51">
        <v>0</v>
      </c>
      <c r="CS16" s="51">
        <v>23.61</v>
      </c>
      <c r="CT16" s="51">
        <v>136.13999999999999</v>
      </c>
      <c r="CU16" s="51">
        <v>0</v>
      </c>
      <c r="CV16" s="79">
        <v>17.38</v>
      </c>
      <c r="CW16" s="50">
        <v>206.8</v>
      </c>
      <c r="CX16" s="51">
        <v>0</v>
      </c>
      <c r="CY16" s="51">
        <v>0</v>
      </c>
      <c r="CZ16" s="51">
        <v>27.27</v>
      </c>
      <c r="DA16" s="51">
        <v>0</v>
      </c>
      <c r="DB16" s="51">
        <v>27.19</v>
      </c>
      <c r="DC16" s="51">
        <v>139.88</v>
      </c>
      <c r="DD16" s="51">
        <v>0</v>
      </c>
      <c r="DE16" s="79">
        <v>12.46</v>
      </c>
      <c r="DF16" s="50">
        <v>214.71</v>
      </c>
      <c r="DG16" s="51">
        <v>0</v>
      </c>
      <c r="DH16" s="51">
        <v>0</v>
      </c>
      <c r="DI16" s="51">
        <v>21.87</v>
      </c>
      <c r="DJ16" s="51">
        <v>0</v>
      </c>
      <c r="DK16" s="51">
        <v>31.28</v>
      </c>
      <c r="DL16" s="51">
        <v>146.80000000000001</v>
      </c>
      <c r="DM16" s="51">
        <v>0</v>
      </c>
      <c r="DN16" s="79">
        <v>14.76</v>
      </c>
      <c r="DO16" s="50">
        <v>195.34</v>
      </c>
      <c r="DP16" s="51">
        <v>0</v>
      </c>
      <c r="DQ16" s="51">
        <v>0</v>
      </c>
      <c r="DR16" s="51">
        <v>15.85</v>
      </c>
      <c r="DS16" s="51">
        <v>0</v>
      </c>
      <c r="DT16" s="51">
        <v>21.72</v>
      </c>
      <c r="DU16" s="51">
        <v>140.34</v>
      </c>
      <c r="DV16" s="51">
        <v>0</v>
      </c>
      <c r="DW16" s="79">
        <v>35.5</v>
      </c>
      <c r="DX16" s="50">
        <v>195.53</v>
      </c>
      <c r="DY16" s="51">
        <v>0</v>
      </c>
      <c r="DZ16" s="51">
        <v>0</v>
      </c>
      <c r="EA16" s="51">
        <v>15.35</v>
      </c>
      <c r="EB16" s="51">
        <v>0</v>
      </c>
      <c r="EC16" s="51">
        <v>25.01</v>
      </c>
      <c r="ED16" s="51">
        <v>141.11000000000001</v>
      </c>
      <c r="EE16" s="51">
        <v>0</v>
      </c>
      <c r="EF16" s="79">
        <v>65.41</v>
      </c>
      <c r="EG16" s="50">
        <v>203.25</v>
      </c>
      <c r="EH16" s="51">
        <v>0</v>
      </c>
      <c r="EI16" s="51">
        <v>0</v>
      </c>
      <c r="EJ16" s="51">
        <v>17.489999999999998</v>
      </c>
      <c r="EK16" s="51">
        <v>0</v>
      </c>
      <c r="EL16" s="51">
        <v>22.79</v>
      </c>
      <c r="EM16" s="51">
        <v>142.94</v>
      </c>
      <c r="EN16" s="51">
        <v>0</v>
      </c>
      <c r="EO16" s="79">
        <v>86.81</v>
      </c>
      <c r="EP16" s="50">
        <v>238.5</v>
      </c>
      <c r="EQ16" s="51">
        <v>0</v>
      </c>
      <c r="ER16" s="51">
        <v>0</v>
      </c>
      <c r="ES16" s="51">
        <v>21.87</v>
      </c>
      <c r="ET16" s="51">
        <v>0</v>
      </c>
      <c r="EU16" s="51">
        <v>31.28</v>
      </c>
      <c r="EV16" s="51">
        <v>170.27</v>
      </c>
      <c r="EW16" s="51">
        <v>0</v>
      </c>
      <c r="EX16" s="79">
        <v>40</v>
      </c>
      <c r="EY16" s="50">
        <v>180.46</v>
      </c>
      <c r="EZ16" s="51">
        <v>0</v>
      </c>
      <c r="FA16" s="51">
        <v>0</v>
      </c>
      <c r="FB16" s="51">
        <v>15.85</v>
      </c>
      <c r="FC16" s="51">
        <v>0</v>
      </c>
      <c r="FD16" s="51">
        <v>21.72</v>
      </c>
      <c r="FE16" s="51">
        <v>131.1</v>
      </c>
      <c r="FF16" s="51">
        <v>0</v>
      </c>
      <c r="FG16" s="79">
        <v>61.16</v>
      </c>
      <c r="FH16" s="50">
        <v>183.75</v>
      </c>
      <c r="FI16" s="51">
        <v>0</v>
      </c>
      <c r="FJ16" s="51">
        <v>0</v>
      </c>
      <c r="FK16" s="51">
        <v>15.35</v>
      </c>
      <c r="FL16" s="51">
        <v>0</v>
      </c>
      <c r="FM16" s="51">
        <v>25.01</v>
      </c>
      <c r="FN16" s="51">
        <v>129.24</v>
      </c>
      <c r="FO16" s="51">
        <v>0</v>
      </c>
      <c r="FP16" s="79">
        <v>112.32</v>
      </c>
      <c r="FQ16" s="50">
        <v>213.49</v>
      </c>
      <c r="FR16" s="51">
        <v>0</v>
      </c>
      <c r="FS16" s="51">
        <v>0</v>
      </c>
      <c r="FT16" s="51">
        <v>17.489999999999998</v>
      </c>
      <c r="FU16" s="51">
        <v>0</v>
      </c>
      <c r="FV16" s="51">
        <v>22.79</v>
      </c>
      <c r="FW16" s="51">
        <v>153.79</v>
      </c>
      <c r="FX16" s="51">
        <v>0</v>
      </c>
      <c r="FY16" s="79">
        <v>56.41</v>
      </c>
    </row>
    <row r="17" spans="1:186" ht="20.25" customHeight="1" x14ac:dyDescent="0.35">
      <c r="A17" s="41" t="s">
        <v>36</v>
      </c>
      <c r="B17" s="50">
        <v>80.3</v>
      </c>
      <c r="C17" s="51">
        <v>0</v>
      </c>
      <c r="D17" s="51">
        <v>0</v>
      </c>
      <c r="E17" s="51">
        <v>22.86</v>
      </c>
      <c r="F17" s="51">
        <v>0</v>
      </c>
      <c r="G17" s="51">
        <v>24.81</v>
      </c>
      <c r="H17" s="51">
        <v>32.630000000000003</v>
      </c>
      <c r="I17" s="51">
        <v>0</v>
      </c>
      <c r="J17" s="51">
        <v>0</v>
      </c>
      <c r="K17" s="50">
        <v>63.35</v>
      </c>
      <c r="L17" s="51">
        <v>0</v>
      </c>
      <c r="M17" s="51">
        <v>0</v>
      </c>
      <c r="N17" s="51">
        <v>18.89</v>
      </c>
      <c r="O17" s="51">
        <v>0</v>
      </c>
      <c r="P17" s="51">
        <v>11.82</v>
      </c>
      <c r="Q17" s="51">
        <v>32.630000000000003</v>
      </c>
      <c r="R17" s="51">
        <v>0</v>
      </c>
      <c r="S17" s="51">
        <v>0</v>
      </c>
      <c r="T17" s="50">
        <v>63.3</v>
      </c>
      <c r="U17" s="51">
        <v>0</v>
      </c>
      <c r="V17" s="51">
        <v>0</v>
      </c>
      <c r="W17" s="51">
        <v>17.940000000000001</v>
      </c>
      <c r="X17" s="51">
        <v>0</v>
      </c>
      <c r="Y17" s="51">
        <v>12.73</v>
      </c>
      <c r="Z17" s="51">
        <v>32.630000000000003</v>
      </c>
      <c r="AA17" s="51">
        <v>0</v>
      </c>
      <c r="AB17" s="51">
        <v>0</v>
      </c>
      <c r="AC17" s="50">
        <v>76.989999999999995</v>
      </c>
      <c r="AD17" s="51">
        <v>0</v>
      </c>
      <c r="AE17" s="51">
        <v>0</v>
      </c>
      <c r="AF17" s="51">
        <v>23.68</v>
      </c>
      <c r="AG17" s="51">
        <v>0</v>
      </c>
      <c r="AH17" s="51">
        <v>20.68</v>
      </c>
      <c r="AI17" s="51">
        <v>32.630000000000003</v>
      </c>
      <c r="AJ17" s="51">
        <v>0</v>
      </c>
      <c r="AK17" s="51">
        <v>0</v>
      </c>
      <c r="AL17" s="50">
        <v>76.45</v>
      </c>
      <c r="AM17" s="51">
        <v>0</v>
      </c>
      <c r="AN17" s="51">
        <v>0</v>
      </c>
      <c r="AO17" s="51">
        <v>25.16</v>
      </c>
      <c r="AP17" s="51">
        <v>0</v>
      </c>
      <c r="AQ17" s="51">
        <v>17.78</v>
      </c>
      <c r="AR17" s="51">
        <v>33.5</v>
      </c>
      <c r="AS17" s="51">
        <v>0</v>
      </c>
      <c r="AT17" s="51">
        <v>0</v>
      </c>
      <c r="AU17" s="50">
        <v>60.69</v>
      </c>
      <c r="AV17" s="51">
        <v>0</v>
      </c>
      <c r="AW17" s="51">
        <v>0</v>
      </c>
      <c r="AX17" s="51">
        <v>13.4</v>
      </c>
      <c r="AY17" s="51">
        <v>0</v>
      </c>
      <c r="AZ17" s="51">
        <v>13.79</v>
      </c>
      <c r="BA17" s="51">
        <v>33.5</v>
      </c>
      <c r="BB17" s="51">
        <v>0</v>
      </c>
      <c r="BC17" s="51">
        <v>0</v>
      </c>
      <c r="BD17" s="50">
        <v>63.05</v>
      </c>
      <c r="BE17" s="51">
        <v>0</v>
      </c>
      <c r="BF17" s="51">
        <v>0</v>
      </c>
      <c r="BG17" s="51">
        <v>14.19</v>
      </c>
      <c r="BH17" s="51">
        <v>0</v>
      </c>
      <c r="BI17" s="51">
        <v>15.36</v>
      </c>
      <c r="BJ17" s="51">
        <v>33.5</v>
      </c>
      <c r="BK17" s="51">
        <v>0</v>
      </c>
      <c r="BL17" s="51">
        <v>0</v>
      </c>
      <c r="BM17" s="50">
        <v>78.900000000000006</v>
      </c>
      <c r="BN17" s="51">
        <v>0</v>
      </c>
      <c r="BO17" s="51">
        <v>0</v>
      </c>
      <c r="BP17" s="51">
        <v>23.83</v>
      </c>
      <c r="BQ17" s="51">
        <v>0</v>
      </c>
      <c r="BR17" s="51">
        <v>21.56</v>
      </c>
      <c r="BS17" s="51">
        <v>33.5</v>
      </c>
      <c r="BT17" s="51">
        <v>0</v>
      </c>
      <c r="BU17" s="51">
        <v>0</v>
      </c>
      <c r="BV17" s="50">
        <v>112.18</v>
      </c>
      <c r="BW17" s="51">
        <v>0</v>
      </c>
      <c r="BX17" s="51">
        <v>0</v>
      </c>
      <c r="BY17" s="51">
        <v>28.18</v>
      </c>
      <c r="BZ17" s="51">
        <v>0</v>
      </c>
      <c r="CA17" s="51">
        <v>26.34</v>
      </c>
      <c r="CB17" s="51">
        <v>57.66</v>
      </c>
      <c r="CC17" s="51">
        <v>0</v>
      </c>
      <c r="CD17" s="51">
        <v>0</v>
      </c>
      <c r="CE17" s="50">
        <v>96.39</v>
      </c>
      <c r="CF17" s="51">
        <v>0</v>
      </c>
      <c r="CG17" s="51">
        <v>0</v>
      </c>
      <c r="CH17" s="51">
        <v>22.21</v>
      </c>
      <c r="CI17" s="51">
        <v>0</v>
      </c>
      <c r="CJ17" s="51">
        <v>16.510000000000002</v>
      </c>
      <c r="CK17" s="51">
        <v>57.66</v>
      </c>
      <c r="CL17" s="51">
        <v>0</v>
      </c>
      <c r="CM17" s="79">
        <v>0</v>
      </c>
      <c r="CN17" s="50">
        <v>95.03</v>
      </c>
      <c r="CO17" s="51">
        <v>0</v>
      </c>
      <c r="CP17" s="51">
        <v>0</v>
      </c>
      <c r="CQ17" s="51">
        <v>21.29</v>
      </c>
      <c r="CR17" s="51">
        <v>0</v>
      </c>
      <c r="CS17" s="51">
        <v>16.079999999999998</v>
      </c>
      <c r="CT17" s="51">
        <v>57.66</v>
      </c>
      <c r="CU17" s="51">
        <v>0</v>
      </c>
      <c r="CV17" s="79">
        <v>0</v>
      </c>
      <c r="CW17" s="50">
        <v>103.68</v>
      </c>
      <c r="CX17" s="51">
        <v>0</v>
      </c>
      <c r="CY17" s="51">
        <v>0</v>
      </c>
      <c r="CZ17" s="51">
        <v>26.38</v>
      </c>
      <c r="DA17" s="51">
        <v>0</v>
      </c>
      <c r="DB17" s="51">
        <v>19.64</v>
      </c>
      <c r="DC17" s="51">
        <v>57.66</v>
      </c>
      <c r="DD17" s="51">
        <v>0</v>
      </c>
      <c r="DE17" s="79">
        <v>0</v>
      </c>
      <c r="DF17" s="50">
        <v>109.47</v>
      </c>
      <c r="DG17" s="51">
        <v>0</v>
      </c>
      <c r="DH17" s="51">
        <v>0</v>
      </c>
      <c r="DI17" s="51">
        <v>20.97</v>
      </c>
      <c r="DJ17" s="51">
        <v>0</v>
      </c>
      <c r="DK17" s="51">
        <v>23.67</v>
      </c>
      <c r="DL17" s="51">
        <v>64.83</v>
      </c>
      <c r="DM17" s="51">
        <v>0</v>
      </c>
      <c r="DN17" s="79">
        <v>0</v>
      </c>
      <c r="DO17" s="50">
        <v>93.94</v>
      </c>
      <c r="DP17" s="51">
        <v>0</v>
      </c>
      <c r="DQ17" s="51">
        <v>0</v>
      </c>
      <c r="DR17" s="51">
        <v>14.97</v>
      </c>
      <c r="DS17" s="51">
        <v>0</v>
      </c>
      <c r="DT17" s="51">
        <v>14.14</v>
      </c>
      <c r="DU17" s="51">
        <v>64.83</v>
      </c>
      <c r="DV17" s="51">
        <v>0</v>
      </c>
      <c r="DW17" s="79">
        <v>0</v>
      </c>
      <c r="DX17" s="50">
        <v>96.74</v>
      </c>
      <c r="DY17" s="51">
        <v>0</v>
      </c>
      <c r="DZ17" s="51">
        <v>0</v>
      </c>
      <c r="EA17" s="51">
        <v>14.47</v>
      </c>
      <c r="EB17" s="51">
        <v>0</v>
      </c>
      <c r="EC17" s="51">
        <v>17.440000000000001</v>
      </c>
      <c r="ED17" s="51">
        <v>64.83</v>
      </c>
      <c r="EE17" s="51">
        <v>0</v>
      </c>
      <c r="EF17" s="79">
        <v>0</v>
      </c>
      <c r="EG17" s="50">
        <v>96.62</v>
      </c>
      <c r="EH17" s="51">
        <v>0</v>
      </c>
      <c r="EI17" s="51">
        <v>0</v>
      </c>
      <c r="EJ17" s="51">
        <v>16.600000000000001</v>
      </c>
      <c r="EK17" s="51">
        <v>0</v>
      </c>
      <c r="EL17" s="51">
        <v>15.19</v>
      </c>
      <c r="EM17" s="51">
        <v>64.83</v>
      </c>
      <c r="EN17" s="51">
        <v>0</v>
      </c>
      <c r="EO17" s="79">
        <v>0</v>
      </c>
      <c r="EP17" s="50">
        <v>109.47</v>
      </c>
      <c r="EQ17" s="51">
        <v>0</v>
      </c>
      <c r="ER17" s="51">
        <v>0</v>
      </c>
      <c r="ES17" s="51">
        <v>20.97</v>
      </c>
      <c r="ET17" s="51">
        <v>0</v>
      </c>
      <c r="EU17" s="51">
        <v>23.67</v>
      </c>
      <c r="EV17" s="51">
        <v>64.83</v>
      </c>
      <c r="EW17" s="51">
        <v>0</v>
      </c>
      <c r="EX17" s="79">
        <v>0</v>
      </c>
      <c r="EY17" s="50">
        <v>93.94</v>
      </c>
      <c r="EZ17" s="51">
        <v>0</v>
      </c>
      <c r="FA17" s="51">
        <v>0</v>
      </c>
      <c r="FB17" s="51">
        <v>14.97</v>
      </c>
      <c r="FC17" s="51">
        <v>0</v>
      </c>
      <c r="FD17" s="51">
        <v>14.14</v>
      </c>
      <c r="FE17" s="51">
        <v>64.83</v>
      </c>
      <c r="FF17" s="51">
        <v>0</v>
      </c>
      <c r="FG17" s="79">
        <v>0</v>
      </c>
      <c r="FH17" s="50">
        <v>90.74</v>
      </c>
      <c r="FI17" s="51">
        <v>0</v>
      </c>
      <c r="FJ17" s="51">
        <v>0</v>
      </c>
      <c r="FK17" s="51">
        <v>14.47</v>
      </c>
      <c r="FL17" s="51">
        <v>0</v>
      </c>
      <c r="FM17" s="51">
        <v>17.440000000000001</v>
      </c>
      <c r="FN17" s="51">
        <v>58.83</v>
      </c>
      <c r="FO17" s="51">
        <v>0</v>
      </c>
      <c r="FP17" s="79">
        <v>0</v>
      </c>
      <c r="FQ17" s="50">
        <v>96.62</v>
      </c>
      <c r="FR17" s="51">
        <v>0</v>
      </c>
      <c r="FS17" s="51">
        <v>0</v>
      </c>
      <c r="FT17" s="51">
        <v>16.600000000000001</v>
      </c>
      <c r="FU17" s="51">
        <v>0</v>
      </c>
      <c r="FV17" s="51">
        <v>15.19</v>
      </c>
      <c r="FW17" s="51">
        <v>64.83</v>
      </c>
      <c r="FX17" s="51">
        <v>0</v>
      </c>
      <c r="FY17" s="79">
        <v>0</v>
      </c>
    </row>
    <row r="18" spans="1:186" ht="20.25" customHeight="1" x14ac:dyDescent="0.35">
      <c r="A18" s="41" t="s">
        <v>37</v>
      </c>
      <c r="B18" s="50">
        <v>10.24</v>
      </c>
      <c r="C18" s="51">
        <v>0</v>
      </c>
      <c r="D18" s="51">
        <v>0</v>
      </c>
      <c r="E18" s="51">
        <v>0.84</v>
      </c>
      <c r="F18" s="51">
        <v>0</v>
      </c>
      <c r="G18" s="51">
        <v>7.55</v>
      </c>
      <c r="H18" s="51">
        <v>1.85</v>
      </c>
      <c r="I18" s="51">
        <v>0</v>
      </c>
      <c r="J18" s="51">
        <v>0</v>
      </c>
      <c r="K18" s="50">
        <v>10.220000000000001</v>
      </c>
      <c r="L18" s="51">
        <v>0</v>
      </c>
      <c r="M18" s="51">
        <v>0</v>
      </c>
      <c r="N18" s="51">
        <v>0.82</v>
      </c>
      <c r="O18" s="51">
        <v>0</v>
      </c>
      <c r="P18" s="51">
        <v>7.55</v>
      </c>
      <c r="Q18" s="51">
        <v>1.85</v>
      </c>
      <c r="R18" s="51">
        <v>0</v>
      </c>
      <c r="S18" s="51">
        <v>0</v>
      </c>
      <c r="T18" s="50">
        <v>10.210000000000001</v>
      </c>
      <c r="U18" s="51">
        <v>0</v>
      </c>
      <c r="V18" s="51">
        <v>0</v>
      </c>
      <c r="W18" s="51">
        <v>0.81</v>
      </c>
      <c r="X18" s="51">
        <v>0</v>
      </c>
      <c r="Y18" s="51">
        <v>7.55</v>
      </c>
      <c r="Z18" s="51">
        <v>1.85</v>
      </c>
      <c r="AA18" s="51">
        <v>0</v>
      </c>
      <c r="AB18" s="51">
        <v>0</v>
      </c>
      <c r="AC18" s="50">
        <v>10.24</v>
      </c>
      <c r="AD18" s="51">
        <v>0</v>
      </c>
      <c r="AE18" s="51">
        <v>0</v>
      </c>
      <c r="AF18" s="51">
        <v>0.84</v>
      </c>
      <c r="AG18" s="51">
        <v>0</v>
      </c>
      <c r="AH18" s="51">
        <v>7.55</v>
      </c>
      <c r="AI18" s="51">
        <v>1.85</v>
      </c>
      <c r="AJ18" s="51">
        <v>0</v>
      </c>
      <c r="AK18" s="51">
        <v>0</v>
      </c>
      <c r="AL18" s="50">
        <v>9.5299999999999994</v>
      </c>
      <c r="AM18" s="51">
        <v>0</v>
      </c>
      <c r="AN18" s="51">
        <v>0</v>
      </c>
      <c r="AO18" s="51">
        <v>0.9</v>
      </c>
      <c r="AP18" s="51">
        <v>0</v>
      </c>
      <c r="AQ18" s="51">
        <v>7.58</v>
      </c>
      <c r="AR18" s="51">
        <v>1.05</v>
      </c>
      <c r="AS18" s="51">
        <v>0</v>
      </c>
      <c r="AT18" s="51">
        <v>0</v>
      </c>
      <c r="AU18" s="50">
        <v>9.48</v>
      </c>
      <c r="AV18" s="51">
        <v>0</v>
      </c>
      <c r="AW18" s="51">
        <v>0</v>
      </c>
      <c r="AX18" s="51">
        <v>0.86</v>
      </c>
      <c r="AY18" s="51">
        <v>0</v>
      </c>
      <c r="AZ18" s="51">
        <v>7.56</v>
      </c>
      <c r="BA18" s="51">
        <v>1.05</v>
      </c>
      <c r="BB18" s="51">
        <v>0</v>
      </c>
      <c r="BC18" s="51">
        <v>0</v>
      </c>
      <c r="BD18" s="50">
        <v>9.4600000000000009</v>
      </c>
      <c r="BE18" s="51">
        <v>0</v>
      </c>
      <c r="BF18" s="51">
        <v>0</v>
      </c>
      <c r="BG18" s="51">
        <v>0.85</v>
      </c>
      <c r="BH18" s="51">
        <v>0</v>
      </c>
      <c r="BI18" s="51">
        <v>7.56</v>
      </c>
      <c r="BJ18" s="51">
        <v>1.05</v>
      </c>
      <c r="BK18" s="51">
        <v>0</v>
      </c>
      <c r="BL18" s="51">
        <v>0</v>
      </c>
      <c r="BM18" s="50">
        <v>9.52</v>
      </c>
      <c r="BN18" s="51">
        <v>0</v>
      </c>
      <c r="BO18" s="51">
        <v>0</v>
      </c>
      <c r="BP18" s="51">
        <v>0.89</v>
      </c>
      <c r="BQ18" s="51">
        <v>0</v>
      </c>
      <c r="BR18" s="51">
        <v>7.57</v>
      </c>
      <c r="BS18" s="51">
        <v>1.05</v>
      </c>
      <c r="BT18" s="51">
        <v>0</v>
      </c>
      <c r="BU18" s="51">
        <v>0</v>
      </c>
      <c r="BV18" s="50">
        <v>11.35</v>
      </c>
      <c r="BW18" s="51">
        <v>0</v>
      </c>
      <c r="BX18" s="51">
        <v>0</v>
      </c>
      <c r="BY18" s="51">
        <v>0.9</v>
      </c>
      <c r="BZ18" s="51">
        <v>0</v>
      </c>
      <c r="CA18" s="51">
        <v>7.56</v>
      </c>
      <c r="CB18" s="51">
        <v>2.89</v>
      </c>
      <c r="CC18" s="51">
        <v>0</v>
      </c>
      <c r="CD18" s="51">
        <v>0</v>
      </c>
      <c r="CE18" s="50">
        <v>11.32</v>
      </c>
      <c r="CF18" s="51">
        <v>0</v>
      </c>
      <c r="CG18" s="51">
        <v>0</v>
      </c>
      <c r="CH18" s="51">
        <v>0.89</v>
      </c>
      <c r="CI18" s="51">
        <v>0</v>
      </c>
      <c r="CJ18" s="51">
        <v>7.54</v>
      </c>
      <c r="CK18" s="51">
        <v>2.89</v>
      </c>
      <c r="CL18" s="51">
        <v>0</v>
      </c>
      <c r="CM18" s="79">
        <v>0</v>
      </c>
      <c r="CN18" s="50">
        <v>11.3</v>
      </c>
      <c r="CO18" s="51">
        <v>0</v>
      </c>
      <c r="CP18" s="51">
        <v>0</v>
      </c>
      <c r="CQ18" s="51">
        <v>0.88</v>
      </c>
      <c r="CR18" s="51">
        <v>0</v>
      </c>
      <c r="CS18" s="51">
        <v>7.53</v>
      </c>
      <c r="CT18" s="51">
        <v>2.89</v>
      </c>
      <c r="CU18" s="51">
        <v>0</v>
      </c>
      <c r="CV18" s="79">
        <v>0</v>
      </c>
      <c r="CW18" s="50">
        <v>11.33</v>
      </c>
      <c r="CX18" s="51">
        <v>0</v>
      </c>
      <c r="CY18" s="51">
        <v>0</v>
      </c>
      <c r="CZ18" s="51">
        <v>0.89</v>
      </c>
      <c r="DA18" s="51">
        <v>0</v>
      </c>
      <c r="DB18" s="51">
        <v>7.55</v>
      </c>
      <c r="DC18" s="51">
        <v>2.89</v>
      </c>
      <c r="DD18" s="51">
        <v>0</v>
      </c>
      <c r="DE18" s="79">
        <v>0</v>
      </c>
      <c r="DF18" s="50">
        <v>14.58</v>
      </c>
      <c r="DG18" s="51">
        <v>0</v>
      </c>
      <c r="DH18" s="51">
        <v>0</v>
      </c>
      <c r="DI18" s="51">
        <v>0.89</v>
      </c>
      <c r="DJ18" s="51">
        <v>0</v>
      </c>
      <c r="DK18" s="51">
        <v>7.61</v>
      </c>
      <c r="DL18" s="51">
        <v>6.07</v>
      </c>
      <c r="DM18" s="51">
        <v>0</v>
      </c>
      <c r="DN18" s="79">
        <v>0</v>
      </c>
      <c r="DO18" s="50">
        <v>14.54</v>
      </c>
      <c r="DP18" s="51">
        <v>0</v>
      </c>
      <c r="DQ18" s="51">
        <v>0</v>
      </c>
      <c r="DR18" s="51">
        <v>0.88</v>
      </c>
      <c r="DS18" s="51">
        <v>0</v>
      </c>
      <c r="DT18" s="51">
        <v>7.58</v>
      </c>
      <c r="DU18" s="51">
        <v>6.07</v>
      </c>
      <c r="DV18" s="51">
        <v>0</v>
      </c>
      <c r="DW18" s="79">
        <v>0</v>
      </c>
      <c r="DX18" s="50">
        <v>14.52</v>
      </c>
      <c r="DY18" s="51">
        <v>0</v>
      </c>
      <c r="DZ18" s="51">
        <v>0</v>
      </c>
      <c r="EA18" s="51">
        <v>0.88</v>
      </c>
      <c r="EB18" s="51">
        <v>0</v>
      </c>
      <c r="EC18" s="51">
        <v>7.57</v>
      </c>
      <c r="ED18" s="51">
        <v>6.07</v>
      </c>
      <c r="EE18" s="51">
        <v>0</v>
      </c>
      <c r="EF18" s="79">
        <v>0</v>
      </c>
      <c r="EG18" s="50">
        <v>14.56</v>
      </c>
      <c r="EH18" s="51">
        <v>0</v>
      </c>
      <c r="EI18" s="51">
        <v>0</v>
      </c>
      <c r="EJ18" s="51">
        <v>0.89</v>
      </c>
      <c r="EK18" s="51">
        <v>0</v>
      </c>
      <c r="EL18" s="51">
        <v>7.6</v>
      </c>
      <c r="EM18" s="51">
        <v>6.07</v>
      </c>
      <c r="EN18" s="51">
        <v>0</v>
      </c>
      <c r="EO18" s="79">
        <v>0</v>
      </c>
      <c r="EP18" s="50">
        <v>14.58</v>
      </c>
      <c r="EQ18" s="51">
        <v>0</v>
      </c>
      <c r="ER18" s="51">
        <v>0</v>
      </c>
      <c r="ES18" s="51">
        <v>0.89</v>
      </c>
      <c r="ET18" s="51">
        <v>0</v>
      </c>
      <c r="EU18" s="51">
        <v>7.61</v>
      </c>
      <c r="EV18" s="51">
        <v>6.07</v>
      </c>
      <c r="EW18" s="51">
        <v>0</v>
      </c>
      <c r="EX18" s="79">
        <v>0</v>
      </c>
      <c r="EY18" s="50">
        <v>14.54</v>
      </c>
      <c r="EZ18" s="51">
        <v>0</v>
      </c>
      <c r="FA18" s="51">
        <v>0</v>
      </c>
      <c r="FB18" s="51">
        <v>0.88</v>
      </c>
      <c r="FC18" s="51">
        <v>0</v>
      </c>
      <c r="FD18" s="51">
        <v>7.58</v>
      </c>
      <c r="FE18" s="51">
        <v>6.07</v>
      </c>
      <c r="FF18" s="51">
        <v>0</v>
      </c>
      <c r="FG18" s="79">
        <v>0</v>
      </c>
      <c r="FH18" s="50">
        <v>14.52</v>
      </c>
      <c r="FI18" s="51">
        <v>0</v>
      </c>
      <c r="FJ18" s="51">
        <v>0</v>
      </c>
      <c r="FK18" s="51">
        <v>0.88</v>
      </c>
      <c r="FL18" s="51">
        <v>0</v>
      </c>
      <c r="FM18" s="51">
        <v>7.57</v>
      </c>
      <c r="FN18" s="51">
        <v>6.07</v>
      </c>
      <c r="FO18" s="51">
        <v>0</v>
      </c>
      <c r="FP18" s="79">
        <v>0</v>
      </c>
      <c r="FQ18" s="50">
        <v>14.56</v>
      </c>
      <c r="FR18" s="51">
        <v>0</v>
      </c>
      <c r="FS18" s="51">
        <v>0</v>
      </c>
      <c r="FT18" s="51">
        <v>0.89</v>
      </c>
      <c r="FU18" s="51">
        <v>0</v>
      </c>
      <c r="FV18" s="51">
        <v>7.6</v>
      </c>
      <c r="FW18" s="51">
        <v>6.07</v>
      </c>
      <c r="FX18" s="51">
        <v>0</v>
      </c>
      <c r="FY18" s="79">
        <v>0</v>
      </c>
      <c r="GD18" s="115"/>
    </row>
    <row r="19" spans="1:186" ht="20.149999999999999" customHeight="1" x14ac:dyDescent="0.35">
      <c r="A19" s="41" t="s">
        <v>38</v>
      </c>
      <c r="B19" s="50">
        <v>0</v>
      </c>
      <c r="C19" s="51">
        <v>0</v>
      </c>
      <c r="D19" s="51">
        <v>0</v>
      </c>
      <c r="E19" s="51">
        <v>0</v>
      </c>
      <c r="F19" s="51">
        <v>0</v>
      </c>
      <c r="G19" s="51">
        <v>0</v>
      </c>
      <c r="H19" s="51">
        <v>0</v>
      </c>
      <c r="I19" s="51">
        <v>0</v>
      </c>
      <c r="J19" s="51">
        <v>0</v>
      </c>
      <c r="K19" s="50">
        <v>0</v>
      </c>
      <c r="L19" s="51">
        <v>0</v>
      </c>
      <c r="M19" s="51">
        <v>0</v>
      </c>
      <c r="N19" s="51">
        <v>0</v>
      </c>
      <c r="O19" s="51">
        <v>0</v>
      </c>
      <c r="P19" s="51">
        <v>0</v>
      </c>
      <c r="Q19" s="51">
        <v>0</v>
      </c>
      <c r="R19" s="51">
        <v>0</v>
      </c>
      <c r="S19" s="51">
        <v>0</v>
      </c>
      <c r="T19" s="50">
        <v>0</v>
      </c>
      <c r="U19" s="51">
        <v>0</v>
      </c>
      <c r="V19" s="51">
        <v>0</v>
      </c>
      <c r="W19" s="51">
        <v>0</v>
      </c>
      <c r="X19" s="51">
        <v>0</v>
      </c>
      <c r="Y19" s="51">
        <v>0</v>
      </c>
      <c r="Z19" s="51">
        <v>0</v>
      </c>
      <c r="AA19" s="51">
        <v>0</v>
      </c>
      <c r="AB19" s="51">
        <v>0</v>
      </c>
      <c r="AC19" s="50">
        <v>0</v>
      </c>
      <c r="AD19" s="51">
        <v>0</v>
      </c>
      <c r="AE19" s="51">
        <v>0</v>
      </c>
      <c r="AF19" s="51">
        <v>0</v>
      </c>
      <c r="AG19" s="51">
        <v>0</v>
      </c>
      <c r="AH19" s="51">
        <v>0</v>
      </c>
      <c r="AI19" s="51">
        <v>0</v>
      </c>
      <c r="AJ19" s="51">
        <v>0</v>
      </c>
      <c r="AK19" s="51">
        <v>0</v>
      </c>
      <c r="AL19" s="50">
        <v>0</v>
      </c>
      <c r="AM19" s="51">
        <v>0</v>
      </c>
      <c r="AN19" s="51">
        <v>0</v>
      </c>
      <c r="AO19" s="51">
        <v>0</v>
      </c>
      <c r="AP19" s="51">
        <v>0</v>
      </c>
      <c r="AQ19" s="51">
        <v>0</v>
      </c>
      <c r="AR19" s="51">
        <v>0</v>
      </c>
      <c r="AS19" s="51">
        <v>0</v>
      </c>
      <c r="AT19" s="51">
        <v>0</v>
      </c>
      <c r="AU19" s="50">
        <v>0</v>
      </c>
      <c r="AV19" s="51">
        <v>0</v>
      </c>
      <c r="AW19" s="51">
        <v>0</v>
      </c>
      <c r="AX19" s="51">
        <v>0</v>
      </c>
      <c r="AY19" s="51">
        <v>0</v>
      </c>
      <c r="AZ19" s="51">
        <v>0</v>
      </c>
      <c r="BA19" s="51">
        <v>0</v>
      </c>
      <c r="BB19" s="51">
        <v>0</v>
      </c>
      <c r="BC19" s="51">
        <v>0</v>
      </c>
      <c r="BD19" s="50">
        <v>0</v>
      </c>
      <c r="BE19" s="51">
        <v>0</v>
      </c>
      <c r="BF19" s="51">
        <v>0</v>
      </c>
      <c r="BG19" s="51">
        <v>0</v>
      </c>
      <c r="BH19" s="51">
        <v>0</v>
      </c>
      <c r="BI19" s="51">
        <v>0</v>
      </c>
      <c r="BJ19" s="51">
        <v>0</v>
      </c>
      <c r="BK19" s="51">
        <v>0</v>
      </c>
      <c r="BL19" s="51">
        <v>0</v>
      </c>
      <c r="BM19" s="50">
        <v>0</v>
      </c>
      <c r="BN19" s="51">
        <v>0</v>
      </c>
      <c r="BO19" s="51">
        <v>0</v>
      </c>
      <c r="BP19" s="51">
        <v>0</v>
      </c>
      <c r="BQ19" s="51">
        <v>0</v>
      </c>
      <c r="BR19" s="51">
        <v>0</v>
      </c>
      <c r="BS19" s="51">
        <v>0</v>
      </c>
      <c r="BT19" s="51">
        <v>0</v>
      </c>
      <c r="BU19" s="51">
        <v>0</v>
      </c>
      <c r="BV19" s="50">
        <v>0</v>
      </c>
      <c r="BW19" s="51">
        <v>0</v>
      </c>
      <c r="BX19" s="51">
        <v>0</v>
      </c>
      <c r="BY19" s="51">
        <v>0</v>
      </c>
      <c r="BZ19" s="51">
        <v>0</v>
      </c>
      <c r="CA19" s="51">
        <v>0</v>
      </c>
      <c r="CB19" s="51">
        <v>0</v>
      </c>
      <c r="CC19" s="51">
        <v>0</v>
      </c>
      <c r="CD19" s="51">
        <v>0</v>
      </c>
      <c r="CE19" s="50">
        <v>0</v>
      </c>
      <c r="CF19" s="51">
        <v>0</v>
      </c>
      <c r="CG19" s="51">
        <v>0</v>
      </c>
      <c r="CH19" s="51">
        <v>0</v>
      </c>
      <c r="CI19" s="51">
        <v>0</v>
      </c>
      <c r="CJ19" s="51">
        <v>0</v>
      </c>
      <c r="CK19" s="51">
        <v>0</v>
      </c>
      <c r="CL19" s="51">
        <v>0</v>
      </c>
      <c r="CM19" s="79">
        <v>0</v>
      </c>
      <c r="CN19" s="50">
        <v>0</v>
      </c>
      <c r="CO19" s="51">
        <v>0</v>
      </c>
      <c r="CP19" s="51">
        <v>0</v>
      </c>
      <c r="CQ19" s="51">
        <v>0</v>
      </c>
      <c r="CR19" s="51">
        <v>0</v>
      </c>
      <c r="CS19" s="51">
        <v>0</v>
      </c>
      <c r="CT19" s="51">
        <v>0</v>
      </c>
      <c r="CU19" s="51">
        <v>0</v>
      </c>
      <c r="CV19" s="79">
        <v>0</v>
      </c>
      <c r="CW19" s="50">
        <v>0</v>
      </c>
      <c r="CX19" s="51">
        <v>0</v>
      </c>
      <c r="CY19" s="51">
        <v>0</v>
      </c>
      <c r="CZ19" s="51">
        <v>0</v>
      </c>
      <c r="DA19" s="51">
        <v>0</v>
      </c>
      <c r="DB19" s="51">
        <v>0</v>
      </c>
      <c r="DC19" s="51">
        <v>0</v>
      </c>
      <c r="DD19" s="51">
        <v>0</v>
      </c>
      <c r="DE19" s="79">
        <v>0</v>
      </c>
      <c r="DF19" s="50">
        <v>0</v>
      </c>
      <c r="DG19" s="51">
        <v>0</v>
      </c>
      <c r="DH19" s="51">
        <v>0</v>
      </c>
      <c r="DI19" s="51">
        <v>0</v>
      </c>
      <c r="DJ19" s="51">
        <v>0</v>
      </c>
      <c r="DK19" s="51">
        <v>0</v>
      </c>
      <c r="DL19" s="51">
        <v>0</v>
      </c>
      <c r="DM19" s="51">
        <v>0</v>
      </c>
      <c r="DN19" s="79">
        <v>0</v>
      </c>
      <c r="DO19" s="50">
        <v>0</v>
      </c>
      <c r="DP19" s="51">
        <v>0</v>
      </c>
      <c r="DQ19" s="51">
        <v>0</v>
      </c>
      <c r="DR19" s="51">
        <v>0</v>
      </c>
      <c r="DS19" s="51">
        <v>0</v>
      </c>
      <c r="DT19" s="51">
        <v>0</v>
      </c>
      <c r="DU19" s="51">
        <v>0</v>
      </c>
      <c r="DV19" s="51">
        <v>0</v>
      </c>
      <c r="DW19" s="79">
        <v>0</v>
      </c>
      <c r="DX19" s="50">
        <v>0</v>
      </c>
      <c r="DY19" s="51">
        <v>0</v>
      </c>
      <c r="DZ19" s="51">
        <v>0</v>
      </c>
      <c r="EA19" s="51">
        <v>0</v>
      </c>
      <c r="EB19" s="51">
        <v>0</v>
      </c>
      <c r="EC19" s="51">
        <v>0</v>
      </c>
      <c r="ED19" s="51">
        <v>0</v>
      </c>
      <c r="EE19" s="51">
        <v>0</v>
      </c>
      <c r="EF19" s="79">
        <v>0</v>
      </c>
      <c r="EG19" s="50">
        <v>0</v>
      </c>
      <c r="EH19" s="51">
        <v>0</v>
      </c>
      <c r="EI19" s="51">
        <v>0</v>
      </c>
      <c r="EJ19" s="51">
        <v>0</v>
      </c>
      <c r="EK19" s="51">
        <v>0</v>
      </c>
      <c r="EL19" s="51">
        <v>0</v>
      </c>
      <c r="EM19" s="51">
        <v>0</v>
      </c>
      <c r="EN19" s="51">
        <v>0</v>
      </c>
      <c r="EO19" s="79">
        <v>0</v>
      </c>
      <c r="EP19" s="50">
        <v>0</v>
      </c>
      <c r="EQ19" s="51">
        <v>0</v>
      </c>
      <c r="ER19" s="51">
        <v>0</v>
      </c>
      <c r="ES19" s="51">
        <v>0</v>
      </c>
      <c r="ET19" s="51">
        <v>0</v>
      </c>
      <c r="EU19" s="51">
        <v>0</v>
      </c>
      <c r="EV19" s="51">
        <v>0</v>
      </c>
      <c r="EW19" s="51">
        <v>0</v>
      </c>
      <c r="EX19" s="79">
        <v>0</v>
      </c>
      <c r="EY19" s="50">
        <v>0</v>
      </c>
      <c r="EZ19" s="51">
        <v>0</v>
      </c>
      <c r="FA19" s="51">
        <v>0</v>
      </c>
      <c r="FB19" s="51">
        <v>0</v>
      </c>
      <c r="FC19" s="51">
        <v>0</v>
      </c>
      <c r="FD19" s="51">
        <v>0</v>
      </c>
      <c r="FE19" s="51">
        <v>0</v>
      </c>
      <c r="FF19" s="51">
        <v>0</v>
      </c>
      <c r="FG19" s="79">
        <v>0</v>
      </c>
      <c r="FH19" s="50">
        <v>0</v>
      </c>
      <c r="FI19" s="51">
        <v>0</v>
      </c>
      <c r="FJ19" s="51">
        <v>0</v>
      </c>
      <c r="FK19" s="51">
        <v>0</v>
      </c>
      <c r="FL19" s="51">
        <v>0</v>
      </c>
      <c r="FM19" s="51">
        <v>0</v>
      </c>
      <c r="FN19" s="51">
        <v>0</v>
      </c>
      <c r="FO19" s="51">
        <v>0</v>
      </c>
      <c r="FP19" s="79">
        <v>0</v>
      </c>
      <c r="FQ19" s="50">
        <v>0</v>
      </c>
      <c r="FR19" s="51">
        <v>0</v>
      </c>
      <c r="FS19" s="51">
        <v>0</v>
      </c>
      <c r="FT19" s="51">
        <v>0</v>
      </c>
      <c r="FU19" s="51">
        <v>0</v>
      </c>
      <c r="FV19" s="51">
        <v>0</v>
      </c>
      <c r="FW19" s="51">
        <v>0</v>
      </c>
      <c r="FX19" s="51">
        <v>0</v>
      </c>
      <c r="FY19" s="79">
        <v>0</v>
      </c>
    </row>
    <row r="20" spans="1:186" ht="20.25" customHeight="1" x14ac:dyDescent="0.35">
      <c r="A20" s="41" t="s">
        <v>39</v>
      </c>
      <c r="B20" s="50">
        <v>0</v>
      </c>
      <c r="C20" s="51">
        <v>0</v>
      </c>
      <c r="D20" s="51">
        <v>0</v>
      </c>
      <c r="E20" s="51">
        <v>0</v>
      </c>
      <c r="F20" s="51">
        <v>0</v>
      </c>
      <c r="G20" s="51">
        <v>0</v>
      </c>
      <c r="H20" s="51">
        <v>0</v>
      </c>
      <c r="I20" s="51">
        <v>0</v>
      </c>
      <c r="J20" s="51">
        <v>0</v>
      </c>
      <c r="K20" s="50">
        <v>0</v>
      </c>
      <c r="L20" s="51">
        <v>0</v>
      </c>
      <c r="M20" s="51">
        <v>0</v>
      </c>
      <c r="N20" s="51">
        <v>0</v>
      </c>
      <c r="O20" s="51">
        <v>0</v>
      </c>
      <c r="P20" s="51">
        <v>0</v>
      </c>
      <c r="Q20" s="51">
        <v>0</v>
      </c>
      <c r="R20" s="51">
        <v>0</v>
      </c>
      <c r="S20" s="51">
        <v>0</v>
      </c>
      <c r="T20" s="50">
        <v>0</v>
      </c>
      <c r="U20" s="51">
        <v>0</v>
      </c>
      <c r="V20" s="51">
        <v>0</v>
      </c>
      <c r="W20" s="51">
        <v>0</v>
      </c>
      <c r="X20" s="51">
        <v>0</v>
      </c>
      <c r="Y20" s="51">
        <v>0</v>
      </c>
      <c r="Z20" s="51">
        <v>0</v>
      </c>
      <c r="AA20" s="51">
        <v>0</v>
      </c>
      <c r="AB20" s="51">
        <v>0</v>
      </c>
      <c r="AC20" s="50">
        <v>0</v>
      </c>
      <c r="AD20" s="51">
        <v>0</v>
      </c>
      <c r="AE20" s="51">
        <v>0</v>
      </c>
      <c r="AF20" s="51">
        <v>0</v>
      </c>
      <c r="AG20" s="51">
        <v>0</v>
      </c>
      <c r="AH20" s="51">
        <v>0</v>
      </c>
      <c r="AI20" s="51">
        <v>0</v>
      </c>
      <c r="AJ20" s="51">
        <v>0</v>
      </c>
      <c r="AK20" s="51">
        <v>0</v>
      </c>
      <c r="AL20" s="50">
        <v>0</v>
      </c>
      <c r="AM20" s="51">
        <v>0</v>
      </c>
      <c r="AN20" s="51">
        <v>0</v>
      </c>
      <c r="AO20" s="51">
        <v>0</v>
      </c>
      <c r="AP20" s="51">
        <v>0</v>
      </c>
      <c r="AQ20" s="51">
        <v>0</v>
      </c>
      <c r="AR20" s="51">
        <v>0</v>
      </c>
      <c r="AS20" s="51">
        <v>0</v>
      </c>
      <c r="AT20" s="51">
        <v>0</v>
      </c>
      <c r="AU20" s="50">
        <v>0</v>
      </c>
      <c r="AV20" s="51">
        <v>0</v>
      </c>
      <c r="AW20" s="51">
        <v>0</v>
      </c>
      <c r="AX20" s="51">
        <v>0</v>
      </c>
      <c r="AY20" s="51">
        <v>0</v>
      </c>
      <c r="AZ20" s="51">
        <v>0</v>
      </c>
      <c r="BA20" s="51">
        <v>0</v>
      </c>
      <c r="BB20" s="51">
        <v>0</v>
      </c>
      <c r="BC20" s="51">
        <v>0</v>
      </c>
      <c r="BD20" s="50">
        <v>0</v>
      </c>
      <c r="BE20" s="51">
        <v>0</v>
      </c>
      <c r="BF20" s="51">
        <v>0</v>
      </c>
      <c r="BG20" s="51">
        <v>0</v>
      </c>
      <c r="BH20" s="51">
        <v>0</v>
      </c>
      <c r="BI20" s="51">
        <v>0</v>
      </c>
      <c r="BJ20" s="51">
        <v>0</v>
      </c>
      <c r="BK20" s="51">
        <v>0</v>
      </c>
      <c r="BL20" s="51">
        <v>0</v>
      </c>
      <c r="BM20" s="50">
        <v>0</v>
      </c>
      <c r="BN20" s="51">
        <v>0</v>
      </c>
      <c r="BO20" s="51">
        <v>0</v>
      </c>
      <c r="BP20" s="51">
        <v>0</v>
      </c>
      <c r="BQ20" s="51">
        <v>0</v>
      </c>
      <c r="BR20" s="51">
        <v>0</v>
      </c>
      <c r="BS20" s="51">
        <v>0</v>
      </c>
      <c r="BT20" s="51">
        <v>0</v>
      </c>
      <c r="BU20" s="51">
        <v>0</v>
      </c>
      <c r="BV20" s="50">
        <v>0</v>
      </c>
      <c r="BW20" s="51">
        <v>0</v>
      </c>
      <c r="BX20" s="51">
        <v>0</v>
      </c>
      <c r="BY20" s="51">
        <v>0</v>
      </c>
      <c r="BZ20" s="51">
        <v>0</v>
      </c>
      <c r="CA20" s="51">
        <v>0</v>
      </c>
      <c r="CB20" s="51">
        <v>0</v>
      </c>
      <c r="CC20" s="51">
        <v>0</v>
      </c>
      <c r="CD20" s="51">
        <v>0</v>
      </c>
      <c r="CE20" s="50">
        <v>0</v>
      </c>
      <c r="CF20" s="51">
        <v>0</v>
      </c>
      <c r="CG20" s="51">
        <v>0</v>
      </c>
      <c r="CH20" s="51">
        <v>0</v>
      </c>
      <c r="CI20" s="51">
        <v>0</v>
      </c>
      <c r="CJ20" s="51">
        <v>0</v>
      </c>
      <c r="CK20" s="51">
        <v>0</v>
      </c>
      <c r="CL20" s="51">
        <v>0</v>
      </c>
      <c r="CM20" s="79">
        <v>0</v>
      </c>
      <c r="CN20" s="50">
        <v>0</v>
      </c>
      <c r="CO20" s="51">
        <v>0</v>
      </c>
      <c r="CP20" s="51">
        <v>0</v>
      </c>
      <c r="CQ20" s="51">
        <v>0</v>
      </c>
      <c r="CR20" s="51">
        <v>0</v>
      </c>
      <c r="CS20" s="51">
        <v>0</v>
      </c>
      <c r="CT20" s="51">
        <v>0</v>
      </c>
      <c r="CU20" s="51">
        <v>0</v>
      </c>
      <c r="CV20" s="79">
        <v>0</v>
      </c>
      <c r="CW20" s="50">
        <v>0</v>
      </c>
      <c r="CX20" s="51">
        <v>0</v>
      </c>
      <c r="CY20" s="51">
        <v>0</v>
      </c>
      <c r="CZ20" s="51">
        <v>0</v>
      </c>
      <c r="DA20" s="51">
        <v>0</v>
      </c>
      <c r="DB20" s="51">
        <v>0</v>
      </c>
      <c r="DC20" s="51">
        <v>0</v>
      </c>
      <c r="DD20" s="51">
        <v>0</v>
      </c>
      <c r="DE20" s="79">
        <v>0</v>
      </c>
      <c r="DF20" s="50">
        <v>0</v>
      </c>
      <c r="DG20" s="51">
        <v>0</v>
      </c>
      <c r="DH20" s="51">
        <v>0</v>
      </c>
      <c r="DI20" s="51">
        <v>0</v>
      </c>
      <c r="DJ20" s="51">
        <v>0</v>
      </c>
      <c r="DK20" s="51">
        <v>0</v>
      </c>
      <c r="DL20" s="51">
        <v>0</v>
      </c>
      <c r="DM20" s="51">
        <v>0</v>
      </c>
      <c r="DN20" s="79">
        <v>0</v>
      </c>
      <c r="DO20" s="50">
        <v>0</v>
      </c>
      <c r="DP20" s="51">
        <v>0</v>
      </c>
      <c r="DQ20" s="51">
        <v>0</v>
      </c>
      <c r="DR20" s="51">
        <v>0</v>
      </c>
      <c r="DS20" s="51">
        <v>0</v>
      </c>
      <c r="DT20" s="51">
        <v>0</v>
      </c>
      <c r="DU20" s="51">
        <v>0</v>
      </c>
      <c r="DV20" s="51">
        <v>0</v>
      </c>
      <c r="DW20" s="79">
        <v>0</v>
      </c>
      <c r="DX20" s="50">
        <v>0</v>
      </c>
      <c r="DY20" s="51">
        <v>0</v>
      </c>
      <c r="DZ20" s="51">
        <v>0</v>
      </c>
      <c r="EA20" s="51">
        <v>0</v>
      </c>
      <c r="EB20" s="51">
        <v>0</v>
      </c>
      <c r="EC20" s="51">
        <v>0</v>
      </c>
      <c r="ED20" s="51">
        <v>0</v>
      </c>
      <c r="EE20" s="51">
        <v>0</v>
      </c>
      <c r="EF20" s="79">
        <v>0</v>
      </c>
      <c r="EG20" s="50">
        <v>0</v>
      </c>
      <c r="EH20" s="51">
        <v>0</v>
      </c>
      <c r="EI20" s="51">
        <v>0</v>
      </c>
      <c r="EJ20" s="51">
        <v>0</v>
      </c>
      <c r="EK20" s="51">
        <v>0</v>
      </c>
      <c r="EL20" s="51">
        <v>0</v>
      </c>
      <c r="EM20" s="51">
        <v>0</v>
      </c>
      <c r="EN20" s="51">
        <v>0</v>
      </c>
      <c r="EO20" s="79">
        <v>0</v>
      </c>
      <c r="EP20" s="50">
        <v>0</v>
      </c>
      <c r="EQ20" s="51">
        <v>0</v>
      </c>
      <c r="ER20" s="51">
        <v>0</v>
      </c>
      <c r="ES20" s="51">
        <v>0</v>
      </c>
      <c r="ET20" s="51">
        <v>0</v>
      </c>
      <c r="EU20" s="51">
        <v>0</v>
      </c>
      <c r="EV20" s="51">
        <v>0</v>
      </c>
      <c r="EW20" s="51">
        <v>0</v>
      </c>
      <c r="EX20" s="79">
        <v>0</v>
      </c>
      <c r="EY20" s="50">
        <v>0</v>
      </c>
      <c r="EZ20" s="51">
        <v>0</v>
      </c>
      <c r="FA20" s="51">
        <v>0</v>
      </c>
      <c r="FB20" s="51">
        <v>0</v>
      </c>
      <c r="FC20" s="51">
        <v>0</v>
      </c>
      <c r="FD20" s="51">
        <v>0</v>
      </c>
      <c r="FE20" s="51">
        <v>0</v>
      </c>
      <c r="FF20" s="51">
        <v>0</v>
      </c>
      <c r="FG20" s="79">
        <v>0</v>
      </c>
      <c r="FH20" s="50">
        <v>0</v>
      </c>
      <c r="FI20" s="51">
        <v>0</v>
      </c>
      <c r="FJ20" s="51">
        <v>0</v>
      </c>
      <c r="FK20" s="51">
        <v>0</v>
      </c>
      <c r="FL20" s="51">
        <v>0</v>
      </c>
      <c r="FM20" s="51">
        <v>0</v>
      </c>
      <c r="FN20" s="51">
        <v>0</v>
      </c>
      <c r="FO20" s="51">
        <v>0</v>
      </c>
      <c r="FP20" s="79">
        <v>0</v>
      </c>
      <c r="FQ20" s="50">
        <v>0</v>
      </c>
      <c r="FR20" s="51">
        <v>0</v>
      </c>
      <c r="FS20" s="51">
        <v>0</v>
      </c>
      <c r="FT20" s="51">
        <v>0</v>
      </c>
      <c r="FU20" s="51">
        <v>0</v>
      </c>
      <c r="FV20" s="51">
        <v>0</v>
      </c>
      <c r="FW20" s="51">
        <v>0</v>
      </c>
      <c r="FX20" s="51">
        <v>0</v>
      </c>
      <c r="FY20" s="79">
        <v>0</v>
      </c>
    </row>
    <row r="21" spans="1:186" ht="20.25" customHeight="1" x14ac:dyDescent="0.35">
      <c r="A21" s="41" t="s">
        <v>40</v>
      </c>
      <c r="B21" s="50">
        <v>0</v>
      </c>
      <c r="C21" s="51">
        <v>0</v>
      </c>
      <c r="D21" s="51">
        <v>0</v>
      </c>
      <c r="E21" s="51">
        <v>0</v>
      </c>
      <c r="F21" s="51">
        <v>0</v>
      </c>
      <c r="G21" s="51">
        <v>0</v>
      </c>
      <c r="H21" s="51">
        <v>0</v>
      </c>
      <c r="I21" s="51">
        <v>0</v>
      </c>
      <c r="J21" s="51">
        <v>0</v>
      </c>
      <c r="K21" s="50">
        <v>0</v>
      </c>
      <c r="L21" s="51">
        <v>0</v>
      </c>
      <c r="M21" s="51">
        <v>0</v>
      </c>
      <c r="N21" s="51">
        <v>0</v>
      </c>
      <c r="O21" s="51">
        <v>0</v>
      </c>
      <c r="P21" s="51">
        <v>0</v>
      </c>
      <c r="Q21" s="51">
        <v>0</v>
      </c>
      <c r="R21" s="51">
        <v>0</v>
      </c>
      <c r="S21" s="51">
        <v>0</v>
      </c>
      <c r="T21" s="50">
        <v>0</v>
      </c>
      <c r="U21" s="51">
        <v>0</v>
      </c>
      <c r="V21" s="51">
        <v>0</v>
      </c>
      <c r="W21" s="51">
        <v>0</v>
      </c>
      <c r="X21" s="51">
        <v>0</v>
      </c>
      <c r="Y21" s="51">
        <v>0</v>
      </c>
      <c r="Z21" s="51">
        <v>0</v>
      </c>
      <c r="AA21" s="51">
        <v>0</v>
      </c>
      <c r="AB21" s="51">
        <v>0</v>
      </c>
      <c r="AC21" s="50">
        <v>0</v>
      </c>
      <c r="AD21" s="51">
        <v>0</v>
      </c>
      <c r="AE21" s="51">
        <v>0</v>
      </c>
      <c r="AF21" s="51">
        <v>0</v>
      </c>
      <c r="AG21" s="51">
        <v>0</v>
      </c>
      <c r="AH21" s="51">
        <v>0</v>
      </c>
      <c r="AI21" s="51">
        <v>0</v>
      </c>
      <c r="AJ21" s="51">
        <v>0</v>
      </c>
      <c r="AK21" s="51">
        <v>0</v>
      </c>
      <c r="AL21" s="50">
        <v>0</v>
      </c>
      <c r="AM21" s="51">
        <v>0</v>
      </c>
      <c r="AN21" s="51">
        <v>0</v>
      </c>
      <c r="AO21" s="51">
        <v>0</v>
      </c>
      <c r="AP21" s="51">
        <v>0</v>
      </c>
      <c r="AQ21" s="51">
        <v>0</v>
      </c>
      <c r="AR21" s="51">
        <v>0</v>
      </c>
      <c r="AS21" s="51">
        <v>0</v>
      </c>
      <c r="AT21" s="51">
        <v>0</v>
      </c>
      <c r="AU21" s="50">
        <v>0</v>
      </c>
      <c r="AV21" s="51">
        <v>0</v>
      </c>
      <c r="AW21" s="51">
        <v>0</v>
      </c>
      <c r="AX21" s="51">
        <v>0</v>
      </c>
      <c r="AY21" s="51">
        <v>0</v>
      </c>
      <c r="AZ21" s="51">
        <v>0</v>
      </c>
      <c r="BA21" s="51">
        <v>0</v>
      </c>
      <c r="BB21" s="51">
        <v>0</v>
      </c>
      <c r="BC21" s="51">
        <v>0</v>
      </c>
      <c r="BD21" s="50">
        <v>0</v>
      </c>
      <c r="BE21" s="51">
        <v>0</v>
      </c>
      <c r="BF21" s="51">
        <v>0</v>
      </c>
      <c r="BG21" s="51">
        <v>0</v>
      </c>
      <c r="BH21" s="51">
        <v>0</v>
      </c>
      <c r="BI21" s="51">
        <v>0</v>
      </c>
      <c r="BJ21" s="51">
        <v>0</v>
      </c>
      <c r="BK21" s="51">
        <v>0</v>
      </c>
      <c r="BL21" s="51">
        <v>0</v>
      </c>
      <c r="BM21" s="50">
        <v>0</v>
      </c>
      <c r="BN21" s="51">
        <v>0</v>
      </c>
      <c r="BO21" s="51">
        <v>0</v>
      </c>
      <c r="BP21" s="51">
        <v>0</v>
      </c>
      <c r="BQ21" s="51">
        <v>0</v>
      </c>
      <c r="BR21" s="51">
        <v>0</v>
      </c>
      <c r="BS21" s="51">
        <v>0</v>
      </c>
      <c r="BT21" s="51">
        <v>0</v>
      </c>
      <c r="BU21" s="51">
        <v>0</v>
      </c>
      <c r="BV21" s="50">
        <v>0</v>
      </c>
      <c r="BW21" s="51">
        <v>0</v>
      </c>
      <c r="BX21" s="51">
        <v>0</v>
      </c>
      <c r="BY21" s="51">
        <v>0</v>
      </c>
      <c r="BZ21" s="51">
        <v>0</v>
      </c>
      <c r="CA21" s="51">
        <v>0</v>
      </c>
      <c r="CB21" s="51">
        <v>0</v>
      </c>
      <c r="CC21" s="51">
        <v>0</v>
      </c>
      <c r="CD21" s="51">
        <v>0</v>
      </c>
      <c r="CE21" s="50">
        <v>0</v>
      </c>
      <c r="CF21" s="51">
        <v>0</v>
      </c>
      <c r="CG21" s="51">
        <v>0</v>
      </c>
      <c r="CH21" s="51">
        <v>0</v>
      </c>
      <c r="CI21" s="51">
        <v>0</v>
      </c>
      <c r="CJ21" s="51">
        <v>0</v>
      </c>
      <c r="CK21" s="51">
        <v>0</v>
      </c>
      <c r="CL21" s="51">
        <v>0</v>
      </c>
      <c r="CM21" s="79">
        <v>0</v>
      </c>
      <c r="CN21" s="50">
        <v>0</v>
      </c>
      <c r="CO21" s="51">
        <v>0</v>
      </c>
      <c r="CP21" s="51">
        <v>0</v>
      </c>
      <c r="CQ21" s="51">
        <v>0</v>
      </c>
      <c r="CR21" s="51">
        <v>0</v>
      </c>
      <c r="CS21" s="51">
        <v>0</v>
      </c>
      <c r="CT21" s="51">
        <v>0</v>
      </c>
      <c r="CU21" s="51">
        <v>0</v>
      </c>
      <c r="CV21" s="79">
        <v>0</v>
      </c>
      <c r="CW21" s="50">
        <v>0</v>
      </c>
      <c r="CX21" s="51">
        <v>0</v>
      </c>
      <c r="CY21" s="51">
        <v>0</v>
      </c>
      <c r="CZ21" s="51">
        <v>0</v>
      </c>
      <c r="DA21" s="51">
        <v>0</v>
      </c>
      <c r="DB21" s="51">
        <v>0</v>
      </c>
      <c r="DC21" s="51">
        <v>0</v>
      </c>
      <c r="DD21" s="51">
        <v>0</v>
      </c>
      <c r="DE21" s="79">
        <v>0</v>
      </c>
      <c r="DF21" s="50">
        <v>0</v>
      </c>
      <c r="DG21" s="51">
        <v>0</v>
      </c>
      <c r="DH21" s="51">
        <v>0</v>
      </c>
      <c r="DI21" s="51">
        <v>0</v>
      </c>
      <c r="DJ21" s="51">
        <v>0</v>
      </c>
      <c r="DK21" s="51">
        <v>0</v>
      </c>
      <c r="DL21" s="51">
        <v>0</v>
      </c>
      <c r="DM21" s="51">
        <v>0</v>
      </c>
      <c r="DN21" s="79">
        <v>0</v>
      </c>
      <c r="DO21" s="50">
        <v>0</v>
      </c>
      <c r="DP21" s="51">
        <v>0</v>
      </c>
      <c r="DQ21" s="51">
        <v>0</v>
      </c>
      <c r="DR21" s="51">
        <v>0</v>
      </c>
      <c r="DS21" s="51">
        <v>0</v>
      </c>
      <c r="DT21" s="51">
        <v>0</v>
      </c>
      <c r="DU21" s="51">
        <v>0</v>
      </c>
      <c r="DV21" s="51">
        <v>0</v>
      </c>
      <c r="DW21" s="79">
        <v>0</v>
      </c>
      <c r="DX21" s="50">
        <v>0</v>
      </c>
      <c r="DY21" s="51">
        <v>0</v>
      </c>
      <c r="DZ21" s="51">
        <v>0</v>
      </c>
      <c r="EA21" s="51">
        <v>0</v>
      </c>
      <c r="EB21" s="51">
        <v>0</v>
      </c>
      <c r="EC21" s="51">
        <v>0</v>
      </c>
      <c r="ED21" s="51">
        <v>0</v>
      </c>
      <c r="EE21" s="51">
        <v>0</v>
      </c>
      <c r="EF21" s="79">
        <v>0</v>
      </c>
      <c r="EG21" s="50">
        <v>0</v>
      </c>
      <c r="EH21" s="51">
        <v>0</v>
      </c>
      <c r="EI21" s="51">
        <v>0</v>
      </c>
      <c r="EJ21" s="51">
        <v>0</v>
      </c>
      <c r="EK21" s="51">
        <v>0</v>
      </c>
      <c r="EL21" s="51">
        <v>0</v>
      </c>
      <c r="EM21" s="51">
        <v>0</v>
      </c>
      <c r="EN21" s="51">
        <v>0</v>
      </c>
      <c r="EO21" s="79">
        <v>0</v>
      </c>
      <c r="EP21" s="50">
        <v>0</v>
      </c>
      <c r="EQ21" s="51">
        <v>0</v>
      </c>
      <c r="ER21" s="51">
        <v>0</v>
      </c>
      <c r="ES21" s="51">
        <v>0</v>
      </c>
      <c r="ET21" s="51">
        <v>0</v>
      </c>
      <c r="EU21" s="51">
        <v>0</v>
      </c>
      <c r="EV21" s="51">
        <v>0</v>
      </c>
      <c r="EW21" s="51">
        <v>0</v>
      </c>
      <c r="EX21" s="79">
        <v>0</v>
      </c>
      <c r="EY21" s="50">
        <v>0</v>
      </c>
      <c r="EZ21" s="51">
        <v>0</v>
      </c>
      <c r="FA21" s="51">
        <v>0</v>
      </c>
      <c r="FB21" s="51">
        <v>0</v>
      </c>
      <c r="FC21" s="51">
        <v>0</v>
      </c>
      <c r="FD21" s="51">
        <v>0</v>
      </c>
      <c r="FE21" s="51">
        <v>0</v>
      </c>
      <c r="FF21" s="51">
        <v>0</v>
      </c>
      <c r="FG21" s="79">
        <v>0</v>
      </c>
      <c r="FH21" s="50">
        <v>0</v>
      </c>
      <c r="FI21" s="51">
        <v>0</v>
      </c>
      <c r="FJ21" s="51">
        <v>0</v>
      </c>
      <c r="FK21" s="51">
        <v>0</v>
      </c>
      <c r="FL21" s="51">
        <v>0</v>
      </c>
      <c r="FM21" s="51">
        <v>0</v>
      </c>
      <c r="FN21" s="51">
        <v>0</v>
      </c>
      <c r="FO21" s="51">
        <v>0</v>
      </c>
      <c r="FP21" s="79">
        <v>0</v>
      </c>
      <c r="FQ21" s="50">
        <v>0</v>
      </c>
      <c r="FR21" s="51">
        <v>0</v>
      </c>
      <c r="FS21" s="51">
        <v>0</v>
      </c>
      <c r="FT21" s="51">
        <v>0</v>
      </c>
      <c r="FU21" s="51">
        <v>0</v>
      </c>
      <c r="FV21" s="51">
        <v>0</v>
      </c>
      <c r="FW21" s="51">
        <v>0</v>
      </c>
      <c r="FX21" s="51">
        <v>0</v>
      </c>
      <c r="FY21" s="79">
        <v>0</v>
      </c>
    </row>
    <row r="22" spans="1:186" ht="20.25" customHeight="1" x14ac:dyDescent="0.35">
      <c r="A22" s="41" t="s">
        <v>41</v>
      </c>
      <c r="B22" s="50">
        <v>7.3</v>
      </c>
      <c r="C22" s="51">
        <v>0</v>
      </c>
      <c r="D22" s="51">
        <v>0</v>
      </c>
      <c r="E22" s="51">
        <v>0</v>
      </c>
      <c r="F22" s="51">
        <v>0</v>
      </c>
      <c r="G22" s="51">
        <v>0</v>
      </c>
      <c r="H22" s="51">
        <v>0</v>
      </c>
      <c r="I22" s="51">
        <v>0</v>
      </c>
      <c r="J22" s="51">
        <v>7.3</v>
      </c>
      <c r="K22" s="50">
        <v>8.9700000000000006</v>
      </c>
      <c r="L22" s="51">
        <v>0</v>
      </c>
      <c r="M22" s="51">
        <v>0</v>
      </c>
      <c r="N22" s="51">
        <v>0</v>
      </c>
      <c r="O22" s="51">
        <v>0</v>
      </c>
      <c r="P22" s="51">
        <v>0</v>
      </c>
      <c r="Q22" s="51">
        <v>0</v>
      </c>
      <c r="R22" s="51">
        <v>0</v>
      </c>
      <c r="S22" s="51">
        <v>8.9700000000000006</v>
      </c>
      <c r="T22" s="50">
        <v>17.5</v>
      </c>
      <c r="U22" s="51">
        <v>0</v>
      </c>
      <c r="V22" s="51">
        <v>0</v>
      </c>
      <c r="W22" s="51">
        <v>0</v>
      </c>
      <c r="X22" s="51">
        <v>0</v>
      </c>
      <c r="Y22" s="51">
        <v>0</v>
      </c>
      <c r="Z22" s="51">
        <v>0</v>
      </c>
      <c r="AA22" s="51">
        <v>0</v>
      </c>
      <c r="AB22" s="51">
        <v>17.5</v>
      </c>
      <c r="AC22" s="50">
        <v>20.100000000000001</v>
      </c>
      <c r="AD22" s="51">
        <v>0</v>
      </c>
      <c r="AE22" s="51">
        <v>0</v>
      </c>
      <c r="AF22" s="51">
        <v>0</v>
      </c>
      <c r="AG22" s="51">
        <v>0</v>
      </c>
      <c r="AH22" s="51">
        <v>0</v>
      </c>
      <c r="AI22" s="51">
        <v>0</v>
      </c>
      <c r="AJ22" s="51">
        <v>0</v>
      </c>
      <c r="AK22" s="51">
        <v>20.100000000000001</v>
      </c>
      <c r="AL22" s="50">
        <v>7.3</v>
      </c>
      <c r="AM22" s="51">
        <v>0</v>
      </c>
      <c r="AN22" s="51">
        <v>0</v>
      </c>
      <c r="AO22" s="51">
        <v>0</v>
      </c>
      <c r="AP22" s="51">
        <v>0</v>
      </c>
      <c r="AQ22" s="51">
        <v>0</v>
      </c>
      <c r="AR22" s="51">
        <v>0</v>
      </c>
      <c r="AS22" s="51">
        <v>0</v>
      </c>
      <c r="AT22" s="51">
        <v>7.3</v>
      </c>
      <c r="AU22" s="50">
        <v>14.89</v>
      </c>
      <c r="AV22" s="51">
        <v>0</v>
      </c>
      <c r="AW22" s="51">
        <v>0</v>
      </c>
      <c r="AX22" s="51">
        <v>0</v>
      </c>
      <c r="AY22" s="51">
        <v>0</v>
      </c>
      <c r="AZ22" s="51">
        <v>0</v>
      </c>
      <c r="BA22" s="51">
        <v>0</v>
      </c>
      <c r="BB22" s="51">
        <v>0</v>
      </c>
      <c r="BC22" s="51">
        <v>14.89</v>
      </c>
      <c r="BD22" s="50">
        <v>13.52</v>
      </c>
      <c r="BE22" s="51">
        <v>0</v>
      </c>
      <c r="BF22" s="51">
        <v>0</v>
      </c>
      <c r="BG22" s="51">
        <v>0</v>
      </c>
      <c r="BH22" s="51">
        <v>0</v>
      </c>
      <c r="BI22" s="51">
        <v>0</v>
      </c>
      <c r="BJ22" s="51">
        <v>0</v>
      </c>
      <c r="BK22" s="51">
        <v>0</v>
      </c>
      <c r="BL22" s="51">
        <v>13.52</v>
      </c>
      <c r="BM22" s="50">
        <v>28.59</v>
      </c>
      <c r="BN22" s="51">
        <v>0</v>
      </c>
      <c r="BO22" s="51">
        <v>0</v>
      </c>
      <c r="BP22" s="51">
        <v>0</v>
      </c>
      <c r="BQ22" s="51">
        <v>0</v>
      </c>
      <c r="BR22" s="51">
        <v>0</v>
      </c>
      <c r="BS22" s="51">
        <v>0</v>
      </c>
      <c r="BT22" s="51">
        <v>0</v>
      </c>
      <c r="BU22" s="51">
        <v>28.59</v>
      </c>
      <c r="BV22" s="50">
        <v>23.49</v>
      </c>
      <c r="BW22" s="51">
        <v>0</v>
      </c>
      <c r="BX22" s="51">
        <v>0</v>
      </c>
      <c r="BY22" s="51">
        <v>0</v>
      </c>
      <c r="BZ22" s="51">
        <v>0</v>
      </c>
      <c r="CA22" s="51">
        <v>0</v>
      </c>
      <c r="CB22" s="51">
        <v>0</v>
      </c>
      <c r="CC22" s="51">
        <v>0</v>
      </c>
      <c r="CD22" s="51">
        <v>23.49</v>
      </c>
      <c r="CE22" s="50">
        <v>17.63</v>
      </c>
      <c r="CF22" s="51">
        <v>0</v>
      </c>
      <c r="CG22" s="51">
        <v>0</v>
      </c>
      <c r="CH22" s="51">
        <v>0</v>
      </c>
      <c r="CI22" s="51">
        <v>0</v>
      </c>
      <c r="CJ22" s="51">
        <v>0</v>
      </c>
      <c r="CK22" s="51">
        <v>0</v>
      </c>
      <c r="CL22" s="51">
        <v>0</v>
      </c>
      <c r="CM22" s="79">
        <v>17.63</v>
      </c>
      <c r="CN22" s="50">
        <v>16.52</v>
      </c>
      <c r="CO22" s="51">
        <v>0</v>
      </c>
      <c r="CP22" s="51">
        <v>0</v>
      </c>
      <c r="CQ22" s="51">
        <v>0</v>
      </c>
      <c r="CR22" s="51">
        <v>0</v>
      </c>
      <c r="CS22" s="51">
        <v>0</v>
      </c>
      <c r="CT22" s="51">
        <v>0</v>
      </c>
      <c r="CU22" s="51">
        <v>0</v>
      </c>
      <c r="CV22" s="79">
        <v>16.52</v>
      </c>
      <c r="CW22" s="50">
        <v>11.01</v>
      </c>
      <c r="CX22" s="51">
        <v>0</v>
      </c>
      <c r="CY22" s="51">
        <v>0</v>
      </c>
      <c r="CZ22" s="51">
        <v>0</v>
      </c>
      <c r="DA22" s="51">
        <v>0</v>
      </c>
      <c r="DB22" s="51">
        <v>0</v>
      </c>
      <c r="DC22" s="51">
        <v>0</v>
      </c>
      <c r="DD22" s="51">
        <v>0</v>
      </c>
      <c r="DE22" s="79">
        <v>11.01</v>
      </c>
      <c r="DF22" s="50">
        <v>13.33</v>
      </c>
      <c r="DG22" s="51">
        <v>0</v>
      </c>
      <c r="DH22" s="51">
        <v>0</v>
      </c>
      <c r="DI22" s="51">
        <v>0</v>
      </c>
      <c r="DJ22" s="51">
        <v>0</v>
      </c>
      <c r="DK22" s="51">
        <v>0</v>
      </c>
      <c r="DL22" s="51">
        <v>0</v>
      </c>
      <c r="DM22" s="51">
        <v>0</v>
      </c>
      <c r="DN22" s="79">
        <v>13.33</v>
      </c>
      <c r="DO22" s="50">
        <v>15.59</v>
      </c>
      <c r="DP22" s="51">
        <v>0</v>
      </c>
      <c r="DQ22" s="51">
        <v>0</v>
      </c>
      <c r="DR22" s="51">
        <v>0</v>
      </c>
      <c r="DS22" s="51">
        <v>0</v>
      </c>
      <c r="DT22" s="51">
        <v>0</v>
      </c>
      <c r="DU22" s="51">
        <v>0</v>
      </c>
      <c r="DV22" s="51">
        <v>0</v>
      </c>
      <c r="DW22" s="79">
        <v>15.59</v>
      </c>
      <c r="DX22" s="50">
        <v>12.36</v>
      </c>
      <c r="DY22" s="51">
        <v>0</v>
      </c>
      <c r="DZ22" s="51">
        <v>0</v>
      </c>
      <c r="EA22" s="51">
        <v>0</v>
      </c>
      <c r="EB22" s="51">
        <v>0</v>
      </c>
      <c r="EC22" s="51">
        <v>0</v>
      </c>
      <c r="ED22" s="51">
        <v>0</v>
      </c>
      <c r="EE22" s="51">
        <v>0</v>
      </c>
      <c r="EF22" s="79">
        <v>12.36</v>
      </c>
      <c r="EG22" s="50">
        <v>17.97</v>
      </c>
      <c r="EH22" s="51">
        <v>0</v>
      </c>
      <c r="EI22" s="51">
        <v>0</v>
      </c>
      <c r="EJ22" s="51">
        <v>0</v>
      </c>
      <c r="EK22" s="51">
        <v>0</v>
      </c>
      <c r="EL22" s="51">
        <v>0</v>
      </c>
      <c r="EM22" s="51">
        <v>0</v>
      </c>
      <c r="EN22" s="51">
        <v>0</v>
      </c>
      <c r="EO22" s="79">
        <v>17.97</v>
      </c>
      <c r="EP22" s="50">
        <v>13.33</v>
      </c>
      <c r="EQ22" s="51">
        <v>0</v>
      </c>
      <c r="ER22" s="51">
        <v>0</v>
      </c>
      <c r="ES22" s="51">
        <v>0</v>
      </c>
      <c r="ET22" s="51">
        <v>0</v>
      </c>
      <c r="EU22" s="51">
        <v>0</v>
      </c>
      <c r="EV22" s="51">
        <v>0</v>
      </c>
      <c r="EW22" s="51">
        <v>0</v>
      </c>
      <c r="EX22" s="79">
        <v>13.33</v>
      </c>
      <c r="EY22" s="50">
        <v>10.4</v>
      </c>
      <c r="EZ22" s="51">
        <v>0</v>
      </c>
      <c r="FA22" s="51">
        <v>0</v>
      </c>
      <c r="FB22" s="51">
        <v>0</v>
      </c>
      <c r="FC22" s="51">
        <v>0</v>
      </c>
      <c r="FD22" s="51">
        <v>0</v>
      </c>
      <c r="FE22" s="51">
        <v>0</v>
      </c>
      <c r="FF22" s="51">
        <v>0</v>
      </c>
      <c r="FG22" s="79">
        <v>10.4</v>
      </c>
      <c r="FH22" s="50">
        <v>12.36</v>
      </c>
      <c r="FI22" s="51">
        <v>0</v>
      </c>
      <c r="FJ22" s="51">
        <v>0</v>
      </c>
      <c r="FK22" s="51">
        <v>0</v>
      </c>
      <c r="FL22" s="51">
        <v>0</v>
      </c>
      <c r="FM22" s="51">
        <v>0</v>
      </c>
      <c r="FN22" s="51">
        <v>0</v>
      </c>
      <c r="FO22" s="51">
        <v>0</v>
      </c>
      <c r="FP22" s="79">
        <v>12.36</v>
      </c>
      <c r="FQ22" s="50">
        <v>17.97</v>
      </c>
      <c r="FR22" s="51">
        <v>0</v>
      </c>
      <c r="FS22" s="51">
        <v>0</v>
      </c>
      <c r="FT22" s="51">
        <v>0</v>
      </c>
      <c r="FU22" s="51">
        <v>0</v>
      </c>
      <c r="FV22" s="51">
        <v>0</v>
      </c>
      <c r="FW22" s="51">
        <v>0</v>
      </c>
      <c r="FX22" s="51">
        <v>0</v>
      </c>
      <c r="FY22" s="79">
        <v>17.97</v>
      </c>
    </row>
    <row r="23" spans="1:186" ht="20.25" customHeight="1" x14ac:dyDescent="0.35">
      <c r="A23" s="41" t="s">
        <v>198</v>
      </c>
      <c r="B23" s="50">
        <v>106.05</v>
      </c>
      <c r="C23" s="51">
        <v>0</v>
      </c>
      <c r="D23" s="51">
        <v>0</v>
      </c>
      <c r="E23" s="51">
        <v>0</v>
      </c>
      <c r="F23" s="51">
        <v>0</v>
      </c>
      <c r="G23" s="51">
        <v>0</v>
      </c>
      <c r="H23" s="51">
        <v>103.96</v>
      </c>
      <c r="I23" s="51">
        <v>0</v>
      </c>
      <c r="J23" s="51">
        <v>2.09</v>
      </c>
      <c r="K23" s="50">
        <v>72.97</v>
      </c>
      <c r="L23" s="51">
        <v>0</v>
      </c>
      <c r="M23" s="51">
        <v>0</v>
      </c>
      <c r="N23" s="51">
        <v>0</v>
      </c>
      <c r="O23" s="51">
        <v>0</v>
      </c>
      <c r="P23" s="51">
        <v>0</v>
      </c>
      <c r="Q23" s="51">
        <v>70.53</v>
      </c>
      <c r="R23" s="51">
        <v>0</v>
      </c>
      <c r="S23" s="51">
        <v>2.4500000000000002</v>
      </c>
      <c r="T23" s="50">
        <v>102.9</v>
      </c>
      <c r="U23" s="51">
        <v>0</v>
      </c>
      <c r="V23" s="51">
        <v>0</v>
      </c>
      <c r="W23" s="51">
        <v>0</v>
      </c>
      <c r="X23" s="51">
        <v>0</v>
      </c>
      <c r="Y23" s="51">
        <v>0</v>
      </c>
      <c r="Z23" s="51">
        <v>101.65</v>
      </c>
      <c r="AA23" s="51">
        <v>0</v>
      </c>
      <c r="AB23" s="51">
        <v>1.25</v>
      </c>
      <c r="AC23" s="50">
        <v>96.29</v>
      </c>
      <c r="AD23" s="51">
        <v>0</v>
      </c>
      <c r="AE23" s="51">
        <v>0</v>
      </c>
      <c r="AF23" s="51">
        <v>0</v>
      </c>
      <c r="AG23" s="51">
        <v>0</v>
      </c>
      <c r="AH23" s="51">
        <v>0</v>
      </c>
      <c r="AI23" s="51">
        <v>95.42</v>
      </c>
      <c r="AJ23" s="51">
        <v>0</v>
      </c>
      <c r="AK23" s="51">
        <v>0.88</v>
      </c>
      <c r="AL23" s="50">
        <v>121.95</v>
      </c>
      <c r="AM23" s="51">
        <v>0</v>
      </c>
      <c r="AN23" s="51">
        <v>0</v>
      </c>
      <c r="AO23" s="51">
        <v>0</v>
      </c>
      <c r="AP23" s="51">
        <v>0</v>
      </c>
      <c r="AQ23" s="51">
        <v>0</v>
      </c>
      <c r="AR23" s="51">
        <v>119.56</v>
      </c>
      <c r="AS23" s="51">
        <v>0</v>
      </c>
      <c r="AT23" s="51">
        <v>2.39</v>
      </c>
      <c r="AU23" s="50">
        <v>78.55</v>
      </c>
      <c r="AV23" s="51">
        <v>0</v>
      </c>
      <c r="AW23" s="51">
        <v>0</v>
      </c>
      <c r="AX23" s="51">
        <v>0</v>
      </c>
      <c r="AY23" s="51">
        <v>0</v>
      </c>
      <c r="AZ23" s="51">
        <v>0</v>
      </c>
      <c r="BA23" s="51">
        <v>77.67</v>
      </c>
      <c r="BB23" s="51">
        <v>0</v>
      </c>
      <c r="BC23" s="51">
        <v>0.88</v>
      </c>
      <c r="BD23" s="50">
        <v>70.08</v>
      </c>
      <c r="BE23" s="51">
        <v>0</v>
      </c>
      <c r="BF23" s="51">
        <v>0</v>
      </c>
      <c r="BG23" s="51">
        <v>0</v>
      </c>
      <c r="BH23" s="51">
        <v>0</v>
      </c>
      <c r="BI23" s="51">
        <v>0</v>
      </c>
      <c r="BJ23" s="51">
        <v>69.599999999999994</v>
      </c>
      <c r="BK23" s="51">
        <v>0</v>
      </c>
      <c r="BL23" s="51">
        <v>0.48</v>
      </c>
      <c r="BM23" s="50">
        <v>116.51</v>
      </c>
      <c r="BN23" s="51">
        <v>0</v>
      </c>
      <c r="BO23" s="51">
        <v>0</v>
      </c>
      <c r="BP23" s="51">
        <v>0</v>
      </c>
      <c r="BQ23" s="51">
        <v>0</v>
      </c>
      <c r="BR23" s="51">
        <v>0</v>
      </c>
      <c r="BS23" s="51">
        <v>113.15</v>
      </c>
      <c r="BT23" s="51">
        <v>0</v>
      </c>
      <c r="BU23" s="51">
        <v>3.35</v>
      </c>
      <c r="BV23" s="50">
        <v>88.1</v>
      </c>
      <c r="BW23" s="51">
        <v>0</v>
      </c>
      <c r="BX23" s="51">
        <v>0</v>
      </c>
      <c r="BY23" s="51">
        <v>0</v>
      </c>
      <c r="BZ23" s="51">
        <v>0</v>
      </c>
      <c r="CA23" s="51">
        <v>0</v>
      </c>
      <c r="CB23" s="51">
        <v>87.06</v>
      </c>
      <c r="CC23" s="51">
        <v>0</v>
      </c>
      <c r="CD23" s="51">
        <v>1.03</v>
      </c>
      <c r="CE23" s="50">
        <v>77.33</v>
      </c>
      <c r="CF23" s="51">
        <v>0</v>
      </c>
      <c r="CG23" s="51">
        <v>0</v>
      </c>
      <c r="CH23" s="51">
        <v>0</v>
      </c>
      <c r="CI23" s="51">
        <v>0</v>
      </c>
      <c r="CJ23" s="51">
        <v>0</v>
      </c>
      <c r="CK23" s="51">
        <v>76.13</v>
      </c>
      <c r="CL23" s="51">
        <v>0</v>
      </c>
      <c r="CM23" s="79">
        <v>1.2</v>
      </c>
      <c r="CN23" s="50">
        <v>76.45</v>
      </c>
      <c r="CO23" s="51">
        <v>0</v>
      </c>
      <c r="CP23" s="51">
        <v>0</v>
      </c>
      <c r="CQ23" s="51">
        <v>0</v>
      </c>
      <c r="CR23" s="51">
        <v>0</v>
      </c>
      <c r="CS23" s="51">
        <v>0</v>
      </c>
      <c r="CT23" s="51">
        <v>75.59</v>
      </c>
      <c r="CU23" s="51">
        <v>0</v>
      </c>
      <c r="CV23" s="79">
        <v>0.86</v>
      </c>
      <c r="CW23" s="50">
        <v>80.78</v>
      </c>
      <c r="CX23" s="51">
        <v>0</v>
      </c>
      <c r="CY23" s="51">
        <v>0</v>
      </c>
      <c r="CZ23" s="51">
        <v>0</v>
      </c>
      <c r="DA23" s="51">
        <v>0</v>
      </c>
      <c r="DB23" s="51">
        <v>0</v>
      </c>
      <c r="DC23" s="51">
        <v>79.33</v>
      </c>
      <c r="DD23" s="51">
        <v>0</v>
      </c>
      <c r="DE23" s="79">
        <v>1.45</v>
      </c>
      <c r="DF23" s="50">
        <v>77.34</v>
      </c>
      <c r="DG23" s="51">
        <v>0</v>
      </c>
      <c r="DH23" s="51">
        <v>0</v>
      </c>
      <c r="DI23" s="51">
        <v>0</v>
      </c>
      <c r="DJ23" s="51">
        <v>0</v>
      </c>
      <c r="DK23" s="51">
        <v>0</v>
      </c>
      <c r="DL23" s="51">
        <v>75.900000000000006</v>
      </c>
      <c r="DM23" s="51">
        <v>0</v>
      </c>
      <c r="DN23" s="79">
        <v>1.44</v>
      </c>
      <c r="DO23" s="50">
        <v>71.27</v>
      </c>
      <c r="DP23" s="51">
        <v>0</v>
      </c>
      <c r="DQ23" s="51">
        <v>0</v>
      </c>
      <c r="DR23" s="51">
        <v>0</v>
      </c>
      <c r="DS23" s="51">
        <v>0</v>
      </c>
      <c r="DT23" s="51">
        <v>0</v>
      </c>
      <c r="DU23" s="51">
        <v>69.44</v>
      </c>
      <c r="DV23" s="51">
        <v>0</v>
      </c>
      <c r="DW23" s="79">
        <v>1.83</v>
      </c>
      <c r="DX23" s="50">
        <v>71.91</v>
      </c>
      <c r="DY23" s="51">
        <v>0</v>
      </c>
      <c r="DZ23" s="51">
        <v>0</v>
      </c>
      <c r="EA23" s="51">
        <v>0</v>
      </c>
      <c r="EB23" s="51">
        <v>0</v>
      </c>
      <c r="EC23" s="51">
        <v>0</v>
      </c>
      <c r="ED23" s="51">
        <v>70.2</v>
      </c>
      <c r="EE23" s="51">
        <v>0</v>
      </c>
      <c r="EF23" s="79">
        <v>1.7</v>
      </c>
      <c r="EG23" s="50">
        <v>74.099999999999994</v>
      </c>
      <c r="EH23" s="51">
        <v>0</v>
      </c>
      <c r="EI23" s="51">
        <v>0</v>
      </c>
      <c r="EJ23" s="51">
        <v>0</v>
      </c>
      <c r="EK23" s="51">
        <v>0</v>
      </c>
      <c r="EL23" s="51">
        <v>0</v>
      </c>
      <c r="EM23" s="51">
        <v>72.03</v>
      </c>
      <c r="EN23" s="51">
        <v>0</v>
      </c>
      <c r="EO23" s="79">
        <v>2.06</v>
      </c>
      <c r="EP23" s="50">
        <v>101.12</v>
      </c>
      <c r="EQ23" s="51">
        <v>0</v>
      </c>
      <c r="ER23" s="51">
        <v>0</v>
      </c>
      <c r="ES23" s="51">
        <v>0</v>
      </c>
      <c r="ET23" s="51">
        <v>0</v>
      </c>
      <c r="EU23" s="51">
        <v>0</v>
      </c>
      <c r="EV23" s="51">
        <v>99.37</v>
      </c>
      <c r="EW23" s="51">
        <v>0</v>
      </c>
      <c r="EX23" s="79">
        <v>1.75</v>
      </c>
      <c r="EY23" s="50">
        <v>61.59</v>
      </c>
      <c r="EZ23" s="51">
        <v>0</v>
      </c>
      <c r="FA23" s="51">
        <v>0</v>
      </c>
      <c r="FB23" s="51">
        <v>0</v>
      </c>
      <c r="FC23" s="51">
        <v>0</v>
      </c>
      <c r="FD23" s="51">
        <v>0</v>
      </c>
      <c r="FE23" s="51">
        <v>60.2</v>
      </c>
      <c r="FF23" s="51">
        <v>0</v>
      </c>
      <c r="FG23" s="79">
        <v>1.39</v>
      </c>
      <c r="FH23" s="50">
        <v>66.13</v>
      </c>
      <c r="FI23" s="51">
        <v>0</v>
      </c>
      <c r="FJ23" s="51">
        <v>0</v>
      </c>
      <c r="FK23" s="51">
        <v>0</v>
      </c>
      <c r="FL23" s="51">
        <v>0</v>
      </c>
      <c r="FM23" s="51">
        <v>0</v>
      </c>
      <c r="FN23" s="51">
        <v>64.34</v>
      </c>
      <c r="FO23" s="51">
        <v>0</v>
      </c>
      <c r="FP23" s="79">
        <v>1.79</v>
      </c>
      <c r="FQ23" s="50">
        <v>84.34</v>
      </c>
      <c r="FR23" s="51">
        <v>0</v>
      </c>
      <c r="FS23" s="51">
        <v>0</v>
      </c>
      <c r="FT23" s="51">
        <v>0</v>
      </c>
      <c r="FU23" s="51">
        <v>0</v>
      </c>
      <c r="FV23" s="51">
        <v>0</v>
      </c>
      <c r="FW23" s="51">
        <v>82.88</v>
      </c>
      <c r="FX23" s="51">
        <v>0</v>
      </c>
      <c r="FY23" s="79">
        <v>1.46</v>
      </c>
    </row>
    <row r="24" spans="1:186" ht="20.25" customHeight="1" x14ac:dyDescent="0.35">
      <c r="A24" s="41" t="s">
        <v>42</v>
      </c>
      <c r="B24" s="50">
        <v>970.57</v>
      </c>
      <c r="C24" s="51">
        <v>0</v>
      </c>
      <c r="D24" s="51">
        <v>0</v>
      </c>
      <c r="E24" s="51">
        <v>138.09</v>
      </c>
      <c r="F24" s="51">
        <v>0</v>
      </c>
      <c r="G24" s="51">
        <v>39.08</v>
      </c>
      <c r="H24" s="51">
        <v>487.77</v>
      </c>
      <c r="I24" s="51">
        <v>0</v>
      </c>
      <c r="J24" s="51">
        <v>305.64</v>
      </c>
      <c r="K24" s="50">
        <v>921.42</v>
      </c>
      <c r="L24" s="51">
        <v>0</v>
      </c>
      <c r="M24" s="51">
        <v>0</v>
      </c>
      <c r="N24" s="51">
        <v>138.09</v>
      </c>
      <c r="O24" s="51">
        <v>0</v>
      </c>
      <c r="P24" s="51">
        <v>30.25</v>
      </c>
      <c r="Q24" s="51">
        <v>474.07</v>
      </c>
      <c r="R24" s="51">
        <v>0</v>
      </c>
      <c r="S24" s="51">
        <v>279.01</v>
      </c>
      <c r="T24" s="50">
        <v>938.44</v>
      </c>
      <c r="U24" s="51">
        <v>0</v>
      </c>
      <c r="V24" s="51">
        <v>0</v>
      </c>
      <c r="W24" s="51">
        <v>138.09</v>
      </c>
      <c r="X24" s="51">
        <v>0</v>
      </c>
      <c r="Y24" s="51">
        <v>31.97</v>
      </c>
      <c r="Z24" s="51">
        <v>525.1</v>
      </c>
      <c r="AA24" s="51">
        <v>0</v>
      </c>
      <c r="AB24" s="51">
        <v>243.28</v>
      </c>
      <c r="AC24" s="50">
        <v>1048</v>
      </c>
      <c r="AD24" s="51">
        <v>0</v>
      </c>
      <c r="AE24" s="51">
        <v>0</v>
      </c>
      <c r="AF24" s="51">
        <v>138.09</v>
      </c>
      <c r="AG24" s="51">
        <v>0</v>
      </c>
      <c r="AH24" s="51">
        <v>28.76</v>
      </c>
      <c r="AI24" s="51">
        <v>534.35</v>
      </c>
      <c r="AJ24" s="51">
        <v>0</v>
      </c>
      <c r="AK24" s="51">
        <v>346.8</v>
      </c>
      <c r="AL24" s="50">
        <v>874.17</v>
      </c>
      <c r="AM24" s="51">
        <v>0</v>
      </c>
      <c r="AN24" s="51">
        <v>0</v>
      </c>
      <c r="AO24" s="51">
        <v>133.22</v>
      </c>
      <c r="AP24" s="51">
        <v>0</v>
      </c>
      <c r="AQ24" s="51">
        <v>37.07</v>
      </c>
      <c r="AR24" s="51">
        <v>445.53</v>
      </c>
      <c r="AS24" s="51">
        <v>0</v>
      </c>
      <c r="AT24" s="51">
        <v>258.35000000000002</v>
      </c>
      <c r="AU24" s="50">
        <v>681.96</v>
      </c>
      <c r="AV24" s="51">
        <v>0</v>
      </c>
      <c r="AW24" s="51">
        <v>0</v>
      </c>
      <c r="AX24" s="51">
        <v>133.22</v>
      </c>
      <c r="AY24" s="51">
        <v>0</v>
      </c>
      <c r="AZ24" s="51">
        <v>34.35</v>
      </c>
      <c r="BA24" s="51">
        <v>342.33</v>
      </c>
      <c r="BB24" s="51">
        <v>0</v>
      </c>
      <c r="BC24" s="51">
        <v>172.07</v>
      </c>
      <c r="BD24" s="50">
        <v>778.13</v>
      </c>
      <c r="BE24" s="51">
        <v>0</v>
      </c>
      <c r="BF24" s="51">
        <v>0</v>
      </c>
      <c r="BG24" s="51">
        <v>133.22</v>
      </c>
      <c r="BH24" s="51">
        <v>0</v>
      </c>
      <c r="BI24" s="51">
        <v>31.03</v>
      </c>
      <c r="BJ24" s="51">
        <v>378.45</v>
      </c>
      <c r="BK24" s="51">
        <v>0</v>
      </c>
      <c r="BL24" s="51">
        <v>235.43</v>
      </c>
      <c r="BM24" s="50">
        <v>846.35</v>
      </c>
      <c r="BN24" s="51">
        <v>0</v>
      </c>
      <c r="BO24" s="51">
        <v>0</v>
      </c>
      <c r="BP24" s="51">
        <v>133.22</v>
      </c>
      <c r="BQ24" s="51">
        <v>0</v>
      </c>
      <c r="BR24" s="51">
        <v>35.869999999999997</v>
      </c>
      <c r="BS24" s="51">
        <v>437.75</v>
      </c>
      <c r="BT24" s="51">
        <v>0</v>
      </c>
      <c r="BU24" s="51">
        <v>239.52</v>
      </c>
      <c r="BV24" s="50">
        <v>719.95</v>
      </c>
      <c r="BW24" s="51">
        <v>0</v>
      </c>
      <c r="BX24" s="51">
        <v>0</v>
      </c>
      <c r="BY24" s="51">
        <v>131.72</v>
      </c>
      <c r="BZ24" s="51">
        <v>0</v>
      </c>
      <c r="CA24" s="51">
        <v>37.090000000000003</v>
      </c>
      <c r="CB24" s="51">
        <v>316.27999999999997</v>
      </c>
      <c r="CC24" s="51">
        <v>0</v>
      </c>
      <c r="CD24" s="51">
        <v>234.86</v>
      </c>
      <c r="CE24" s="50">
        <v>833.07</v>
      </c>
      <c r="CF24" s="51">
        <v>0</v>
      </c>
      <c r="CG24" s="51">
        <v>0</v>
      </c>
      <c r="CH24" s="51">
        <v>131.72</v>
      </c>
      <c r="CI24" s="51">
        <v>0</v>
      </c>
      <c r="CJ24" s="51">
        <v>26.64</v>
      </c>
      <c r="CK24" s="51">
        <v>385.99</v>
      </c>
      <c r="CL24" s="51">
        <v>0</v>
      </c>
      <c r="CM24" s="79">
        <v>288.72000000000003</v>
      </c>
      <c r="CN24" s="50">
        <v>838.95</v>
      </c>
      <c r="CO24" s="51">
        <v>0</v>
      </c>
      <c r="CP24" s="51">
        <v>0</v>
      </c>
      <c r="CQ24" s="51">
        <v>131.72</v>
      </c>
      <c r="CR24" s="51">
        <v>0</v>
      </c>
      <c r="CS24" s="51">
        <v>38.26</v>
      </c>
      <c r="CT24" s="51">
        <v>415.08</v>
      </c>
      <c r="CU24" s="51">
        <v>0</v>
      </c>
      <c r="CV24" s="79">
        <v>253.89</v>
      </c>
      <c r="CW24" s="50">
        <v>809.77</v>
      </c>
      <c r="CX24" s="51">
        <v>0</v>
      </c>
      <c r="CY24" s="51">
        <v>0</v>
      </c>
      <c r="CZ24" s="51">
        <v>131.72</v>
      </c>
      <c r="DA24" s="51">
        <v>0</v>
      </c>
      <c r="DB24" s="51">
        <v>59.96</v>
      </c>
      <c r="DC24" s="51">
        <v>373.54</v>
      </c>
      <c r="DD24" s="51">
        <v>0</v>
      </c>
      <c r="DE24" s="79">
        <v>244.56</v>
      </c>
      <c r="DF24" s="50">
        <v>912.8</v>
      </c>
      <c r="DG24" s="51">
        <v>0</v>
      </c>
      <c r="DH24" s="51">
        <v>0</v>
      </c>
      <c r="DI24" s="51">
        <v>104.23</v>
      </c>
      <c r="DJ24" s="51">
        <v>0</v>
      </c>
      <c r="DK24" s="51">
        <v>57.92</v>
      </c>
      <c r="DL24" s="51">
        <v>433.05</v>
      </c>
      <c r="DM24" s="51">
        <v>0</v>
      </c>
      <c r="DN24" s="79">
        <v>317.60000000000002</v>
      </c>
      <c r="DO24" s="50">
        <v>852.1</v>
      </c>
      <c r="DP24" s="51">
        <v>0</v>
      </c>
      <c r="DQ24" s="51">
        <v>104.23</v>
      </c>
      <c r="DR24" s="51">
        <v>0</v>
      </c>
      <c r="DS24" s="51">
        <v>0</v>
      </c>
      <c r="DT24" s="51">
        <v>64.31</v>
      </c>
      <c r="DU24" s="51">
        <v>423.95</v>
      </c>
      <c r="DV24" s="51">
        <v>0</v>
      </c>
      <c r="DW24" s="79">
        <v>259.61</v>
      </c>
      <c r="DX24" s="50">
        <v>842.59</v>
      </c>
      <c r="DY24" s="51">
        <v>0</v>
      </c>
      <c r="DZ24" s="51">
        <v>104.23</v>
      </c>
      <c r="EA24" s="51">
        <v>0</v>
      </c>
      <c r="EB24" s="51">
        <v>0</v>
      </c>
      <c r="EC24" s="51">
        <v>52.95</v>
      </c>
      <c r="ED24" s="51">
        <v>451.25</v>
      </c>
      <c r="EE24" s="51">
        <v>0</v>
      </c>
      <c r="EF24" s="79">
        <v>234.17</v>
      </c>
      <c r="EG24" s="50">
        <v>748.95</v>
      </c>
      <c r="EH24" s="51">
        <v>0</v>
      </c>
      <c r="EI24" s="51">
        <v>104.23</v>
      </c>
      <c r="EJ24" s="51">
        <v>0</v>
      </c>
      <c r="EK24" s="51">
        <v>0</v>
      </c>
      <c r="EL24" s="51">
        <v>51.42</v>
      </c>
      <c r="EM24" s="51">
        <v>430.82</v>
      </c>
      <c r="EN24" s="51">
        <v>0</v>
      </c>
      <c r="EO24" s="79">
        <v>162.49</v>
      </c>
      <c r="EP24" s="50">
        <v>986.43</v>
      </c>
      <c r="EQ24" s="51">
        <v>0</v>
      </c>
      <c r="ER24" s="51">
        <v>104.23</v>
      </c>
      <c r="ES24" s="51">
        <v>0</v>
      </c>
      <c r="ET24" s="51">
        <v>0</v>
      </c>
      <c r="EU24" s="51">
        <v>48.52</v>
      </c>
      <c r="EV24" s="51">
        <v>456.42</v>
      </c>
      <c r="EW24" s="51">
        <v>0</v>
      </c>
      <c r="EX24" s="79">
        <v>377.26</v>
      </c>
      <c r="EY24" s="50">
        <v>880.24</v>
      </c>
      <c r="EZ24" s="51">
        <v>0</v>
      </c>
      <c r="FA24" s="51">
        <v>104.23</v>
      </c>
      <c r="FB24" s="51">
        <v>0</v>
      </c>
      <c r="FC24" s="51">
        <v>0</v>
      </c>
      <c r="FD24" s="51">
        <v>42.72</v>
      </c>
      <c r="FE24" s="51">
        <v>391.48</v>
      </c>
      <c r="FF24" s="51">
        <v>0</v>
      </c>
      <c r="FG24" s="79">
        <v>341.82</v>
      </c>
      <c r="FH24" s="50">
        <v>830.89</v>
      </c>
      <c r="FI24" s="51">
        <v>0</v>
      </c>
      <c r="FJ24" s="51">
        <v>104.23</v>
      </c>
      <c r="FK24" s="51">
        <v>0</v>
      </c>
      <c r="FL24" s="51">
        <v>0</v>
      </c>
      <c r="FM24" s="51">
        <v>31.82</v>
      </c>
      <c r="FN24" s="51">
        <v>435.52</v>
      </c>
      <c r="FO24" s="51">
        <v>0</v>
      </c>
      <c r="FP24" s="79">
        <v>259.32</v>
      </c>
      <c r="FQ24" s="50">
        <v>753.57</v>
      </c>
      <c r="FR24" s="51">
        <v>0</v>
      </c>
      <c r="FS24" s="51">
        <v>104.23</v>
      </c>
      <c r="FT24" s="51">
        <v>0</v>
      </c>
      <c r="FU24" s="51">
        <v>0</v>
      </c>
      <c r="FV24" s="51">
        <v>40.51</v>
      </c>
      <c r="FW24" s="51">
        <v>398.15</v>
      </c>
      <c r="FX24" s="51">
        <v>0</v>
      </c>
      <c r="FY24" s="79">
        <v>210.67</v>
      </c>
    </row>
    <row r="25" spans="1:186" ht="20.25" customHeight="1" x14ac:dyDescent="0.35">
      <c r="A25" s="41" t="s">
        <v>43</v>
      </c>
      <c r="B25" s="50">
        <v>15685.19</v>
      </c>
      <c r="C25" s="51">
        <v>2824.51</v>
      </c>
      <c r="D25" s="51">
        <v>5732.56</v>
      </c>
      <c r="E25" s="51">
        <v>1075.3499999999999</v>
      </c>
      <c r="F25" s="51">
        <v>2813.27</v>
      </c>
      <c r="G25" s="51">
        <v>58.53</v>
      </c>
      <c r="H25" s="51">
        <v>1014.64</v>
      </c>
      <c r="I25" s="51">
        <v>1116.3</v>
      </c>
      <c r="J25" s="51">
        <v>1050.02</v>
      </c>
      <c r="K25" s="50">
        <v>16292.68</v>
      </c>
      <c r="L25" s="51">
        <v>2981.02</v>
      </c>
      <c r="M25" s="51">
        <v>6037.14</v>
      </c>
      <c r="N25" s="51">
        <v>1153.81</v>
      </c>
      <c r="O25" s="51">
        <v>3233.82</v>
      </c>
      <c r="P25" s="51">
        <v>76.19</v>
      </c>
      <c r="Q25" s="51">
        <v>1063.69</v>
      </c>
      <c r="R25" s="51">
        <v>662.83</v>
      </c>
      <c r="S25" s="51">
        <v>1084.19</v>
      </c>
      <c r="T25" s="50">
        <v>15859.12</v>
      </c>
      <c r="U25" s="51">
        <v>2955.42</v>
      </c>
      <c r="V25" s="51">
        <v>5948.02</v>
      </c>
      <c r="W25" s="51">
        <v>1251.4100000000001</v>
      </c>
      <c r="X25" s="51">
        <v>3347.1</v>
      </c>
      <c r="Y25" s="51">
        <v>81.069999999999993</v>
      </c>
      <c r="Z25" s="51">
        <v>736.72</v>
      </c>
      <c r="AA25" s="51">
        <v>481.62</v>
      </c>
      <c r="AB25" s="51">
        <v>1057.75</v>
      </c>
      <c r="AC25" s="50">
        <v>16042.26</v>
      </c>
      <c r="AD25" s="51">
        <v>3013.2</v>
      </c>
      <c r="AE25" s="51">
        <v>6052.47</v>
      </c>
      <c r="AF25" s="51">
        <v>1180.07</v>
      </c>
      <c r="AG25" s="51">
        <v>2914.42</v>
      </c>
      <c r="AH25" s="51">
        <v>59.45</v>
      </c>
      <c r="AI25" s="51">
        <v>877.77</v>
      </c>
      <c r="AJ25" s="51">
        <v>1097.73</v>
      </c>
      <c r="AK25" s="51">
        <v>847.17</v>
      </c>
      <c r="AL25" s="50">
        <v>15202.08</v>
      </c>
      <c r="AM25" s="51">
        <v>2824.84</v>
      </c>
      <c r="AN25" s="51">
        <v>5632.28</v>
      </c>
      <c r="AO25" s="51">
        <v>890.6</v>
      </c>
      <c r="AP25" s="51">
        <v>2508.87</v>
      </c>
      <c r="AQ25" s="51">
        <v>29.82</v>
      </c>
      <c r="AR25" s="51">
        <v>980.56</v>
      </c>
      <c r="AS25" s="51">
        <v>1313.73</v>
      </c>
      <c r="AT25" s="51">
        <v>1021.38</v>
      </c>
      <c r="AU25" s="50">
        <v>8852.25</v>
      </c>
      <c r="AV25" s="51">
        <v>1485.09</v>
      </c>
      <c r="AW25" s="51">
        <v>3527.25</v>
      </c>
      <c r="AX25" s="51">
        <v>826.81</v>
      </c>
      <c r="AY25" s="51">
        <v>486.23</v>
      </c>
      <c r="AZ25" s="51">
        <v>40.799999999999997</v>
      </c>
      <c r="BA25" s="51">
        <v>739.19</v>
      </c>
      <c r="BB25" s="51">
        <v>809.07</v>
      </c>
      <c r="BC25" s="51">
        <v>937.81</v>
      </c>
      <c r="BD25" s="50">
        <v>12162.81</v>
      </c>
      <c r="BE25" s="51">
        <v>2443.63</v>
      </c>
      <c r="BF25" s="51">
        <v>5077.3999999999996</v>
      </c>
      <c r="BG25" s="51">
        <v>1358.67</v>
      </c>
      <c r="BH25" s="51">
        <v>1097.2</v>
      </c>
      <c r="BI25" s="51">
        <v>37.29</v>
      </c>
      <c r="BJ25" s="51">
        <v>772.79</v>
      </c>
      <c r="BK25" s="51">
        <v>294.26</v>
      </c>
      <c r="BL25" s="51">
        <v>1081.56</v>
      </c>
      <c r="BM25" s="50">
        <v>12432.14</v>
      </c>
      <c r="BN25" s="51">
        <v>2388.1</v>
      </c>
      <c r="BO25" s="51">
        <v>5356.35</v>
      </c>
      <c r="BP25" s="51">
        <v>1063.93</v>
      </c>
      <c r="BQ25" s="51">
        <v>1007.29</v>
      </c>
      <c r="BR25" s="51">
        <v>39.450000000000003</v>
      </c>
      <c r="BS25" s="51">
        <v>825.36</v>
      </c>
      <c r="BT25" s="51">
        <v>1011.87</v>
      </c>
      <c r="BU25" s="51">
        <v>739.8</v>
      </c>
      <c r="BV25" s="50">
        <v>10865.99</v>
      </c>
      <c r="BW25" s="51">
        <v>1829.57</v>
      </c>
      <c r="BX25" s="51">
        <v>4544.7700000000004</v>
      </c>
      <c r="BY25" s="51">
        <v>929.13</v>
      </c>
      <c r="BZ25" s="51">
        <v>728.41</v>
      </c>
      <c r="CA25" s="51">
        <v>35.76</v>
      </c>
      <c r="CB25" s="51">
        <v>947.69</v>
      </c>
      <c r="CC25" s="51">
        <v>1237.78</v>
      </c>
      <c r="CD25" s="51">
        <v>612.89</v>
      </c>
      <c r="CE25" s="50">
        <v>12329.69</v>
      </c>
      <c r="CF25" s="51">
        <v>2651.87</v>
      </c>
      <c r="CG25" s="51">
        <v>5542.88</v>
      </c>
      <c r="CH25" s="51">
        <v>1083.47</v>
      </c>
      <c r="CI25" s="51">
        <v>850.55</v>
      </c>
      <c r="CJ25" s="51">
        <v>27.22</v>
      </c>
      <c r="CK25" s="51">
        <v>599.24</v>
      </c>
      <c r="CL25" s="51">
        <v>736.81</v>
      </c>
      <c r="CM25" s="79">
        <v>837.64</v>
      </c>
      <c r="CN25" s="50">
        <v>13167</v>
      </c>
      <c r="CO25" s="51">
        <v>2864.62</v>
      </c>
      <c r="CP25" s="51">
        <v>5704.62</v>
      </c>
      <c r="CQ25" s="51">
        <v>1266.76</v>
      </c>
      <c r="CR25" s="51">
        <v>1505.5</v>
      </c>
      <c r="CS25" s="51">
        <v>15.08</v>
      </c>
      <c r="CT25" s="51">
        <v>714.76</v>
      </c>
      <c r="CU25" s="51">
        <v>312</v>
      </c>
      <c r="CV25" s="79">
        <v>783.66</v>
      </c>
      <c r="CW25" s="50">
        <v>14045.32</v>
      </c>
      <c r="CX25" s="51">
        <v>2813.43</v>
      </c>
      <c r="CY25" s="51">
        <v>5848.78</v>
      </c>
      <c r="CZ25" s="51">
        <v>1153.43</v>
      </c>
      <c r="DA25" s="51">
        <v>1818.48</v>
      </c>
      <c r="DB25" s="51">
        <v>33.74</v>
      </c>
      <c r="DC25" s="51">
        <v>830.9</v>
      </c>
      <c r="DD25" s="51">
        <v>868.39</v>
      </c>
      <c r="DE25" s="79">
        <v>678.17</v>
      </c>
      <c r="DF25" s="50">
        <v>13081.98</v>
      </c>
      <c r="DG25" s="51">
        <v>2569.4</v>
      </c>
      <c r="DH25" s="51">
        <v>5263.41</v>
      </c>
      <c r="DI25" s="51">
        <v>992.92</v>
      </c>
      <c r="DJ25" s="51">
        <v>1621.49</v>
      </c>
      <c r="DK25" s="51">
        <v>23.33</v>
      </c>
      <c r="DL25" s="51">
        <v>894.1</v>
      </c>
      <c r="DM25" s="51">
        <v>1115.3499999999999</v>
      </c>
      <c r="DN25" s="79">
        <v>601.98</v>
      </c>
      <c r="DO25" s="50">
        <v>13911.68</v>
      </c>
      <c r="DP25" s="51">
        <v>2810.84</v>
      </c>
      <c r="DQ25" s="51">
        <v>5942.36</v>
      </c>
      <c r="DR25" s="51">
        <v>595.75</v>
      </c>
      <c r="DS25" s="51">
        <v>2614.5300000000002</v>
      </c>
      <c r="DT25" s="51">
        <v>75.09</v>
      </c>
      <c r="DU25" s="51">
        <v>697.66</v>
      </c>
      <c r="DV25" s="51">
        <v>520.08000000000004</v>
      </c>
      <c r="DW25" s="79">
        <v>655.38</v>
      </c>
      <c r="DX25" s="50">
        <v>13844.24</v>
      </c>
      <c r="DY25" s="51">
        <v>2747.88</v>
      </c>
      <c r="DZ25" s="51">
        <v>5832.36</v>
      </c>
      <c r="EA25" s="51">
        <v>534.29</v>
      </c>
      <c r="EB25" s="51">
        <v>2935.81</v>
      </c>
      <c r="EC25" s="51">
        <v>45.46</v>
      </c>
      <c r="ED25" s="51">
        <v>723</v>
      </c>
      <c r="EE25" s="51">
        <v>367.86</v>
      </c>
      <c r="EF25" s="79">
        <v>657.6</v>
      </c>
      <c r="EG25" s="50">
        <v>14103.91</v>
      </c>
      <c r="EH25" s="51">
        <v>2812.78</v>
      </c>
      <c r="EI25" s="51">
        <v>5916.94</v>
      </c>
      <c r="EJ25" s="51">
        <v>666.59</v>
      </c>
      <c r="EK25" s="51">
        <v>2413.17</v>
      </c>
      <c r="EL25" s="51">
        <v>23.14</v>
      </c>
      <c r="EM25" s="51">
        <v>677.86</v>
      </c>
      <c r="EN25" s="51">
        <v>872.87</v>
      </c>
      <c r="EO25" s="79">
        <v>720.56</v>
      </c>
      <c r="EP25" s="50">
        <v>13615.26</v>
      </c>
      <c r="EQ25" s="51">
        <v>2752.77</v>
      </c>
      <c r="ER25" s="51">
        <v>5709.62</v>
      </c>
      <c r="ES25" s="51">
        <v>388.33</v>
      </c>
      <c r="ET25" s="51">
        <v>2276.4499999999998</v>
      </c>
      <c r="EU25" s="51">
        <v>29.62</v>
      </c>
      <c r="EV25" s="51">
        <v>744.5</v>
      </c>
      <c r="EW25" s="51">
        <v>1082.31</v>
      </c>
      <c r="EX25" s="79">
        <v>631.66</v>
      </c>
      <c r="EY25" s="50">
        <v>14070.88</v>
      </c>
      <c r="EZ25" s="51">
        <v>2864.28</v>
      </c>
      <c r="FA25" s="51">
        <v>5853.18</v>
      </c>
      <c r="FB25" s="51">
        <v>520.04</v>
      </c>
      <c r="FC25" s="51">
        <v>2870.29</v>
      </c>
      <c r="FD25" s="51">
        <v>20.62</v>
      </c>
      <c r="FE25" s="51">
        <v>658.84</v>
      </c>
      <c r="FF25" s="51">
        <v>581.98</v>
      </c>
      <c r="FG25" s="79">
        <v>701.65</v>
      </c>
      <c r="FH25" s="50">
        <v>14097.44</v>
      </c>
      <c r="FI25" s="51">
        <v>2955.97</v>
      </c>
      <c r="FJ25" s="51">
        <v>5558.2</v>
      </c>
      <c r="FK25" s="51">
        <v>544.22</v>
      </c>
      <c r="FL25" s="51">
        <v>3175.93</v>
      </c>
      <c r="FM25" s="51">
        <v>27.84</v>
      </c>
      <c r="FN25" s="51">
        <v>526.19000000000005</v>
      </c>
      <c r="FO25" s="51">
        <v>519.36</v>
      </c>
      <c r="FP25" s="79">
        <v>789.74</v>
      </c>
      <c r="FQ25" s="50">
        <v>13955.78</v>
      </c>
      <c r="FR25" s="51">
        <v>2891.97</v>
      </c>
      <c r="FS25" s="51">
        <v>5638.98</v>
      </c>
      <c r="FT25" s="51">
        <v>543.04</v>
      </c>
      <c r="FU25" s="51">
        <v>2754.72</v>
      </c>
      <c r="FV25" s="51">
        <v>19.46</v>
      </c>
      <c r="FW25" s="51">
        <v>613.58000000000004</v>
      </c>
      <c r="FX25" s="51">
        <v>913.56</v>
      </c>
      <c r="FY25" s="79">
        <v>580.47</v>
      </c>
    </row>
    <row r="26" spans="1:186" ht="20.25" customHeight="1" x14ac:dyDescent="0.35">
      <c r="A26" s="41" t="s">
        <v>44</v>
      </c>
      <c r="B26" s="50">
        <v>4.12</v>
      </c>
      <c r="C26" s="51">
        <v>0</v>
      </c>
      <c r="D26" s="51">
        <v>0</v>
      </c>
      <c r="E26" s="51">
        <v>0.56000000000000005</v>
      </c>
      <c r="F26" s="51">
        <v>0</v>
      </c>
      <c r="G26" s="51">
        <v>1.26</v>
      </c>
      <c r="H26" s="51">
        <v>0.43</v>
      </c>
      <c r="I26" s="51">
        <v>0</v>
      </c>
      <c r="J26" s="51">
        <v>1.87</v>
      </c>
      <c r="K26" s="50">
        <v>4.12</v>
      </c>
      <c r="L26" s="51">
        <v>0</v>
      </c>
      <c r="M26" s="51">
        <v>0</v>
      </c>
      <c r="N26" s="51">
        <v>0.56000000000000005</v>
      </c>
      <c r="O26" s="51">
        <v>0</v>
      </c>
      <c r="P26" s="51">
        <v>1.26</v>
      </c>
      <c r="Q26" s="51">
        <v>0.43</v>
      </c>
      <c r="R26" s="51">
        <v>0</v>
      </c>
      <c r="S26" s="51">
        <v>1.87</v>
      </c>
      <c r="T26" s="50">
        <v>4.0199999999999996</v>
      </c>
      <c r="U26" s="51">
        <v>0</v>
      </c>
      <c r="V26" s="51">
        <v>0</v>
      </c>
      <c r="W26" s="51">
        <v>0.46</v>
      </c>
      <c r="X26" s="51">
        <v>0</v>
      </c>
      <c r="Y26" s="51">
        <v>1.26</v>
      </c>
      <c r="Z26" s="51">
        <v>0.43</v>
      </c>
      <c r="AA26" s="51">
        <v>0</v>
      </c>
      <c r="AB26" s="51">
        <v>1.87</v>
      </c>
      <c r="AC26" s="50">
        <v>3.8</v>
      </c>
      <c r="AD26" s="51">
        <v>0</v>
      </c>
      <c r="AE26" s="51">
        <v>0</v>
      </c>
      <c r="AF26" s="51">
        <v>0.66</v>
      </c>
      <c r="AG26" s="51">
        <v>0</v>
      </c>
      <c r="AH26" s="51">
        <v>0.84</v>
      </c>
      <c r="AI26" s="51">
        <v>0.43</v>
      </c>
      <c r="AJ26" s="51">
        <v>0</v>
      </c>
      <c r="AK26" s="51">
        <v>1.87</v>
      </c>
      <c r="AL26" s="50">
        <v>4.0599999999999996</v>
      </c>
      <c r="AM26" s="51">
        <v>0</v>
      </c>
      <c r="AN26" s="51">
        <v>0</v>
      </c>
      <c r="AO26" s="51">
        <v>0.63</v>
      </c>
      <c r="AP26" s="51">
        <v>0</v>
      </c>
      <c r="AQ26" s="51">
        <v>1.63</v>
      </c>
      <c r="AR26" s="51">
        <v>0.28000000000000003</v>
      </c>
      <c r="AS26" s="51">
        <v>0</v>
      </c>
      <c r="AT26" s="51">
        <v>1.52</v>
      </c>
      <c r="AU26" s="50">
        <v>3.56</v>
      </c>
      <c r="AV26" s="51">
        <v>0</v>
      </c>
      <c r="AW26" s="51">
        <v>0</v>
      </c>
      <c r="AX26" s="51">
        <v>0.13</v>
      </c>
      <c r="AY26" s="51">
        <v>0</v>
      </c>
      <c r="AZ26" s="51">
        <v>1.63</v>
      </c>
      <c r="BA26" s="51">
        <v>0.28000000000000003</v>
      </c>
      <c r="BB26" s="51">
        <v>0</v>
      </c>
      <c r="BC26" s="51">
        <v>1.52</v>
      </c>
      <c r="BD26" s="50">
        <v>4.26</v>
      </c>
      <c r="BE26" s="51">
        <v>0</v>
      </c>
      <c r="BF26" s="51">
        <v>0</v>
      </c>
      <c r="BG26" s="51">
        <v>0.83</v>
      </c>
      <c r="BH26" s="51">
        <v>0</v>
      </c>
      <c r="BI26" s="51">
        <v>1.63</v>
      </c>
      <c r="BJ26" s="51">
        <v>0.28000000000000003</v>
      </c>
      <c r="BK26" s="51">
        <v>0</v>
      </c>
      <c r="BL26" s="51">
        <v>1.52</v>
      </c>
      <c r="BM26" s="50">
        <v>3.51</v>
      </c>
      <c r="BN26" s="51">
        <v>0</v>
      </c>
      <c r="BO26" s="51">
        <v>0</v>
      </c>
      <c r="BP26" s="51">
        <v>0.63</v>
      </c>
      <c r="BQ26" s="51">
        <v>0</v>
      </c>
      <c r="BR26" s="51">
        <v>1.0900000000000001</v>
      </c>
      <c r="BS26" s="51">
        <v>0.28000000000000003</v>
      </c>
      <c r="BT26" s="51">
        <v>0</v>
      </c>
      <c r="BU26" s="51">
        <v>1.52</v>
      </c>
      <c r="BV26" s="50">
        <v>3.92</v>
      </c>
      <c r="BW26" s="51">
        <v>0</v>
      </c>
      <c r="BX26" s="51">
        <v>0</v>
      </c>
      <c r="BY26" s="51">
        <v>0.92</v>
      </c>
      <c r="BZ26" s="51">
        <v>0</v>
      </c>
      <c r="CA26" s="51">
        <v>0.75</v>
      </c>
      <c r="CB26" s="51">
        <v>0.25</v>
      </c>
      <c r="CC26" s="51">
        <v>0</v>
      </c>
      <c r="CD26" s="51">
        <v>2.0099999999999998</v>
      </c>
      <c r="CE26" s="50">
        <v>4.42</v>
      </c>
      <c r="CF26" s="51">
        <v>0</v>
      </c>
      <c r="CG26" s="51">
        <v>0</v>
      </c>
      <c r="CH26" s="51">
        <v>1.42</v>
      </c>
      <c r="CI26" s="51">
        <v>0</v>
      </c>
      <c r="CJ26" s="51">
        <v>0.75</v>
      </c>
      <c r="CK26" s="51">
        <v>0.25</v>
      </c>
      <c r="CL26" s="51">
        <v>0</v>
      </c>
      <c r="CM26" s="79">
        <v>2.0099999999999998</v>
      </c>
      <c r="CN26" s="50">
        <v>3.92</v>
      </c>
      <c r="CO26" s="51">
        <v>0</v>
      </c>
      <c r="CP26" s="51">
        <v>0</v>
      </c>
      <c r="CQ26" s="51">
        <v>0.92</v>
      </c>
      <c r="CR26" s="51">
        <v>0</v>
      </c>
      <c r="CS26" s="51">
        <v>0.75</v>
      </c>
      <c r="CT26" s="51">
        <v>0.25</v>
      </c>
      <c r="CU26" s="51">
        <v>0</v>
      </c>
      <c r="CV26" s="79">
        <v>2.0099999999999998</v>
      </c>
      <c r="CW26" s="50">
        <v>3.17</v>
      </c>
      <c r="CX26" s="51">
        <v>0</v>
      </c>
      <c r="CY26" s="51">
        <v>0</v>
      </c>
      <c r="CZ26" s="51">
        <v>0.42</v>
      </c>
      <c r="DA26" s="51">
        <v>0</v>
      </c>
      <c r="DB26" s="51">
        <v>0.5</v>
      </c>
      <c r="DC26" s="51">
        <v>0.25</v>
      </c>
      <c r="DD26" s="51">
        <v>0</v>
      </c>
      <c r="DE26" s="79">
        <v>2.0099999999999998</v>
      </c>
      <c r="DF26" s="50">
        <v>3.92</v>
      </c>
      <c r="DG26" s="51">
        <v>0</v>
      </c>
      <c r="DH26" s="51">
        <v>0</v>
      </c>
      <c r="DI26" s="51">
        <v>0.34</v>
      </c>
      <c r="DJ26" s="51">
        <v>0</v>
      </c>
      <c r="DK26" s="51">
        <v>1.77</v>
      </c>
      <c r="DL26" s="51">
        <v>0.23</v>
      </c>
      <c r="DM26" s="51">
        <v>0</v>
      </c>
      <c r="DN26" s="79">
        <v>1.59</v>
      </c>
      <c r="DO26" s="50">
        <v>4.12</v>
      </c>
      <c r="DP26" s="51">
        <v>0</v>
      </c>
      <c r="DQ26" s="51">
        <v>0.54</v>
      </c>
      <c r="DR26" s="51">
        <v>0</v>
      </c>
      <c r="DS26" s="51">
        <v>0</v>
      </c>
      <c r="DT26" s="51">
        <v>1.77</v>
      </c>
      <c r="DU26" s="51">
        <v>0.23</v>
      </c>
      <c r="DV26" s="51">
        <v>0</v>
      </c>
      <c r="DW26" s="79">
        <v>1.59</v>
      </c>
      <c r="DX26" s="50">
        <v>3.92</v>
      </c>
      <c r="DY26" s="51">
        <v>0</v>
      </c>
      <c r="DZ26" s="51">
        <v>0.34</v>
      </c>
      <c r="EA26" s="51">
        <v>0</v>
      </c>
      <c r="EB26" s="51">
        <v>0</v>
      </c>
      <c r="EC26" s="51">
        <v>1.77</v>
      </c>
      <c r="ED26" s="51">
        <v>0.23</v>
      </c>
      <c r="EE26" s="51">
        <v>0</v>
      </c>
      <c r="EF26" s="79">
        <v>1.59</v>
      </c>
      <c r="EG26" s="50">
        <v>3.92</v>
      </c>
      <c r="EH26" s="51">
        <v>0</v>
      </c>
      <c r="EI26" s="51">
        <v>0.34</v>
      </c>
      <c r="EJ26" s="51">
        <v>0</v>
      </c>
      <c r="EK26" s="51">
        <v>0</v>
      </c>
      <c r="EL26" s="51">
        <v>1.77</v>
      </c>
      <c r="EM26" s="51">
        <v>0.23</v>
      </c>
      <c r="EN26" s="51">
        <v>0</v>
      </c>
      <c r="EO26" s="79">
        <v>1.59</v>
      </c>
      <c r="EP26" s="50">
        <v>3.91</v>
      </c>
      <c r="EQ26" s="51">
        <v>0</v>
      </c>
      <c r="ER26" s="51">
        <v>0.33</v>
      </c>
      <c r="ES26" s="51">
        <v>0</v>
      </c>
      <c r="ET26" s="51">
        <v>0</v>
      </c>
      <c r="EU26" s="51">
        <v>1.77</v>
      </c>
      <c r="EV26" s="51">
        <v>0.23</v>
      </c>
      <c r="EW26" s="51">
        <v>0</v>
      </c>
      <c r="EX26" s="79">
        <v>1.59</v>
      </c>
      <c r="EY26" s="50">
        <v>3.91</v>
      </c>
      <c r="EZ26" s="51">
        <v>0</v>
      </c>
      <c r="FA26" s="51">
        <v>0.33</v>
      </c>
      <c r="FB26" s="51">
        <v>0</v>
      </c>
      <c r="FC26" s="51">
        <v>0</v>
      </c>
      <c r="FD26" s="51">
        <v>1.77</v>
      </c>
      <c r="FE26" s="51">
        <v>0.23</v>
      </c>
      <c r="FF26" s="51">
        <v>0</v>
      </c>
      <c r="FG26" s="79">
        <v>1.59</v>
      </c>
      <c r="FH26" s="50">
        <v>3.58</v>
      </c>
      <c r="FI26" s="51">
        <v>0</v>
      </c>
      <c r="FJ26" s="51">
        <v>0</v>
      </c>
      <c r="FK26" s="51">
        <v>0</v>
      </c>
      <c r="FL26" s="51">
        <v>0</v>
      </c>
      <c r="FM26" s="51">
        <v>1.77</v>
      </c>
      <c r="FN26" s="51">
        <v>0.23</v>
      </c>
      <c r="FO26" s="51">
        <v>0</v>
      </c>
      <c r="FP26" s="79">
        <v>1.59</v>
      </c>
      <c r="FQ26" s="50">
        <v>3.58</v>
      </c>
      <c r="FR26" s="51">
        <v>0</v>
      </c>
      <c r="FS26" s="51">
        <v>0</v>
      </c>
      <c r="FT26" s="51">
        <v>0</v>
      </c>
      <c r="FU26" s="51">
        <v>0</v>
      </c>
      <c r="FV26" s="51">
        <v>1.77</v>
      </c>
      <c r="FW26" s="51">
        <v>0.23</v>
      </c>
      <c r="FX26" s="51">
        <v>0</v>
      </c>
      <c r="FY26" s="79">
        <v>1.59</v>
      </c>
    </row>
    <row r="27" spans="1:186" ht="20.25" customHeight="1" x14ac:dyDescent="0.35">
      <c r="A27" s="41" t="s">
        <v>45</v>
      </c>
      <c r="B27" s="50">
        <v>640.64</v>
      </c>
      <c r="C27" s="51">
        <v>0</v>
      </c>
      <c r="D27" s="51">
        <v>0</v>
      </c>
      <c r="E27" s="51">
        <v>297.26</v>
      </c>
      <c r="F27" s="51">
        <v>0</v>
      </c>
      <c r="G27" s="51">
        <v>28.03</v>
      </c>
      <c r="H27" s="51">
        <v>106.93</v>
      </c>
      <c r="I27" s="51">
        <v>118.86</v>
      </c>
      <c r="J27" s="51">
        <v>89.56</v>
      </c>
      <c r="K27" s="50">
        <v>603.12</v>
      </c>
      <c r="L27" s="51">
        <v>0</v>
      </c>
      <c r="M27" s="51">
        <v>0</v>
      </c>
      <c r="N27" s="51">
        <v>296.04000000000002</v>
      </c>
      <c r="O27" s="51">
        <v>0</v>
      </c>
      <c r="P27" s="51">
        <v>43.01</v>
      </c>
      <c r="Q27" s="51">
        <v>93.6</v>
      </c>
      <c r="R27" s="51">
        <v>85.5</v>
      </c>
      <c r="S27" s="51">
        <v>84.96</v>
      </c>
      <c r="T27" s="50">
        <v>694.14</v>
      </c>
      <c r="U27" s="51">
        <v>0</v>
      </c>
      <c r="V27" s="51">
        <v>0</v>
      </c>
      <c r="W27" s="51">
        <v>431.96</v>
      </c>
      <c r="X27" s="51">
        <v>0</v>
      </c>
      <c r="Y27" s="51">
        <v>55.79</v>
      </c>
      <c r="Z27" s="51">
        <v>44.17</v>
      </c>
      <c r="AA27" s="51">
        <v>102.56</v>
      </c>
      <c r="AB27" s="51">
        <v>59.67</v>
      </c>
      <c r="AC27" s="50">
        <v>600.11</v>
      </c>
      <c r="AD27" s="51">
        <v>0</v>
      </c>
      <c r="AE27" s="51">
        <v>0</v>
      </c>
      <c r="AF27" s="51">
        <v>426.9</v>
      </c>
      <c r="AG27" s="51">
        <v>0</v>
      </c>
      <c r="AH27" s="51">
        <v>29.66</v>
      </c>
      <c r="AI27" s="51">
        <v>104.55</v>
      </c>
      <c r="AJ27" s="51">
        <v>23.94</v>
      </c>
      <c r="AK27" s="51">
        <v>15.06</v>
      </c>
      <c r="AL27" s="50">
        <v>651.07000000000005</v>
      </c>
      <c r="AM27" s="51">
        <v>0</v>
      </c>
      <c r="AN27" s="51">
        <v>0</v>
      </c>
      <c r="AO27" s="51">
        <v>287.35000000000002</v>
      </c>
      <c r="AP27" s="51">
        <v>0</v>
      </c>
      <c r="AQ27" s="51">
        <v>16.47</v>
      </c>
      <c r="AR27" s="51">
        <v>97.45</v>
      </c>
      <c r="AS27" s="51">
        <v>222.11</v>
      </c>
      <c r="AT27" s="51">
        <v>27.69</v>
      </c>
      <c r="AU27" s="50">
        <v>544.33000000000004</v>
      </c>
      <c r="AV27" s="51">
        <v>0</v>
      </c>
      <c r="AW27" s="51">
        <v>0</v>
      </c>
      <c r="AX27" s="51">
        <v>365.06</v>
      </c>
      <c r="AY27" s="51">
        <v>0</v>
      </c>
      <c r="AZ27" s="51">
        <v>24.64</v>
      </c>
      <c r="BA27" s="51">
        <v>64.31</v>
      </c>
      <c r="BB27" s="51">
        <v>28.88</v>
      </c>
      <c r="BC27" s="51">
        <v>61.45</v>
      </c>
      <c r="BD27" s="50">
        <v>722.65</v>
      </c>
      <c r="BE27" s="51">
        <v>0</v>
      </c>
      <c r="BF27" s="51">
        <v>0</v>
      </c>
      <c r="BG27" s="51">
        <v>524.44000000000005</v>
      </c>
      <c r="BH27" s="51">
        <v>0</v>
      </c>
      <c r="BI27" s="51">
        <v>22.19</v>
      </c>
      <c r="BJ27" s="51">
        <v>71.83</v>
      </c>
      <c r="BK27" s="51">
        <v>53.36</v>
      </c>
      <c r="BL27" s="51">
        <v>50.82</v>
      </c>
      <c r="BM27" s="50">
        <v>599.84</v>
      </c>
      <c r="BN27" s="51">
        <v>0</v>
      </c>
      <c r="BO27" s="51">
        <v>0</v>
      </c>
      <c r="BP27" s="51">
        <v>361.98</v>
      </c>
      <c r="BQ27" s="51">
        <v>0</v>
      </c>
      <c r="BR27" s="51">
        <v>26.72</v>
      </c>
      <c r="BS27" s="51">
        <v>90.8</v>
      </c>
      <c r="BT27" s="51">
        <v>120.35</v>
      </c>
      <c r="BU27" s="51">
        <v>0</v>
      </c>
      <c r="BV27" s="50">
        <v>668.3</v>
      </c>
      <c r="BW27" s="51">
        <v>0</v>
      </c>
      <c r="BX27" s="51">
        <v>0</v>
      </c>
      <c r="BY27" s="51">
        <v>457.43</v>
      </c>
      <c r="BZ27" s="51">
        <v>0</v>
      </c>
      <c r="CA27" s="51">
        <v>21.99</v>
      </c>
      <c r="CB27" s="51">
        <v>101.96</v>
      </c>
      <c r="CC27" s="51">
        <v>86.91</v>
      </c>
      <c r="CD27" s="51">
        <v>0</v>
      </c>
      <c r="CE27" s="50">
        <v>592.4</v>
      </c>
      <c r="CF27" s="51">
        <v>0</v>
      </c>
      <c r="CG27" s="51">
        <v>0</v>
      </c>
      <c r="CH27" s="51">
        <v>395.17</v>
      </c>
      <c r="CI27" s="51">
        <v>0</v>
      </c>
      <c r="CJ27" s="51">
        <v>16.86</v>
      </c>
      <c r="CK27" s="51">
        <v>95.7</v>
      </c>
      <c r="CL27" s="51">
        <v>62.67</v>
      </c>
      <c r="CM27" s="79">
        <v>22</v>
      </c>
      <c r="CN27" s="50">
        <v>738.16</v>
      </c>
      <c r="CO27" s="51">
        <v>0</v>
      </c>
      <c r="CP27" s="51">
        <v>0</v>
      </c>
      <c r="CQ27" s="51">
        <v>582.82000000000005</v>
      </c>
      <c r="CR27" s="51">
        <v>0</v>
      </c>
      <c r="CS27" s="51">
        <v>9.17</v>
      </c>
      <c r="CT27" s="51">
        <v>54.44</v>
      </c>
      <c r="CU27" s="51">
        <v>20.94</v>
      </c>
      <c r="CV27" s="79">
        <v>70.790000000000006</v>
      </c>
      <c r="CW27" s="50">
        <v>568.41</v>
      </c>
      <c r="CX27" s="51">
        <v>0</v>
      </c>
      <c r="CY27" s="51">
        <v>0</v>
      </c>
      <c r="CZ27" s="51">
        <v>368.08</v>
      </c>
      <c r="DA27" s="51">
        <v>0</v>
      </c>
      <c r="DB27" s="51">
        <v>22.39</v>
      </c>
      <c r="DC27" s="51">
        <v>96.26</v>
      </c>
      <c r="DD27" s="51">
        <v>66.83</v>
      </c>
      <c r="DE27" s="79">
        <v>14.85</v>
      </c>
      <c r="DF27" s="50">
        <v>653.89</v>
      </c>
      <c r="DG27" s="51">
        <v>0</v>
      </c>
      <c r="DH27" s="51">
        <v>0</v>
      </c>
      <c r="DI27" s="51">
        <v>399.26</v>
      </c>
      <c r="DJ27" s="51">
        <v>0</v>
      </c>
      <c r="DK27" s="51">
        <v>10.130000000000001</v>
      </c>
      <c r="DL27" s="51">
        <v>142.78</v>
      </c>
      <c r="DM27" s="51">
        <v>101.47</v>
      </c>
      <c r="DN27" s="79">
        <v>0.26</v>
      </c>
      <c r="DO27" s="50">
        <v>589.48</v>
      </c>
      <c r="DP27" s="51">
        <v>0</v>
      </c>
      <c r="DQ27" s="51">
        <v>365.71</v>
      </c>
      <c r="DR27" s="51">
        <v>0</v>
      </c>
      <c r="DS27" s="51">
        <v>0</v>
      </c>
      <c r="DT27" s="51">
        <v>53.88</v>
      </c>
      <c r="DU27" s="51">
        <v>112.24</v>
      </c>
      <c r="DV27" s="51">
        <v>44.17</v>
      </c>
      <c r="DW27" s="79">
        <v>13.48</v>
      </c>
      <c r="DX27" s="50">
        <v>710.29</v>
      </c>
      <c r="DY27" s="51">
        <v>0</v>
      </c>
      <c r="DZ27" s="51">
        <v>513.13</v>
      </c>
      <c r="EA27" s="51">
        <v>0</v>
      </c>
      <c r="EB27" s="51">
        <v>0</v>
      </c>
      <c r="EC27" s="51">
        <v>27.12</v>
      </c>
      <c r="ED27" s="51">
        <v>84.81</v>
      </c>
      <c r="EE27" s="51">
        <v>38.86</v>
      </c>
      <c r="EF27" s="79">
        <v>46.38</v>
      </c>
      <c r="EG27" s="50">
        <v>542.27</v>
      </c>
      <c r="EH27" s="51">
        <v>0</v>
      </c>
      <c r="EI27" s="51">
        <v>338.31</v>
      </c>
      <c r="EJ27" s="51">
        <v>0</v>
      </c>
      <c r="EK27" s="51">
        <v>0</v>
      </c>
      <c r="EL27" s="51">
        <v>6.7</v>
      </c>
      <c r="EM27" s="51">
        <v>84.9</v>
      </c>
      <c r="EN27" s="51">
        <v>47.97</v>
      </c>
      <c r="EO27" s="79">
        <v>64.38</v>
      </c>
      <c r="EP27" s="50">
        <v>636.89</v>
      </c>
      <c r="EQ27" s="51">
        <v>0</v>
      </c>
      <c r="ER27" s="51">
        <v>372.16</v>
      </c>
      <c r="ES27" s="51">
        <v>0</v>
      </c>
      <c r="ET27" s="51">
        <v>0</v>
      </c>
      <c r="EU27" s="51">
        <v>15.68</v>
      </c>
      <c r="EV27" s="51">
        <v>107.2</v>
      </c>
      <c r="EW27" s="51">
        <v>119.77</v>
      </c>
      <c r="EX27" s="79">
        <v>22.08</v>
      </c>
      <c r="EY27" s="50">
        <v>607.91999999999996</v>
      </c>
      <c r="EZ27" s="51">
        <v>0</v>
      </c>
      <c r="FA27" s="51">
        <v>454.58</v>
      </c>
      <c r="FB27" s="51">
        <v>0</v>
      </c>
      <c r="FC27" s="51">
        <v>0</v>
      </c>
      <c r="FD27" s="51">
        <v>9.31</v>
      </c>
      <c r="FE27" s="51">
        <v>62.14</v>
      </c>
      <c r="FF27" s="51">
        <v>36.950000000000003</v>
      </c>
      <c r="FG27" s="79">
        <v>44.94</v>
      </c>
      <c r="FH27" s="50">
        <v>734.29</v>
      </c>
      <c r="FI27" s="51">
        <v>0</v>
      </c>
      <c r="FJ27" s="51">
        <v>389.09</v>
      </c>
      <c r="FK27" s="51">
        <v>0</v>
      </c>
      <c r="FL27" s="51">
        <v>0</v>
      </c>
      <c r="FM27" s="51">
        <v>14.83</v>
      </c>
      <c r="FN27" s="51">
        <v>81.819999999999993</v>
      </c>
      <c r="FO27" s="51">
        <v>155.22999999999999</v>
      </c>
      <c r="FP27" s="79">
        <v>93.33</v>
      </c>
      <c r="FQ27" s="50">
        <v>552.87</v>
      </c>
      <c r="FR27" s="51">
        <v>0</v>
      </c>
      <c r="FS27" s="51">
        <v>370.74</v>
      </c>
      <c r="FT27" s="51">
        <v>0</v>
      </c>
      <c r="FU27" s="51">
        <v>0</v>
      </c>
      <c r="FV27" s="51">
        <v>10.130000000000001</v>
      </c>
      <c r="FW27" s="51">
        <v>38.270000000000003</v>
      </c>
      <c r="FX27" s="51">
        <v>100.41</v>
      </c>
      <c r="FY27" s="79">
        <v>33.32</v>
      </c>
    </row>
    <row r="28" spans="1:186" ht="20.25" customHeight="1" x14ac:dyDescent="0.35">
      <c r="A28" s="41" t="s">
        <v>46</v>
      </c>
      <c r="B28" s="50">
        <v>11733.62</v>
      </c>
      <c r="C28" s="51">
        <v>2824.51</v>
      </c>
      <c r="D28" s="51">
        <v>5732.56</v>
      </c>
      <c r="E28" s="51">
        <v>340.27</v>
      </c>
      <c r="F28" s="51">
        <v>2813.27</v>
      </c>
      <c r="G28" s="51">
        <v>0</v>
      </c>
      <c r="H28" s="51">
        <v>20</v>
      </c>
      <c r="I28" s="51">
        <v>0</v>
      </c>
      <c r="J28" s="51">
        <v>3</v>
      </c>
      <c r="K28" s="50">
        <v>12652.08</v>
      </c>
      <c r="L28" s="51">
        <v>2981.02</v>
      </c>
      <c r="M28" s="51">
        <v>6037.14</v>
      </c>
      <c r="N28" s="51">
        <v>381.91</v>
      </c>
      <c r="O28" s="51">
        <v>3233.82</v>
      </c>
      <c r="P28" s="51">
        <v>0</v>
      </c>
      <c r="Q28" s="51">
        <v>14</v>
      </c>
      <c r="R28" s="51">
        <v>0</v>
      </c>
      <c r="S28" s="51">
        <v>4.18</v>
      </c>
      <c r="T28" s="50">
        <v>12673.48</v>
      </c>
      <c r="U28" s="51">
        <v>2955.42</v>
      </c>
      <c r="V28" s="51">
        <v>5948.02</v>
      </c>
      <c r="W28" s="51">
        <v>401.65</v>
      </c>
      <c r="X28" s="51">
        <v>3347.1</v>
      </c>
      <c r="Y28" s="51">
        <v>3.34</v>
      </c>
      <c r="Z28" s="51">
        <v>13.33</v>
      </c>
      <c r="AA28" s="51">
        <v>0</v>
      </c>
      <c r="AB28" s="51">
        <v>4.62</v>
      </c>
      <c r="AC28" s="50">
        <v>12355.65</v>
      </c>
      <c r="AD28" s="51">
        <v>3013.2</v>
      </c>
      <c r="AE28" s="51">
        <v>6052.47</v>
      </c>
      <c r="AF28" s="51">
        <v>351.68</v>
      </c>
      <c r="AG28" s="51">
        <v>2914.42</v>
      </c>
      <c r="AH28" s="51">
        <v>4.92</v>
      </c>
      <c r="AI28" s="51">
        <v>15.67</v>
      </c>
      <c r="AJ28" s="51">
        <v>0</v>
      </c>
      <c r="AK28" s="51">
        <v>3.29</v>
      </c>
      <c r="AL28" s="50">
        <v>11273.31</v>
      </c>
      <c r="AM28" s="51">
        <v>2824.84</v>
      </c>
      <c r="AN28" s="51">
        <v>5632.28</v>
      </c>
      <c r="AO28" s="51">
        <v>283.72000000000003</v>
      </c>
      <c r="AP28" s="51">
        <v>2508.87</v>
      </c>
      <c r="AQ28" s="51">
        <v>2.62</v>
      </c>
      <c r="AR28" s="51">
        <v>18.329999999999998</v>
      </c>
      <c r="AS28" s="51">
        <v>0</v>
      </c>
      <c r="AT28" s="51">
        <v>2.65</v>
      </c>
      <c r="AU28" s="50">
        <v>5714.77</v>
      </c>
      <c r="AV28" s="51">
        <v>1485.09</v>
      </c>
      <c r="AW28" s="51">
        <v>3527.25</v>
      </c>
      <c r="AX28" s="51">
        <v>202.02</v>
      </c>
      <c r="AY28" s="51">
        <v>486.23</v>
      </c>
      <c r="AZ28" s="51">
        <v>0.23</v>
      </c>
      <c r="BA28" s="51">
        <v>13</v>
      </c>
      <c r="BB28" s="51">
        <v>0</v>
      </c>
      <c r="BC28" s="51">
        <v>0.94</v>
      </c>
      <c r="BD28" s="50">
        <v>8887.75</v>
      </c>
      <c r="BE28" s="51">
        <v>2443.63</v>
      </c>
      <c r="BF28" s="51">
        <v>5077.3999999999996</v>
      </c>
      <c r="BG28" s="51">
        <v>253.07</v>
      </c>
      <c r="BH28" s="51">
        <v>1097.2</v>
      </c>
      <c r="BI28" s="51">
        <v>0.2</v>
      </c>
      <c r="BJ28" s="51">
        <v>13</v>
      </c>
      <c r="BK28" s="51">
        <v>0</v>
      </c>
      <c r="BL28" s="51">
        <v>3.25</v>
      </c>
      <c r="BM28" s="50">
        <v>8985.77</v>
      </c>
      <c r="BN28" s="51">
        <v>2388.1</v>
      </c>
      <c r="BO28" s="51">
        <v>5356.35</v>
      </c>
      <c r="BP28" s="51">
        <v>218.38</v>
      </c>
      <c r="BQ28" s="51">
        <v>1007.29</v>
      </c>
      <c r="BR28" s="51">
        <v>0</v>
      </c>
      <c r="BS28" s="51">
        <v>13.63</v>
      </c>
      <c r="BT28" s="51">
        <v>0</v>
      </c>
      <c r="BU28" s="51">
        <v>2.02</v>
      </c>
      <c r="BV28" s="50">
        <v>7350.38</v>
      </c>
      <c r="BW28" s="51">
        <v>1829.57</v>
      </c>
      <c r="BX28" s="51">
        <v>4544.7700000000004</v>
      </c>
      <c r="BY28" s="51">
        <v>231.44</v>
      </c>
      <c r="BZ28" s="51">
        <v>728.41</v>
      </c>
      <c r="CA28" s="51">
        <v>0</v>
      </c>
      <c r="CB28" s="51">
        <v>15.13</v>
      </c>
      <c r="CC28" s="51">
        <v>0</v>
      </c>
      <c r="CD28" s="51">
        <v>1.06</v>
      </c>
      <c r="CE28" s="50">
        <v>9304.8799999999992</v>
      </c>
      <c r="CF28" s="51">
        <v>2651.87</v>
      </c>
      <c r="CG28" s="51">
        <v>5542.88</v>
      </c>
      <c r="CH28" s="51">
        <v>238.98</v>
      </c>
      <c r="CI28" s="51">
        <v>850.55</v>
      </c>
      <c r="CJ28" s="51">
        <v>0</v>
      </c>
      <c r="CK28" s="51">
        <v>16.39</v>
      </c>
      <c r="CL28" s="51">
        <v>0</v>
      </c>
      <c r="CM28" s="79">
        <v>4.2</v>
      </c>
      <c r="CN28" s="50">
        <v>10408.379999999999</v>
      </c>
      <c r="CO28" s="51">
        <v>2864.62</v>
      </c>
      <c r="CP28" s="51">
        <v>5704.62</v>
      </c>
      <c r="CQ28" s="51">
        <v>314.32</v>
      </c>
      <c r="CR28" s="51">
        <v>1505.5</v>
      </c>
      <c r="CS28" s="51">
        <v>0</v>
      </c>
      <c r="CT28" s="51">
        <v>14.48</v>
      </c>
      <c r="CU28" s="51">
        <v>0</v>
      </c>
      <c r="CV28" s="79">
        <v>4.84</v>
      </c>
      <c r="CW28" s="50">
        <v>10739.82</v>
      </c>
      <c r="CX28" s="51">
        <v>2813.43</v>
      </c>
      <c r="CY28" s="51">
        <v>5848.78</v>
      </c>
      <c r="CZ28" s="51">
        <v>241.89</v>
      </c>
      <c r="DA28" s="51">
        <v>1818.48</v>
      </c>
      <c r="DB28" s="51">
        <v>0</v>
      </c>
      <c r="DC28" s="51">
        <v>13.63</v>
      </c>
      <c r="DD28" s="51">
        <v>0</v>
      </c>
      <c r="DE28" s="79">
        <v>3.6</v>
      </c>
      <c r="DF28" s="50">
        <v>9761.14</v>
      </c>
      <c r="DG28" s="51">
        <v>2569.4</v>
      </c>
      <c r="DH28" s="51">
        <v>5263.41</v>
      </c>
      <c r="DI28" s="51">
        <v>288.19</v>
      </c>
      <c r="DJ28" s="51">
        <v>1621.49</v>
      </c>
      <c r="DK28" s="51">
        <v>0</v>
      </c>
      <c r="DL28" s="51">
        <v>15.87</v>
      </c>
      <c r="DM28" s="51">
        <v>0</v>
      </c>
      <c r="DN28" s="79">
        <v>2.79</v>
      </c>
      <c r="DO28" s="50">
        <v>11072.07</v>
      </c>
      <c r="DP28" s="51">
        <v>2810.84</v>
      </c>
      <c r="DQ28" s="51">
        <v>5298.58</v>
      </c>
      <c r="DR28" s="51">
        <v>323.13</v>
      </c>
      <c r="DS28" s="51">
        <v>2614.5300000000002</v>
      </c>
      <c r="DT28" s="51">
        <v>4</v>
      </c>
      <c r="DU28" s="51">
        <v>16.39</v>
      </c>
      <c r="DV28" s="51">
        <v>0</v>
      </c>
      <c r="DW28" s="79">
        <v>4.5999999999999996</v>
      </c>
      <c r="DX28" s="50">
        <v>11197.04</v>
      </c>
      <c r="DY28" s="51">
        <v>2747.88</v>
      </c>
      <c r="DZ28" s="51">
        <v>5087.55</v>
      </c>
      <c r="EA28" s="51">
        <v>407.18</v>
      </c>
      <c r="EB28" s="51">
        <v>2935.81</v>
      </c>
      <c r="EC28" s="51">
        <v>0</v>
      </c>
      <c r="ED28" s="51">
        <v>13.66</v>
      </c>
      <c r="EE28" s="51">
        <v>0</v>
      </c>
      <c r="EF28" s="79">
        <v>4.97</v>
      </c>
      <c r="EG28" s="50">
        <v>10879.55</v>
      </c>
      <c r="EH28" s="51">
        <v>2812.78</v>
      </c>
      <c r="EI28" s="51">
        <v>5348.53</v>
      </c>
      <c r="EJ28" s="51">
        <v>278.64</v>
      </c>
      <c r="EK28" s="51">
        <v>2413.17</v>
      </c>
      <c r="EL28" s="51">
        <v>8</v>
      </c>
      <c r="EM28" s="51">
        <v>16.04</v>
      </c>
      <c r="EN28" s="51">
        <v>0</v>
      </c>
      <c r="EO28" s="79">
        <v>2.39</v>
      </c>
      <c r="EP28" s="50">
        <v>10409.33</v>
      </c>
      <c r="EQ28" s="51">
        <v>2752.77</v>
      </c>
      <c r="ER28" s="51">
        <v>5150.8999999999996</v>
      </c>
      <c r="ES28" s="51">
        <v>196.33</v>
      </c>
      <c r="ET28" s="51">
        <v>2276.4499999999998</v>
      </c>
      <c r="EU28" s="51">
        <v>0</v>
      </c>
      <c r="EV28" s="51">
        <v>30.05</v>
      </c>
      <c r="EW28" s="51">
        <v>0</v>
      </c>
      <c r="EX28" s="79">
        <v>2.83</v>
      </c>
      <c r="EY28" s="50">
        <v>11163.43</v>
      </c>
      <c r="EZ28" s="51">
        <v>2864.28</v>
      </c>
      <c r="FA28" s="51">
        <v>5144.3500000000004</v>
      </c>
      <c r="FB28" s="51">
        <v>250.04</v>
      </c>
      <c r="FC28" s="51">
        <v>2870.29</v>
      </c>
      <c r="FD28" s="51">
        <v>0</v>
      </c>
      <c r="FE28" s="51">
        <v>30.05</v>
      </c>
      <c r="FF28" s="51">
        <v>0</v>
      </c>
      <c r="FG28" s="79">
        <v>4.43</v>
      </c>
      <c r="FH28" s="50">
        <v>11537.05</v>
      </c>
      <c r="FI28" s="51">
        <v>2955.97</v>
      </c>
      <c r="FJ28" s="51">
        <v>4954.1099999999997</v>
      </c>
      <c r="FK28" s="51">
        <v>427.08</v>
      </c>
      <c r="FL28" s="51">
        <v>3175.93</v>
      </c>
      <c r="FM28" s="51">
        <v>0</v>
      </c>
      <c r="FN28" s="51">
        <v>19.12</v>
      </c>
      <c r="FO28" s="51">
        <v>0</v>
      </c>
      <c r="FP28" s="79">
        <v>4.84</v>
      </c>
      <c r="FQ28" s="50">
        <v>10908.01</v>
      </c>
      <c r="FR28" s="51">
        <v>2891.97</v>
      </c>
      <c r="FS28" s="51">
        <v>5045.24</v>
      </c>
      <c r="FT28" s="51">
        <v>196.39</v>
      </c>
      <c r="FU28" s="51">
        <v>2754.72</v>
      </c>
      <c r="FV28" s="51">
        <v>0</v>
      </c>
      <c r="FW28" s="51">
        <v>16.04</v>
      </c>
      <c r="FX28" s="51">
        <v>0</v>
      </c>
      <c r="FY28" s="79">
        <v>3.66</v>
      </c>
    </row>
    <row r="29" spans="1:186" ht="20.25" customHeight="1" x14ac:dyDescent="0.35">
      <c r="A29" s="41" t="s">
        <v>47</v>
      </c>
      <c r="B29" s="50">
        <v>824.19</v>
      </c>
      <c r="C29" s="51">
        <v>0</v>
      </c>
      <c r="D29" s="51">
        <v>0</v>
      </c>
      <c r="E29" s="51">
        <v>103.4</v>
      </c>
      <c r="F29" s="51">
        <v>0</v>
      </c>
      <c r="G29" s="51">
        <v>0</v>
      </c>
      <c r="H29" s="51">
        <v>85.36</v>
      </c>
      <c r="I29" s="51">
        <v>635.41999999999996</v>
      </c>
      <c r="J29" s="51">
        <v>0</v>
      </c>
      <c r="K29" s="50">
        <v>392.75</v>
      </c>
      <c r="L29" s="51">
        <v>0</v>
      </c>
      <c r="M29" s="51">
        <v>0</v>
      </c>
      <c r="N29" s="51">
        <v>53.4</v>
      </c>
      <c r="O29" s="51">
        <v>0</v>
      </c>
      <c r="P29" s="51">
        <v>0</v>
      </c>
      <c r="Q29" s="51">
        <v>42.27</v>
      </c>
      <c r="R29" s="51">
        <v>297.08</v>
      </c>
      <c r="S29" s="51">
        <v>0</v>
      </c>
      <c r="T29" s="50">
        <v>205.61</v>
      </c>
      <c r="U29" s="51">
        <v>0</v>
      </c>
      <c r="V29" s="51">
        <v>0</v>
      </c>
      <c r="W29" s="51">
        <v>31.4</v>
      </c>
      <c r="X29" s="51">
        <v>0</v>
      </c>
      <c r="Y29" s="51">
        <v>0</v>
      </c>
      <c r="Z29" s="51">
        <v>14.07</v>
      </c>
      <c r="AA29" s="51">
        <v>160.13999999999999</v>
      </c>
      <c r="AB29" s="51">
        <v>0</v>
      </c>
      <c r="AC29" s="50">
        <v>783.82</v>
      </c>
      <c r="AD29" s="51">
        <v>0</v>
      </c>
      <c r="AE29" s="51">
        <v>0</v>
      </c>
      <c r="AF29" s="51">
        <v>28.4</v>
      </c>
      <c r="AG29" s="51">
        <v>0</v>
      </c>
      <c r="AH29" s="51">
        <v>0</v>
      </c>
      <c r="AI29" s="51">
        <v>71.400000000000006</v>
      </c>
      <c r="AJ29" s="51">
        <v>684.02</v>
      </c>
      <c r="AK29" s="51">
        <v>0</v>
      </c>
      <c r="AL29" s="50">
        <v>783.57</v>
      </c>
      <c r="AM29" s="51">
        <v>0</v>
      </c>
      <c r="AN29" s="51">
        <v>0</v>
      </c>
      <c r="AO29" s="51">
        <v>98.56</v>
      </c>
      <c r="AP29" s="51">
        <v>0</v>
      </c>
      <c r="AQ29" s="51">
        <v>0</v>
      </c>
      <c r="AR29" s="51">
        <v>54.6</v>
      </c>
      <c r="AS29" s="51">
        <v>630.41</v>
      </c>
      <c r="AT29" s="51">
        <v>0</v>
      </c>
      <c r="AU29" s="50">
        <v>373.4</v>
      </c>
      <c r="AV29" s="51">
        <v>0</v>
      </c>
      <c r="AW29" s="51">
        <v>0</v>
      </c>
      <c r="AX29" s="51">
        <v>0.59</v>
      </c>
      <c r="AY29" s="51">
        <v>0</v>
      </c>
      <c r="AZ29" s="51">
        <v>0</v>
      </c>
      <c r="BA29" s="51">
        <v>30.57</v>
      </c>
      <c r="BB29" s="51">
        <v>342.24</v>
      </c>
      <c r="BC29" s="51">
        <v>0</v>
      </c>
      <c r="BD29" s="50">
        <v>224.55</v>
      </c>
      <c r="BE29" s="51">
        <v>0</v>
      </c>
      <c r="BF29" s="51">
        <v>0</v>
      </c>
      <c r="BG29" s="51">
        <v>87.95</v>
      </c>
      <c r="BH29" s="51">
        <v>0</v>
      </c>
      <c r="BI29" s="51">
        <v>0</v>
      </c>
      <c r="BJ29" s="51">
        <v>24.81</v>
      </c>
      <c r="BK29" s="51">
        <v>111.79</v>
      </c>
      <c r="BL29" s="51">
        <v>0</v>
      </c>
      <c r="BM29" s="50">
        <v>767.35</v>
      </c>
      <c r="BN29" s="51">
        <v>0</v>
      </c>
      <c r="BO29" s="51">
        <v>0</v>
      </c>
      <c r="BP29" s="51">
        <v>128.58000000000001</v>
      </c>
      <c r="BQ29" s="51">
        <v>0</v>
      </c>
      <c r="BR29" s="51">
        <v>0</v>
      </c>
      <c r="BS29" s="51">
        <v>89.73</v>
      </c>
      <c r="BT29" s="51">
        <v>549.04</v>
      </c>
      <c r="BU29" s="51">
        <v>0</v>
      </c>
      <c r="BV29" s="50">
        <v>822.48</v>
      </c>
      <c r="BW29" s="51">
        <v>0</v>
      </c>
      <c r="BX29" s="51">
        <v>0</v>
      </c>
      <c r="BY29" s="51">
        <v>7.78</v>
      </c>
      <c r="BZ29" s="51">
        <v>0</v>
      </c>
      <c r="CA29" s="51">
        <v>0</v>
      </c>
      <c r="CB29" s="51">
        <v>108.01</v>
      </c>
      <c r="CC29" s="51">
        <v>706.69</v>
      </c>
      <c r="CD29" s="51">
        <v>0</v>
      </c>
      <c r="CE29" s="50">
        <v>417.09</v>
      </c>
      <c r="CF29" s="51">
        <v>0</v>
      </c>
      <c r="CG29" s="51">
        <v>0</v>
      </c>
      <c r="CH29" s="51">
        <v>37.64</v>
      </c>
      <c r="CI29" s="51">
        <v>0</v>
      </c>
      <c r="CJ29" s="51">
        <v>0</v>
      </c>
      <c r="CK29" s="51">
        <v>33.08</v>
      </c>
      <c r="CL29" s="51">
        <v>346.38</v>
      </c>
      <c r="CM29" s="79">
        <v>0</v>
      </c>
      <c r="CN29" s="50">
        <v>140.41</v>
      </c>
      <c r="CO29" s="51">
        <v>0</v>
      </c>
      <c r="CP29" s="51">
        <v>0</v>
      </c>
      <c r="CQ29" s="51">
        <v>13.45</v>
      </c>
      <c r="CR29" s="51">
        <v>0</v>
      </c>
      <c r="CS29" s="51">
        <v>0</v>
      </c>
      <c r="CT29" s="51">
        <v>7.55</v>
      </c>
      <c r="CU29" s="51">
        <v>119.41</v>
      </c>
      <c r="CV29" s="79">
        <v>0</v>
      </c>
      <c r="CW29" s="50">
        <v>718.08</v>
      </c>
      <c r="CX29" s="51">
        <v>0</v>
      </c>
      <c r="CY29" s="51">
        <v>0</v>
      </c>
      <c r="CZ29" s="51">
        <v>103.69</v>
      </c>
      <c r="DA29" s="51">
        <v>0</v>
      </c>
      <c r="DB29" s="51">
        <v>0</v>
      </c>
      <c r="DC29" s="51">
        <v>89.73</v>
      </c>
      <c r="DD29" s="51">
        <v>524.66999999999996</v>
      </c>
      <c r="DE29" s="79">
        <v>0</v>
      </c>
      <c r="DF29" s="50">
        <v>738.87</v>
      </c>
      <c r="DG29" s="51">
        <v>0</v>
      </c>
      <c r="DH29" s="51">
        <v>0</v>
      </c>
      <c r="DI29" s="51">
        <v>36.729999999999997</v>
      </c>
      <c r="DJ29" s="51">
        <v>0</v>
      </c>
      <c r="DK29" s="51">
        <v>0</v>
      </c>
      <c r="DL29" s="51">
        <v>86.32</v>
      </c>
      <c r="DM29" s="51">
        <v>615.82000000000005</v>
      </c>
      <c r="DN29" s="79">
        <v>0</v>
      </c>
      <c r="DO29" s="50">
        <v>376.52</v>
      </c>
      <c r="DP29" s="51">
        <v>0</v>
      </c>
      <c r="DQ29" s="51">
        <v>0</v>
      </c>
      <c r="DR29" s="51">
        <v>58.05</v>
      </c>
      <c r="DS29" s="51">
        <v>0</v>
      </c>
      <c r="DT29" s="51">
        <v>0</v>
      </c>
      <c r="DU29" s="51">
        <v>52.72</v>
      </c>
      <c r="DV29" s="51">
        <v>265.75</v>
      </c>
      <c r="DW29" s="79">
        <v>0</v>
      </c>
      <c r="DX29" s="50">
        <v>155.1</v>
      </c>
      <c r="DY29" s="51">
        <v>0</v>
      </c>
      <c r="DZ29" s="51">
        <v>0</v>
      </c>
      <c r="EA29" s="51">
        <v>19.64</v>
      </c>
      <c r="EB29" s="51">
        <v>0</v>
      </c>
      <c r="EC29" s="51">
        <v>0</v>
      </c>
      <c r="ED29" s="51">
        <v>24.32</v>
      </c>
      <c r="EE29" s="51">
        <v>111.14</v>
      </c>
      <c r="EF29" s="79">
        <v>0</v>
      </c>
      <c r="EG29" s="50">
        <v>744.28</v>
      </c>
      <c r="EH29" s="51">
        <v>0</v>
      </c>
      <c r="EI29" s="51">
        <v>0</v>
      </c>
      <c r="EJ29" s="51">
        <v>193.21</v>
      </c>
      <c r="EK29" s="51">
        <v>0</v>
      </c>
      <c r="EL29" s="51">
        <v>0</v>
      </c>
      <c r="EM29" s="51">
        <v>48.15</v>
      </c>
      <c r="EN29" s="51">
        <v>502.93</v>
      </c>
      <c r="EO29" s="79">
        <v>0</v>
      </c>
      <c r="EP29" s="50">
        <v>746.33</v>
      </c>
      <c r="EQ29" s="51">
        <v>0</v>
      </c>
      <c r="ER29" s="51">
        <v>0</v>
      </c>
      <c r="ES29" s="51">
        <v>125</v>
      </c>
      <c r="ET29" s="51">
        <v>0</v>
      </c>
      <c r="EU29" s="51">
        <v>0</v>
      </c>
      <c r="EV29" s="51">
        <v>76.400000000000006</v>
      </c>
      <c r="EW29" s="51">
        <v>544.92999999999995</v>
      </c>
      <c r="EX29" s="79">
        <v>0</v>
      </c>
      <c r="EY29" s="50">
        <v>392.37</v>
      </c>
      <c r="EZ29" s="51">
        <v>0</v>
      </c>
      <c r="FA29" s="51">
        <v>0</v>
      </c>
      <c r="FB29" s="51">
        <v>55</v>
      </c>
      <c r="FC29" s="51">
        <v>0</v>
      </c>
      <c r="FD29" s="51">
        <v>0</v>
      </c>
      <c r="FE29" s="51">
        <v>50.98</v>
      </c>
      <c r="FF29" s="51">
        <v>286.39</v>
      </c>
      <c r="FG29" s="79">
        <v>0</v>
      </c>
      <c r="FH29" s="50">
        <v>151.59</v>
      </c>
      <c r="FI29" s="51">
        <v>0</v>
      </c>
      <c r="FJ29" s="51">
        <v>0</v>
      </c>
      <c r="FK29" s="51">
        <v>6.14</v>
      </c>
      <c r="FL29" s="51">
        <v>0</v>
      </c>
      <c r="FM29" s="51">
        <v>0</v>
      </c>
      <c r="FN29" s="51">
        <v>3.8</v>
      </c>
      <c r="FO29" s="51">
        <v>141.66</v>
      </c>
      <c r="FP29" s="79">
        <v>0</v>
      </c>
      <c r="FQ29" s="50">
        <v>703.62</v>
      </c>
      <c r="FR29" s="51">
        <v>0</v>
      </c>
      <c r="FS29" s="51">
        <v>0</v>
      </c>
      <c r="FT29" s="51">
        <v>177.66</v>
      </c>
      <c r="FU29" s="51">
        <v>0</v>
      </c>
      <c r="FV29" s="51">
        <v>0</v>
      </c>
      <c r="FW29" s="51">
        <v>48.15</v>
      </c>
      <c r="FX29" s="51">
        <v>477.82</v>
      </c>
      <c r="FY29" s="79">
        <v>0</v>
      </c>
    </row>
    <row r="30" spans="1:186" ht="20.25" customHeight="1" x14ac:dyDescent="0.35">
      <c r="A30" s="41" t="s">
        <v>48</v>
      </c>
      <c r="B30" s="50">
        <v>854.49</v>
      </c>
      <c r="C30" s="51">
        <v>0</v>
      </c>
      <c r="D30" s="51">
        <v>0</v>
      </c>
      <c r="E30" s="51">
        <v>333.85</v>
      </c>
      <c r="F30" s="51">
        <v>0</v>
      </c>
      <c r="G30" s="51">
        <v>29.25</v>
      </c>
      <c r="H30" s="51">
        <v>129.37</v>
      </c>
      <c r="I30" s="51">
        <v>362.02</v>
      </c>
      <c r="J30" s="51">
        <v>0</v>
      </c>
      <c r="K30" s="50">
        <v>861.54</v>
      </c>
      <c r="L30" s="51">
        <v>0</v>
      </c>
      <c r="M30" s="51">
        <v>0</v>
      </c>
      <c r="N30" s="51">
        <v>421.88</v>
      </c>
      <c r="O30" s="51">
        <v>0</v>
      </c>
      <c r="P30" s="51">
        <v>31.92</v>
      </c>
      <c r="Q30" s="51">
        <v>127.49</v>
      </c>
      <c r="R30" s="51">
        <v>280.24</v>
      </c>
      <c r="S30" s="51">
        <v>0</v>
      </c>
      <c r="T30" s="50">
        <v>733.22</v>
      </c>
      <c r="U30" s="51">
        <v>0</v>
      </c>
      <c r="V30" s="51">
        <v>0</v>
      </c>
      <c r="W30" s="51">
        <v>385.95</v>
      </c>
      <c r="X30" s="51">
        <v>0</v>
      </c>
      <c r="Y30" s="51">
        <v>20.69</v>
      </c>
      <c r="Z30" s="51">
        <v>107.67</v>
      </c>
      <c r="AA30" s="51">
        <v>218.91</v>
      </c>
      <c r="AB30" s="51">
        <v>0</v>
      </c>
      <c r="AC30" s="50">
        <v>906.64</v>
      </c>
      <c r="AD30" s="51">
        <v>0</v>
      </c>
      <c r="AE30" s="51">
        <v>0</v>
      </c>
      <c r="AF30" s="51">
        <v>372.41</v>
      </c>
      <c r="AG30" s="51">
        <v>0</v>
      </c>
      <c r="AH30" s="51">
        <v>24.03</v>
      </c>
      <c r="AI30" s="51">
        <v>120.42</v>
      </c>
      <c r="AJ30" s="51">
        <v>389.77</v>
      </c>
      <c r="AK30" s="51">
        <v>0</v>
      </c>
      <c r="AL30" s="50">
        <v>827.07</v>
      </c>
      <c r="AM30" s="51">
        <v>0</v>
      </c>
      <c r="AN30" s="51">
        <v>0</v>
      </c>
      <c r="AO30" s="51">
        <v>220.35</v>
      </c>
      <c r="AP30" s="51">
        <v>0</v>
      </c>
      <c r="AQ30" s="51">
        <v>9.1</v>
      </c>
      <c r="AR30" s="51">
        <v>136.41999999999999</v>
      </c>
      <c r="AS30" s="51">
        <v>461.21</v>
      </c>
      <c r="AT30" s="51">
        <v>0</v>
      </c>
      <c r="AU30" s="50">
        <v>779.4</v>
      </c>
      <c r="AV30" s="51">
        <v>0</v>
      </c>
      <c r="AW30" s="51">
        <v>0</v>
      </c>
      <c r="AX30" s="51">
        <v>259.02</v>
      </c>
      <c r="AY30" s="51">
        <v>0</v>
      </c>
      <c r="AZ30" s="51">
        <v>14.29</v>
      </c>
      <c r="BA30" s="51">
        <v>68.14</v>
      </c>
      <c r="BB30" s="51">
        <v>437.95</v>
      </c>
      <c r="BC30" s="51">
        <v>0</v>
      </c>
      <c r="BD30" s="50">
        <v>721.48</v>
      </c>
      <c r="BE30" s="51">
        <v>0</v>
      </c>
      <c r="BF30" s="51">
        <v>0</v>
      </c>
      <c r="BG30" s="51">
        <v>492.38</v>
      </c>
      <c r="BH30" s="51">
        <v>0</v>
      </c>
      <c r="BI30" s="51">
        <v>13.26</v>
      </c>
      <c r="BJ30" s="51">
        <v>86.72</v>
      </c>
      <c r="BK30" s="51">
        <v>129.11000000000001</v>
      </c>
      <c r="BL30" s="51">
        <v>0</v>
      </c>
      <c r="BM30" s="50">
        <v>827.32</v>
      </c>
      <c r="BN30" s="51">
        <v>0</v>
      </c>
      <c r="BO30" s="51">
        <v>0</v>
      </c>
      <c r="BP30" s="51">
        <v>354.36</v>
      </c>
      <c r="BQ30" s="51">
        <v>0</v>
      </c>
      <c r="BR30" s="51">
        <v>11.64</v>
      </c>
      <c r="BS30" s="51">
        <v>118.83</v>
      </c>
      <c r="BT30" s="51">
        <v>342.49</v>
      </c>
      <c r="BU30" s="51">
        <v>0</v>
      </c>
      <c r="BV30" s="50">
        <v>813.35</v>
      </c>
      <c r="BW30" s="51">
        <v>0</v>
      </c>
      <c r="BX30" s="51">
        <v>0</v>
      </c>
      <c r="BY30" s="51">
        <v>231.56</v>
      </c>
      <c r="BZ30" s="51">
        <v>0</v>
      </c>
      <c r="CA30" s="51">
        <v>13.01</v>
      </c>
      <c r="CB30" s="51">
        <v>124.6</v>
      </c>
      <c r="CC30" s="51">
        <v>444.18</v>
      </c>
      <c r="CD30" s="51">
        <v>0</v>
      </c>
      <c r="CE30" s="50">
        <v>861.37</v>
      </c>
      <c r="CF30" s="51">
        <v>0</v>
      </c>
      <c r="CG30" s="51">
        <v>0</v>
      </c>
      <c r="CH30" s="51">
        <v>410.27</v>
      </c>
      <c r="CI30" s="51">
        <v>0</v>
      </c>
      <c r="CJ30" s="51">
        <v>9.6199999999999992</v>
      </c>
      <c r="CK30" s="51">
        <v>113.73</v>
      </c>
      <c r="CL30" s="51">
        <v>327.76</v>
      </c>
      <c r="CM30" s="79">
        <v>0</v>
      </c>
      <c r="CN30" s="50">
        <v>620.62</v>
      </c>
      <c r="CO30" s="51">
        <v>0</v>
      </c>
      <c r="CP30" s="51">
        <v>0</v>
      </c>
      <c r="CQ30" s="51">
        <v>355.26</v>
      </c>
      <c r="CR30" s="51">
        <v>0</v>
      </c>
      <c r="CS30" s="51">
        <v>5.16</v>
      </c>
      <c r="CT30" s="51">
        <v>88.56</v>
      </c>
      <c r="CU30" s="51">
        <v>171.65</v>
      </c>
      <c r="CV30" s="79">
        <v>0</v>
      </c>
      <c r="CW30" s="50">
        <v>845.93</v>
      </c>
      <c r="CX30" s="51">
        <v>0</v>
      </c>
      <c r="CY30" s="51">
        <v>0</v>
      </c>
      <c r="CZ30" s="51">
        <v>439.35</v>
      </c>
      <c r="DA30" s="51">
        <v>0</v>
      </c>
      <c r="DB30" s="51">
        <v>10.86</v>
      </c>
      <c r="DC30" s="51">
        <v>118.83</v>
      </c>
      <c r="DD30" s="51">
        <v>276.88</v>
      </c>
      <c r="DE30" s="79">
        <v>0</v>
      </c>
      <c r="DF30" s="50">
        <v>799.79</v>
      </c>
      <c r="DG30" s="51">
        <v>0</v>
      </c>
      <c r="DH30" s="51">
        <v>0</v>
      </c>
      <c r="DI30" s="51">
        <v>268.39999999999998</v>
      </c>
      <c r="DJ30" s="51">
        <v>0</v>
      </c>
      <c r="DK30" s="51">
        <v>11.44</v>
      </c>
      <c r="DL30" s="51">
        <v>121.88</v>
      </c>
      <c r="DM30" s="51">
        <v>398.06</v>
      </c>
      <c r="DN30" s="79">
        <v>0</v>
      </c>
      <c r="DO30" s="50">
        <v>825.4</v>
      </c>
      <c r="DP30" s="51">
        <v>0</v>
      </c>
      <c r="DQ30" s="51">
        <v>277.52999999999997</v>
      </c>
      <c r="DR30" s="51">
        <v>214.57</v>
      </c>
      <c r="DS30" s="51">
        <v>0</v>
      </c>
      <c r="DT30" s="51">
        <v>15.44</v>
      </c>
      <c r="DU30" s="51">
        <v>107.7</v>
      </c>
      <c r="DV30" s="51">
        <v>210.16</v>
      </c>
      <c r="DW30" s="79">
        <v>0</v>
      </c>
      <c r="DX30" s="50">
        <v>656.49</v>
      </c>
      <c r="DY30" s="51">
        <v>0</v>
      </c>
      <c r="DZ30" s="51">
        <v>231.35</v>
      </c>
      <c r="EA30" s="51">
        <v>107.46</v>
      </c>
      <c r="EB30" s="51">
        <v>0</v>
      </c>
      <c r="EC30" s="51">
        <v>16.57</v>
      </c>
      <c r="ED30" s="51">
        <v>83.24</v>
      </c>
      <c r="EE30" s="51">
        <v>217.86</v>
      </c>
      <c r="EF30" s="79">
        <v>0</v>
      </c>
      <c r="EG30" s="50">
        <v>869.46</v>
      </c>
      <c r="EH30" s="51">
        <v>0</v>
      </c>
      <c r="EI30" s="51">
        <v>229.76</v>
      </c>
      <c r="EJ30" s="51">
        <v>194.74</v>
      </c>
      <c r="EK30" s="51">
        <v>0</v>
      </c>
      <c r="EL30" s="51">
        <v>6.67</v>
      </c>
      <c r="EM30" s="51">
        <v>116.31</v>
      </c>
      <c r="EN30" s="51">
        <v>321.97000000000003</v>
      </c>
      <c r="EO30" s="79">
        <v>0</v>
      </c>
      <c r="EP30" s="50">
        <v>820.48</v>
      </c>
      <c r="EQ30" s="51">
        <v>0</v>
      </c>
      <c r="ER30" s="51">
        <v>186.23</v>
      </c>
      <c r="ES30" s="51">
        <v>67</v>
      </c>
      <c r="ET30" s="51">
        <v>0</v>
      </c>
      <c r="EU30" s="51">
        <v>12.17</v>
      </c>
      <c r="EV30" s="51">
        <v>137.47</v>
      </c>
      <c r="EW30" s="51">
        <v>417.61</v>
      </c>
      <c r="EX30" s="79">
        <v>0</v>
      </c>
      <c r="EY30" s="50">
        <v>838.28</v>
      </c>
      <c r="EZ30" s="51">
        <v>0</v>
      </c>
      <c r="FA30" s="51">
        <v>253.92</v>
      </c>
      <c r="FB30" s="51">
        <v>215</v>
      </c>
      <c r="FC30" s="51">
        <v>0</v>
      </c>
      <c r="FD30" s="51">
        <v>9.5500000000000007</v>
      </c>
      <c r="FE30" s="51">
        <v>101.17</v>
      </c>
      <c r="FF30" s="51">
        <v>258.64</v>
      </c>
      <c r="FG30" s="79">
        <v>0</v>
      </c>
      <c r="FH30" s="50">
        <v>656.86</v>
      </c>
      <c r="FI30" s="51">
        <v>0</v>
      </c>
      <c r="FJ30" s="51">
        <v>215</v>
      </c>
      <c r="FK30" s="51">
        <v>111</v>
      </c>
      <c r="FL30" s="51">
        <v>0</v>
      </c>
      <c r="FM30" s="51">
        <v>11.25</v>
      </c>
      <c r="FN30" s="51">
        <v>97.14</v>
      </c>
      <c r="FO30" s="51">
        <v>222.48</v>
      </c>
      <c r="FP30" s="79">
        <v>0</v>
      </c>
      <c r="FQ30" s="50">
        <v>851.21</v>
      </c>
      <c r="FR30" s="51">
        <v>0</v>
      </c>
      <c r="FS30" s="51">
        <v>223</v>
      </c>
      <c r="FT30" s="51">
        <v>169</v>
      </c>
      <c r="FU30" s="51">
        <v>0</v>
      </c>
      <c r="FV30" s="51">
        <v>7.57</v>
      </c>
      <c r="FW30" s="51">
        <v>116.31</v>
      </c>
      <c r="FX30" s="51">
        <v>335.33</v>
      </c>
      <c r="FY30" s="79">
        <v>0</v>
      </c>
    </row>
    <row r="31" spans="1:186" ht="20.25" customHeight="1" x14ac:dyDescent="0.35">
      <c r="A31" s="42" t="s">
        <v>49</v>
      </c>
      <c r="B31" s="52">
        <v>1628.14</v>
      </c>
      <c r="C31" s="53">
        <v>0</v>
      </c>
      <c r="D31" s="53">
        <v>0</v>
      </c>
      <c r="E31" s="53">
        <v>0</v>
      </c>
      <c r="F31" s="53">
        <v>0</v>
      </c>
      <c r="G31" s="53">
        <v>0</v>
      </c>
      <c r="H31" s="53">
        <v>672.55</v>
      </c>
      <c r="I31" s="53">
        <v>0</v>
      </c>
      <c r="J31" s="53">
        <v>955.58</v>
      </c>
      <c r="K31" s="52">
        <v>1779.07</v>
      </c>
      <c r="L31" s="53">
        <v>0</v>
      </c>
      <c r="M31" s="53">
        <v>0</v>
      </c>
      <c r="N31" s="53">
        <v>0</v>
      </c>
      <c r="O31" s="53">
        <v>0</v>
      </c>
      <c r="P31" s="53">
        <v>0</v>
      </c>
      <c r="Q31" s="53">
        <v>785.9</v>
      </c>
      <c r="R31" s="53">
        <v>0</v>
      </c>
      <c r="S31" s="53">
        <v>993.17</v>
      </c>
      <c r="T31" s="52">
        <v>1548.64</v>
      </c>
      <c r="U31" s="53">
        <v>0</v>
      </c>
      <c r="V31" s="53">
        <v>0</v>
      </c>
      <c r="W31" s="53">
        <v>0</v>
      </c>
      <c r="X31" s="53">
        <v>0</v>
      </c>
      <c r="Y31" s="53">
        <v>0</v>
      </c>
      <c r="Z31" s="53">
        <v>557.04999999999995</v>
      </c>
      <c r="AA31" s="53">
        <v>0</v>
      </c>
      <c r="AB31" s="53">
        <v>991.6</v>
      </c>
      <c r="AC31" s="52">
        <v>1392.25</v>
      </c>
      <c r="AD31" s="53">
        <v>0</v>
      </c>
      <c r="AE31" s="53">
        <v>0</v>
      </c>
      <c r="AF31" s="53">
        <v>0</v>
      </c>
      <c r="AG31" s="53">
        <v>0</v>
      </c>
      <c r="AH31" s="53">
        <v>0</v>
      </c>
      <c r="AI31" s="53">
        <v>565.29999999999995</v>
      </c>
      <c r="AJ31" s="53">
        <v>0</v>
      </c>
      <c r="AK31" s="53">
        <v>826.94</v>
      </c>
      <c r="AL31" s="52">
        <v>1663</v>
      </c>
      <c r="AM31" s="53">
        <v>0</v>
      </c>
      <c r="AN31" s="53">
        <v>0</v>
      </c>
      <c r="AO31" s="53">
        <v>0</v>
      </c>
      <c r="AP31" s="53">
        <v>0</v>
      </c>
      <c r="AQ31" s="53">
        <v>0</v>
      </c>
      <c r="AR31" s="53">
        <v>673.47</v>
      </c>
      <c r="AS31" s="53">
        <v>0</v>
      </c>
      <c r="AT31" s="53">
        <v>989.52</v>
      </c>
      <c r="AU31" s="52">
        <v>1436.8</v>
      </c>
      <c r="AV31" s="53">
        <v>0</v>
      </c>
      <c r="AW31" s="53">
        <v>0</v>
      </c>
      <c r="AX31" s="53">
        <v>0</v>
      </c>
      <c r="AY31" s="53">
        <v>0</v>
      </c>
      <c r="AZ31" s="53">
        <v>0</v>
      </c>
      <c r="BA31" s="53">
        <v>562.89</v>
      </c>
      <c r="BB31" s="53">
        <v>0</v>
      </c>
      <c r="BC31" s="53">
        <v>873.9</v>
      </c>
      <c r="BD31" s="52">
        <v>1602.13</v>
      </c>
      <c r="BE31" s="53">
        <v>0</v>
      </c>
      <c r="BF31" s="53">
        <v>0</v>
      </c>
      <c r="BG31" s="53">
        <v>0</v>
      </c>
      <c r="BH31" s="53">
        <v>0</v>
      </c>
      <c r="BI31" s="53">
        <v>0</v>
      </c>
      <c r="BJ31" s="53">
        <v>576.15</v>
      </c>
      <c r="BK31" s="53">
        <v>0</v>
      </c>
      <c r="BL31" s="53">
        <v>1025.97</v>
      </c>
      <c r="BM31" s="52">
        <v>1248.3399999999999</v>
      </c>
      <c r="BN31" s="53">
        <v>0</v>
      </c>
      <c r="BO31" s="53">
        <v>0</v>
      </c>
      <c r="BP31" s="53">
        <v>0</v>
      </c>
      <c r="BQ31" s="53">
        <v>0</v>
      </c>
      <c r="BR31" s="53">
        <v>0</v>
      </c>
      <c r="BS31" s="53">
        <v>512.08000000000004</v>
      </c>
      <c r="BT31" s="53">
        <v>0</v>
      </c>
      <c r="BU31" s="53">
        <v>736.26</v>
      </c>
      <c r="BV31" s="52">
        <v>1207.56</v>
      </c>
      <c r="BW31" s="53">
        <v>0</v>
      </c>
      <c r="BX31" s="53">
        <v>0</v>
      </c>
      <c r="BY31" s="53">
        <v>0</v>
      </c>
      <c r="BZ31" s="53">
        <v>0</v>
      </c>
      <c r="CA31" s="53">
        <v>0</v>
      </c>
      <c r="CB31" s="53">
        <v>597.74</v>
      </c>
      <c r="CC31" s="53">
        <v>0</v>
      </c>
      <c r="CD31" s="53">
        <v>609.82000000000005</v>
      </c>
      <c r="CE31" s="52">
        <v>1149.53</v>
      </c>
      <c r="CF31" s="53">
        <v>0</v>
      </c>
      <c r="CG31" s="53">
        <v>0</v>
      </c>
      <c r="CH31" s="53">
        <v>0</v>
      </c>
      <c r="CI31" s="53">
        <v>0</v>
      </c>
      <c r="CJ31" s="53">
        <v>0</v>
      </c>
      <c r="CK31" s="53">
        <v>340.09</v>
      </c>
      <c r="CL31" s="53">
        <v>0</v>
      </c>
      <c r="CM31" s="80">
        <v>809.43</v>
      </c>
      <c r="CN31" s="52">
        <v>1255.51</v>
      </c>
      <c r="CO31" s="53">
        <v>0</v>
      </c>
      <c r="CP31" s="53">
        <v>0</v>
      </c>
      <c r="CQ31" s="53">
        <v>0</v>
      </c>
      <c r="CR31" s="53">
        <v>0</v>
      </c>
      <c r="CS31" s="53">
        <v>0</v>
      </c>
      <c r="CT31" s="53">
        <v>549.49</v>
      </c>
      <c r="CU31" s="53">
        <v>0</v>
      </c>
      <c r="CV31" s="80">
        <v>706.02</v>
      </c>
      <c r="CW31" s="52">
        <v>1169.9100000000001</v>
      </c>
      <c r="CX31" s="53">
        <v>0</v>
      </c>
      <c r="CY31" s="53">
        <v>0</v>
      </c>
      <c r="CZ31" s="53">
        <v>0</v>
      </c>
      <c r="DA31" s="53">
        <v>0</v>
      </c>
      <c r="DB31" s="53">
        <v>0</v>
      </c>
      <c r="DC31" s="53">
        <v>512.20000000000005</v>
      </c>
      <c r="DD31" s="53">
        <v>0</v>
      </c>
      <c r="DE31" s="80">
        <v>657.71</v>
      </c>
      <c r="DF31" s="52">
        <v>1124.3800000000001</v>
      </c>
      <c r="DG31" s="53">
        <v>0</v>
      </c>
      <c r="DH31" s="53">
        <v>0</v>
      </c>
      <c r="DI31" s="53">
        <v>0</v>
      </c>
      <c r="DJ31" s="53">
        <v>0</v>
      </c>
      <c r="DK31" s="53">
        <v>0</v>
      </c>
      <c r="DL31" s="53">
        <v>527.02</v>
      </c>
      <c r="DM31" s="53">
        <v>0</v>
      </c>
      <c r="DN31" s="80">
        <v>597.36</v>
      </c>
      <c r="DO31" s="52">
        <v>1044.0999999999999</v>
      </c>
      <c r="DP31" s="53">
        <v>0</v>
      </c>
      <c r="DQ31" s="53">
        <v>0</v>
      </c>
      <c r="DR31" s="53">
        <v>0</v>
      </c>
      <c r="DS31" s="53">
        <v>0</v>
      </c>
      <c r="DT31" s="53">
        <v>0</v>
      </c>
      <c r="DU31" s="53">
        <v>408.38</v>
      </c>
      <c r="DV31" s="53">
        <v>0</v>
      </c>
      <c r="DW31" s="80">
        <v>635.72</v>
      </c>
      <c r="DX31" s="52">
        <v>1121.4000000000001</v>
      </c>
      <c r="DY31" s="53">
        <v>0</v>
      </c>
      <c r="DZ31" s="53">
        <v>0</v>
      </c>
      <c r="EA31" s="53">
        <v>0</v>
      </c>
      <c r="EB31" s="53">
        <v>0</v>
      </c>
      <c r="EC31" s="53">
        <v>0</v>
      </c>
      <c r="ED31" s="53">
        <v>516.73</v>
      </c>
      <c r="EE31" s="53">
        <v>0</v>
      </c>
      <c r="EF31" s="80">
        <v>604.66999999999996</v>
      </c>
      <c r="EG31" s="52">
        <v>1064.42</v>
      </c>
      <c r="EH31" s="53">
        <v>0</v>
      </c>
      <c r="EI31" s="53">
        <v>0</v>
      </c>
      <c r="EJ31" s="53">
        <v>0</v>
      </c>
      <c r="EK31" s="53">
        <v>0</v>
      </c>
      <c r="EL31" s="53">
        <v>0</v>
      </c>
      <c r="EM31" s="53">
        <v>412.23</v>
      </c>
      <c r="EN31" s="53">
        <v>0</v>
      </c>
      <c r="EO31" s="80">
        <v>652.20000000000005</v>
      </c>
      <c r="EP31" s="52">
        <v>998.31</v>
      </c>
      <c r="EQ31" s="53">
        <v>0</v>
      </c>
      <c r="ER31" s="53">
        <v>0</v>
      </c>
      <c r="ES31" s="53">
        <v>0</v>
      </c>
      <c r="ET31" s="53">
        <v>0</v>
      </c>
      <c r="EU31" s="53">
        <v>0</v>
      </c>
      <c r="EV31" s="53">
        <v>393.16</v>
      </c>
      <c r="EW31" s="53">
        <v>0</v>
      </c>
      <c r="EX31" s="80">
        <v>605.15</v>
      </c>
      <c r="EY31" s="52">
        <v>1064.96</v>
      </c>
      <c r="EZ31" s="53">
        <v>0</v>
      </c>
      <c r="FA31" s="53">
        <v>0</v>
      </c>
      <c r="FB31" s="53">
        <v>0</v>
      </c>
      <c r="FC31" s="53">
        <v>0</v>
      </c>
      <c r="FD31" s="53">
        <v>0</v>
      </c>
      <c r="FE31" s="53">
        <v>414.26</v>
      </c>
      <c r="FF31" s="53">
        <v>0</v>
      </c>
      <c r="FG31" s="80">
        <v>650.70000000000005</v>
      </c>
      <c r="FH31" s="52">
        <v>1014.07</v>
      </c>
      <c r="FI31" s="53">
        <v>0</v>
      </c>
      <c r="FJ31" s="53">
        <v>0</v>
      </c>
      <c r="FK31" s="53">
        <v>0</v>
      </c>
      <c r="FL31" s="53">
        <v>0</v>
      </c>
      <c r="FM31" s="53">
        <v>0</v>
      </c>
      <c r="FN31" s="53">
        <v>324.08</v>
      </c>
      <c r="FO31" s="53">
        <v>0</v>
      </c>
      <c r="FP31" s="80">
        <v>689.98</v>
      </c>
      <c r="FQ31" s="52">
        <v>936.49</v>
      </c>
      <c r="FR31" s="53">
        <v>0</v>
      </c>
      <c r="FS31" s="53">
        <v>0</v>
      </c>
      <c r="FT31" s="53">
        <v>0</v>
      </c>
      <c r="FU31" s="53">
        <v>0</v>
      </c>
      <c r="FV31" s="53">
        <v>0</v>
      </c>
      <c r="FW31" s="53">
        <v>0</v>
      </c>
      <c r="FX31" s="53">
        <v>0</v>
      </c>
      <c r="FY31" s="80">
        <v>541.9</v>
      </c>
    </row>
    <row r="33" spans="110:145" x14ac:dyDescent="0.3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row>
    <row r="34" spans="110:145" x14ac:dyDescent="0.3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row>
    <row r="35" spans="110:145" x14ac:dyDescent="0.3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row>
    <row r="36" spans="110:145" x14ac:dyDescent="0.3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row>
    <row r="37" spans="110:145" x14ac:dyDescent="0.3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row>
    <row r="38" spans="110:145" x14ac:dyDescent="0.3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row>
    <row r="39" spans="110:145" x14ac:dyDescent="0.3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row>
    <row r="40" spans="110:145" x14ac:dyDescent="0.3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row>
    <row r="41" spans="110:145" x14ac:dyDescent="0.3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row>
    <row r="42" spans="110:145" x14ac:dyDescent="0.3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row>
    <row r="43" spans="110:145" x14ac:dyDescent="0.3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row>
    <row r="44" spans="110:145" x14ac:dyDescent="0.3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row>
    <row r="45" spans="110:145" x14ac:dyDescent="0.3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row>
    <row r="46" spans="110:145" x14ac:dyDescent="0.3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row>
    <row r="47" spans="110:145" x14ac:dyDescent="0.3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row>
    <row r="48" spans="110:145" x14ac:dyDescent="0.3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row>
    <row r="49" spans="110:145" x14ac:dyDescent="0.3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row>
    <row r="50" spans="110:145" x14ac:dyDescent="0.3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row>
    <row r="51" spans="110:145" x14ac:dyDescent="0.3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row>
    <row r="52" spans="110:145" x14ac:dyDescent="0.3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row>
    <row r="53" spans="110:145" x14ac:dyDescent="0.3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row>
    <row r="54" spans="110:145" x14ac:dyDescent="0.3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row>
    <row r="55" spans="110:145" x14ac:dyDescent="0.3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row>
    <row r="56" spans="110:145" x14ac:dyDescent="0.3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row>
    <row r="57" spans="110:145" x14ac:dyDescent="0.3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row>
    <row r="58" spans="110:145" x14ac:dyDescent="0.35">
      <c r="DF58" s="65"/>
    </row>
    <row r="59" spans="110:145" x14ac:dyDescent="0.35">
      <c r="DF59" s="65"/>
    </row>
    <row r="60" spans="110:145" x14ac:dyDescent="0.35">
      <c r="DF60" s="65"/>
    </row>
    <row r="61" spans="110:145" x14ac:dyDescent="0.35">
      <c r="DF61" s="65"/>
    </row>
    <row r="62" spans="110:145" x14ac:dyDescent="0.35">
      <c r="DF62" s="65"/>
    </row>
    <row r="63" spans="110:145" x14ac:dyDescent="0.35">
      <c r="DF63" s="65"/>
    </row>
    <row r="64" spans="110:145" x14ac:dyDescent="0.35">
      <c r="DF64" s="65"/>
    </row>
    <row r="65" spans="110:110" x14ac:dyDescent="0.35">
      <c r="DF65" s="65"/>
    </row>
    <row r="66" spans="110:110" x14ac:dyDescent="0.35">
      <c r="DF66" s="65"/>
    </row>
    <row r="67" spans="110:110" x14ac:dyDescent="0.35">
      <c r="DF67" s="65"/>
    </row>
    <row r="68" spans="110:110" x14ac:dyDescent="0.35">
      <c r="DF68" s="65"/>
    </row>
    <row r="69" spans="110:110" x14ac:dyDescent="0.35">
      <c r="DF69" s="65"/>
    </row>
    <row r="70" spans="110:110" x14ac:dyDescent="0.35">
      <c r="DF70" s="65"/>
    </row>
    <row r="71" spans="110:110" x14ac:dyDescent="0.35">
      <c r="DF71" s="65"/>
    </row>
    <row r="72" spans="110:110" x14ac:dyDescent="0.35">
      <c r="DF72" s="65"/>
    </row>
    <row r="73" spans="110:110" x14ac:dyDescent="0.35">
      <c r="DF73" s="65"/>
    </row>
    <row r="74" spans="110:110" x14ac:dyDescent="0.35">
      <c r="DF74" s="65"/>
    </row>
    <row r="75" spans="110:110" x14ac:dyDescent="0.35">
      <c r="DF75" s="65"/>
    </row>
    <row r="76" spans="110:110" x14ac:dyDescent="0.35">
      <c r="DF76" s="65"/>
    </row>
    <row r="77" spans="110:110" x14ac:dyDescent="0.35">
      <c r="DF77" s="65"/>
    </row>
    <row r="78" spans="110:110" x14ac:dyDescent="0.35">
      <c r="DF78" s="65"/>
    </row>
    <row r="79" spans="110:110" x14ac:dyDescent="0.35">
      <c r="DF79" s="65"/>
    </row>
  </sheetData>
  <phoneticPr fontId="21" type="noConversion"/>
  <pageMargins left="0.74803149606299213" right="0.74803149606299213" top="0.98425196850393704" bottom="0.98425196850393704" header="0.51181102362204722" footer="0.51181102362204722"/>
  <pageSetup paperSize="9" scale="10"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B454E-50F6-4819-A102-4D6ED0F0E497}">
  <sheetPr codeName="Sheet5">
    <pageSetUpPr fitToPage="1"/>
  </sheetPr>
  <dimension ref="A1:HU30"/>
  <sheetViews>
    <sheetView workbookViewId="0"/>
  </sheetViews>
  <sheetFormatPr defaultColWidth="8.81640625" defaultRowHeight="15.5" x14ac:dyDescent="0.35"/>
  <cols>
    <col min="1" max="1" width="30.81640625" style="2" customWidth="1"/>
    <col min="2" max="229" width="12.81640625" style="2" customWidth="1"/>
    <col min="230" max="16384" width="8.81640625" style="2"/>
  </cols>
  <sheetData>
    <row r="1" spans="1:229" ht="45" customHeight="1" x14ac:dyDescent="0.35">
      <c r="A1" s="13" t="s">
        <v>235</v>
      </c>
    </row>
    <row r="2" spans="1:229" ht="20.25" customHeight="1" x14ac:dyDescent="0.35">
      <c r="A2" s="3" t="s">
        <v>19</v>
      </c>
    </row>
    <row r="3" spans="1:229" ht="20.25" customHeight="1" x14ac:dyDescent="0.35">
      <c r="A3" s="3" t="s">
        <v>199</v>
      </c>
    </row>
    <row r="4" spans="1:229" ht="20.25" customHeight="1" x14ac:dyDescent="0.35">
      <c r="A4" s="3" t="s">
        <v>227</v>
      </c>
    </row>
    <row r="5" spans="1:229" ht="20.25" customHeight="1" x14ac:dyDescent="0.35">
      <c r="B5" s="48" t="s">
        <v>100</v>
      </c>
      <c r="C5" s="71"/>
      <c r="D5" s="71"/>
      <c r="E5" s="71"/>
      <c r="F5" s="71"/>
      <c r="G5" s="71"/>
      <c r="H5" s="71"/>
      <c r="I5" s="71"/>
      <c r="J5" s="48" t="s">
        <v>101</v>
      </c>
      <c r="K5" s="71"/>
      <c r="L5" s="71"/>
      <c r="M5" s="71"/>
      <c r="N5" s="71"/>
      <c r="O5" s="71"/>
      <c r="P5" s="71"/>
      <c r="Q5" s="71"/>
      <c r="R5" s="48" t="s">
        <v>102</v>
      </c>
      <c r="S5" s="71"/>
      <c r="T5" s="71"/>
      <c r="U5" s="71"/>
      <c r="V5" s="71"/>
      <c r="W5" s="71"/>
      <c r="X5" s="71"/>
      <c r="Y5" s="71"/>
      <c r="Z5" s="48" t="s">
        <v>103</v>
      </c>
      <c r="AA5" s="71"/>
      <c r="AB5" s="71"/>
      <c r="AC5" s="71"/>
      <c r="AD5" s="71"/>
      <c r="AE5" s="71"/>
      <c r="AF5" s="71"/>
      <c r="AG5" s="71"/>
      <c r="AH5" s="48" t="s">
        <v>104</v>
      </c>
      <c r="AI5" s="71"/>
      <c r="AJ5" s="71"/>
      <c r="AK5" s="71"/>
      <c r="AL5" s="71"/>
      <c r="AM5" s="71"/>
      <c r="AN5" s="71"/>
      <c r="AO5" s="71"/>
      <c r="AP5" s="48" t="s">
        <v>105</v>
      </c>
      <c r="AQ5" s="71"/>
      <c r="AR5" s="71"/>
      <c r="AS5" s="71"/>
      <c r="AT5" s="71"/>
      <c r="AU5" s="71"/>
      <c r="AV5" s="71"/>
      <c r="AW5" s="71"/>
      <c r="AX5" s="48" t="s">
        <v>106</v>
      </c>
      <c r="AY5" s="71"/>
      <c r="AZ5" s="71"/>
      <c r="BA5" s="71"/>
      <c r="BB5" s="71"/>
      <c r="BC5" s="71"/>
      <c r="BD5" s="71"/>
      <c r="BE5" s="71"/>
      <c r="BF5" s="48" t="s">
        <v>107</v>
      </c>
      <c r="BG5" s="71"/>
      <c r="BH5" s="71"/>
      <c r="BI5" s="71"/>
      <c r="BJ5" s="71"/>
      <c r="BK5" s="71"/>
      <c r="BL5" s="71"/>
      <c r="BM5" s="71"/>
      <c r="BN5" s="48" t="s">
        <v>108</v>
      </c>
      <c r="BO5" s="71"/>
      <c r="BP5" s="71"/>
      <c r="BQ5" s="71"/>
      <c r="BR5" s="71"/>
      <c r="BS5" s="71"/>
      <c r="BT5" s="71"/>
      <c r="BU5" s="71"/>
      <c r="BV5" s="48" t="s">
        <v>109</v>
      </c>
      <c r="BW5" s="71"/>
      <c r="BX5" s="71"/>
      <c r="BY5" s="71"/>
      <c r="BZ5" s="71"/>
      <c r="CA5" s="71"/>
      <c r="CB5" s="71"/>
      <c r="CC5" s="71"/>
      <c r="CD5" s="48" t="s">
        <v>110</v>
      </c>
      <c r="CE5" s="71"/>
      <c r="CF5" s="71"/>
      <c r="CG5" s="71"/>
      <c r="CH5" s="71"/>
      <c r="CI5" s="71"/>
      <c r="CJ5" s="71"/>
      <c r="CK5" s="71"/>
      <c r="CL5" s="48" t="s">
        <v>111</v>
      </c>
      <c r="CM5" s="71"/>
      <c r="CN5" s="71"/>
      <c r="CO5" s="71"/>
      <c r="CP5" s="71"/>
      <c r="CQ5" s="71"/>
      <c r="CR5" s="71"/>
      <c r="CS5" s="71"/>
      <c r="CT5" s="48" t="s">
        <v>112</v>
      </c>
      <c r="CU5" s="71"/>
      <c r="CV5" s="71"/>
      <c r="CW5" s="71"/>
      <c r="CX5" s="71"/>
      <c r="CY5" s="71"/>
      <c r="CZ5" s="71"/>
      <c r="DA5" s="71"/>
      <c r="DB5" s="48" t="s">
        <v>113</v>
      </c>
      <c r="DC5" s="71"/>
      <c r="DD5" s="71"/>
      <c r="DE5" s="71"/>
      <c r="DF5" s="71"/>
      <c r="DG5" s="71"/>
      <c r="DH5" s="71"/>
      <c r="DI5" s="71"/>
      <c r="DJ5" s="48" t="s">
        <v>114</v>
      </c>
      <c r="DK5" s="71"/>
      <c r="DL5" s="71"/>
      <c r="DM5" s="71"/>
      <c r="DN5" s="71"/>
      <c r="DO5" s="71"/>
      <c r="DP5" s="71"/>
      <c r="DQ5" s="71"/>
      <c r="DR5" s="48" t="s">
        <v>115</v>
      </c>
      <c r="DS5" s="71"/>
      <c r="DT5" s="71"/>
      <c r="DU5" s="71"/>
      <c r="DV5" s="71"/>
      <c r="DW5" s="71"/>
      <c r="DX5" s="71"/>
      <c r="DY5" s="71"/>
      <c r="DZ5" s="48" t="s">
        <v>116</v>
      </c>
      <c r="EA5" s="71"/>
      <c r="EB5" s="71"/>
      <c r="EC5" s="71"/>
      <c r="ED5" s="71"/>
      <c r="EE5" s="71"/>
      <c r="EF5" s="71"/>
      <c r="EG5" s="71"/>
      <c r="EH5" s="48" t="s">
        <v>117</v>
      </c>
      <c r="EI5" s="71"/>
      <c r="EJ5" s="71"/>
      <c r="EK5" s="71"/>
      <c r="EL5" s="71"/>
      <c r="EM5" s="71"/>
      <c r="EN5" s="71"/>
      <c r="EO5" s="71"/>
      <c r="EP5" s="48" t="s">
        <v>118</v>
      </c>
      <c r="EQ5" s="71"/>
      <c r="ER5" s="71"/>
      <c r="ES5" s="71"/>
      <c r="ET5" s="71"/>
      <c r="EU5" s="71"/>
      <c r="EV5" s="71"/>
      <c r="EW5" s="71"/>
      <c r="EX5" s="48" t="s">
        <v>119</v>
      </c>
      <c r="EY5" s="71"/>
      <c r="EZ5" s="71"/>
      <c r="FA5" s="71"/>
      <c r="FB5" s="71"/>
      <c r="FC5" s="71"/>
      <c r="FD5" s="71"/>
      <c r="FE5" s="71"/>
      <c r="FF5" s="48" t="s">
        <v>120</v>
      </c>
      <c r="FG5" s="71"/>
      <c r="FH5" s="71"/>
      <c r="FI5" s="71"/>
      <c r="FJ5" s="71"/>
      <c r="FK5" s="71"/>
      <c r="FL5" s="71"/>
      <c r="FM5" s="71"/>
      <c r="FN5" s="48" t="s">
        <v>121</v>
      </c>
      <c r="FO5" s="71"/>
      <c r="FP5" s="71"/>
      <c r="FQ5" s="71"/>
      <c r="FR5" s="71"/>
      <c r="FS5" s="71"/>
      <c r="FT5" s="71"/>
      <c r="FU5" s="71"/>
      <c r="FV5" s="48" t="s">
        <v>122</v>
      </c>
      <c r="FW5" s="71"/>
      <c r="FX5" s="71"/>
      <c r="FY5" s="71"/>
      <c r="FZ5" s="71"/>
      <c r="GA5" s="71"/>
      <c r="GB5" s="71"/>
      <c r="GC5" s="71"/>
      <c r="GD5" s="48" t="s">
        <v>123</v>
      </c>
      <c r="GE5" s="71"/>
      <c r="GF5" s="71"/>
      <c r="GG5" s="71"/>
      <c r="GH5" s="71"/>
      <c r="GI5" s="71"/>
      <c r="GJ5" s="71"/>
      <c r="GK5" s="71"/>
      <c r="GL5" s="48" t="s">
        <v>124</v>
      </c>
      <c r="GM5" s="71"/>
      <c r="GN5" s="71"/>
      <c r="GO5" s="71"/>
      <c r="GP5" s="71"/>
      <c r="GQ5" s="71"/>
      <c r="GR5" s="71"/>
      <c r="GS5" s="71"/>
      <c r="GT5" s="71"/>
      <c r="GU5" s="48" t="s">
        <v>125</v>
      </c>
      <c r="GV5" s="71"/>
      <c r="GW5" s="71"/>
      <c r="GX5" s="71"/>
      <c r="GY5" s="71"/>
      <c r="GZ5" s="71"/>
      <c r="HA5" s="71"/>
      <c r="HB5" s="71"/>
      <c r="HC5" s="71"/>
      <c r="HD5" s="48" t="s">
        <v>126</v>
      </c>
      <c r="HE5" s="71"/>
      <c r="HF5" s="71"/>
      <c r="HG5" s="71"/>
      <c r="HH5" s="71"/>
      <c r="HI5" s="71"/>
      <c r="HJ5" s="71"/>
      <c r="HK5" s="71"/>
      <c r="HL5" s="71"/>
      <c r="HM5" s="48" t="s">
        <v>127</v>
      </c>
      <c r="HN5" s="71"/>
      <c r="HO5" s="71"/>
      <c r="HP5" s="71"/>
      <c r="HQ5" s="71"/>
      <c r="HR5" s="71"/>
      <c r="HS5" s="71"/>
      <c r="HT5" s="71"/>
      <c r="HU5" s="72"/>
    </row>
    <row r="6" spans="1:229" ht="80.25" customHeight="1" x14ac:dyDescent="0.35">
      <c r="B6" s="56" t="s">
        <v>234</v>
      </c>
      <c r="C6" s="57" t="s">
        <v>189</v>
      </c>
      <c r="D6" s="57" t="s">
        <v>230</v>
      </c>
      <c r="E6" s="57" t="s">
        <v>29</v>
      </c>
      <c r="F6" s="57" t="s">
        <v>30</v>
      </c>
      <c r="G6" s="57" t="s">
        <v>191</v>
      </c>
      <c r="H6" s="57" t="s">
        <v>31</v>
      </c>
      <c r="I6" s="57" t="s">
        <v>188</v>
      </c>
      <c r="J6" s="56" t="s">
        <v>234</v>
      </c>
      <c r="K6" s="57" t="s">
        <v>189</v>
      </c>
      <c r="L6" s="57" t="s">
        <v>230</v>
      </c>
      <c r="M6" s="57" t="s">
        <v>29</v>
      </c>
      <c r="N6" s="57" t="s">
        <v>30</v>
      </c>
      <c r="O6" s="57" t="s">
        <v>191</v>
      </c>
      <c r="P6" s="57" t="s">
        <v>31</v>
      </c>
      <c r="Q6" s="57" t="s">
        <v>188</v>
      </c>
      <c r="R6" s="56" t="s">
        <v>234</v>
      </c>
      <c r="S6" s="57" t="s">
        <v>189</v>
      </c>
      <c r="T6" s="57" t="s">
        <v>230</v>
      </c>
      <c r="U6" s="57" t="s">
        <v>29</v>
      </c>
      <c r="V6" s="57" t="s">
        <v>30</v>
      </c>
      <c r="W6" s="57" t="s">
        <v>191</v>
      </c>
      <c r="X6" s="57" t="s">
        <v>31</v>
      </c>
      <c r="Y6" s="57" t="s">
        <v>188</v>
      </c>
      <c r="Z6" s="56" t="s">
        <v>234</v>
      </c>
      <c r="AA6" s="57" t="s">
        <v>189</v>
      </c>
      <c r="AB6" s="57" t="s">
        <v>230</v>
      </c>
      <c r="AC6" s="57" t="s">
        <v>29</v>
      </c>
      <c r="AD6" s="57" t="s">
        <v>30</v>
      </c>
      <c r="AE6" s="57" t="s">
        <v>191</v>
      </c>
      <c r="AF6" s="57" t="s">
        <v>31</v>
      </c>
      <c r="AG6" s="57" t="s">
        <v>188</v>
      </c>
      <c r="AH6" s="56" t="s">
        <v>234</v>
      </c>
      <c r="AI6" s="57" t="s">
        <v>189</v>
      </c>
      <c r="AJ6" s="57" t="s">
        <v>230</v>
      </c>
      <c r="AK6" s="57" t="s">
        <v>29</v>
      </c>
      <c r="AL6" s="57" t="s">
        <v>30</v>
      </c>
      <c r="AM6" s="57" t="s">
        <v>191</v>
      </c>
      <c r="AN6" s="57" t="s">
        <v>31</v>
      </c>
      <c r="AO6" s="57" t="s">
        <v>188</v>
      </c>
      <c r="AP6" s="56" t="s">
        <v>234</v>
      </c>
      <c r="AQ6" s="57" t="s">
        <v>189</v>
      </c>
      <c r="AR6" s="57" t="s">
        <v>230</v>
      </c>
      <c r="AS6" s="57" t="s">
        <v>29</v>
      </c>
      <c r="AT6" s="57" t="s">
        <v>30</v>
      </c>
      <c r="AU6" s="57" t="s">
        <v>191</v>
      </c>
      <c r="AV6" s="57" t="s">
        <v>31</v>
      </c>
      <c r="AW6" s="57" t="s">
        <v>188</v>
      </c>
      <c r="AX6" s="56" t="s">
        <v>234</v>
      </c>
      <c r="AY6" s="57" t="s">
        <v>189</v>
      </c>
      <c r="AZ6" s="57" t="s">
        <v>230</v>
      </c>
      <c r="BA6" s="57" t="s">
        <v>29</v>
      </c>
      <c r="BB6" s="57" t="s">
        <v>30</v>
      </c>
      <c r="BC6" s="57" t="s">
        <v>191</v>
      </c>
      <c r="BD6" s="57" t="s">
        <v>31</v>
      </c>
      <c r="BE6" s="57" t="s">
        <v>188</v>
      </c>
      <c r="BF6" s="56" t="s">
        <v>234</v>
      </c>
      <c r="BG6" s="57" t="s">
        <v>189</v>
      </c>
      <c r="BH6" s="57" t="s">
        <v>230</v>
      </c>
      <c r="BI6" s="57" t="s">
        <v>29</v>
      </c>
      <c r="BJ6" s="57" t="s">
        <v>30</v>
      </c>
      <c r="BK6" s="57" t="s">
        <v>191</v>
      </c>
      <c r="BL6" s="57" t="s">
        <v>31</v>
      </c>
      <c r="BM6" s="57" t="s">
        <v>188</v>
      </c>
      <c r="BN6" s="56" t="s">
        <v>234</v>
      </c>
      <c r="BO6" s="57" t="s">
        <v>189</v>
      </c>
      <c r="BP6" s="57" t="s">
        <v>230</v>
      </c>
      <c r="BQ6" s="57" t="s">
        <v>29</v>
      </c>
      <c r="BR6" s="57" t="s">
        <v>30</v>
      </c>
      <c r="BS6" s="57" t="s">
        <v>191</v>
      </c>
      <c r="BT6" s="57" t="s">
        <v>31</v>
      </c>
      <c r="BU6" s="57" t="s">
        <v>188</v>
      </c>
      <c r="BV6" s="56" t="s">
        <v>234</v>
      </c>
      <c r="BW6" s="57" t="s">
        <v>189</v>
      </c>
      <c r="BX6" s="57" t="s">
        <v>230</v>
      </c>
      <c r="BY6" s="57" t="s">
        <v>29</v>
      </c>
      <c r="BZ6" s="57" t="s">
        <v>30</v>
      </c>
      <c r="CA6" s="57" t="s">
        <v>191</v>
      </c>
      <c r="CB6" s="57" t="s">
        <v>31</v>
      </c>
      <c r="CC6" s="57" t="s">
        <v>188</v>
      </c>
      <c r="CD6" s="56" t="s">
        <v>234</v>
      </c>
      <c r="CE6" s="57" t="s">
        <v>189</v>
      </c>
      <c r="CF6" s="57" t="s">
        <v>230</v>
      </c>
      <c r="CG6" s="57" t="s">
        <v>29</v>
      </c>
      <c r="CH6" s="57" t="s">
        <v>30</v>
      </c>
      <c r="CI6" s="57" t="s">
        <v>191</v>
      </c>
      <c r="CJ6" s="57" t="s">
        <v>31</v>
      </c>
      <c r="CK6" s="57" t="s">
        <v>188</v>
      </c>
      <c r="CL6" s="56" t="s">
        <v>234</v>
      </c>
      <c r="CM6" s="57" t="s">
        <v>189</v>
      </c>
      <c r="CN6" s="57" t="s">
        <v>230</v>
      </c>
      <c r="CO6" s="57" t="s">
        <v>29</v>
      </c>
      <c r="CP6" s="57" t="s">
        <v>30</v>
      </c>
      <c r="CQ6" s="57" t="s">
        <v>191</v>
      </c>
      <c r="CR6" s="57" t="s">
        <v>31</v>
      </c>
      <c r="CS6" s="57" t="s">
        <v>188</v>
      </c>
      <c r="CT6" s="56" t="s">
        <v>234</v>
      </c>
      <c r="CU6" s="57" t="s">
        <v>189</v>
      </c>
      <c r="CV6" s="57" t="s">
        <v>230</v>
      </c>
      <c r="CW6" s="57" t="s">
        <v>29</v>
      </c>
      <c r="CX6" s="57" t="s">
        <v>30</v>
      </c>
      <c r="CY6" s="57" t="s">
        <v>191</v>
      </c>
      <c r="CZ6" s="57" t="s">
        <v>31</v>
      </c>
      <c r="DA6" s="57" t="s">
        <v>188</v>
      </c>
      <c r="DB6" s="56" t="s">
        <v>234</v>
      </c>
      <c r="DC6" s="57" t="s">
        <v>189</v>
      </c>
      <c r="DD6" s="57" t="s">
        <v>230</v>
      </c>
      <c r="DE6" s="57" t="s">
        <v>29</v>
      </c>
      <c r="DF6" s="57" t="s">
        <v>30</v>
      </c>
      <c r="DG6" s="57" t="s">
        <v>191</v>
      </c>
      <c r="DH6" s="57" t="s">
        <v>31</v>
      </c>
      <c r="DI6" s="57" t="s">
        <v>188</v>
      </c>
      <c r="DJ6" s="56" t="s">
        <v>234</v>
      </c>
      <c r="DK6" s="57" t="s">
        <v>189</v>
      </c>
      <c r="DL6" s="57" t="s">
        <v>230</v>
      </c>
      <c r="DM6" s="57" t="s">
        <v>29</v>
      </c>
      <c r="DN6" s="57" t="s">
        <v>30</v>
      </c>
      <c r="DO6" s="57" t="s">
        <v>191</v>
      </c>
      <c r="DP6" s="57" t="s">
        <v>31</v>
      </c>
      <c r="DQ6" s="57" t="s">
        <v>188</v>
      </c>
      <c r="DR6" s="56" t="s">
        <v>234</v>
      </c>
      <c r="DS6" s="57" t="s">
        <v>189</v>
      </c>
      <c r="DT6" s="57" t="s">
        <v>230</v>
      </c>
      <c r="DU6" s="57" t="s">
        <v>29</v>
      </c>
      <c r="DV6" s="57" t="s">
        <v>30</v>
      </c>
      <c r="DW6" s="57" t="s">
        <v>191</v>
      </c>
      <c r="DX6" s="57" t="s">
        <v>31</v>
      </c>
      <c r="DY6" s="57" t="s">
        <v>188</v>
      </c>
      <c r="DZ6" s="56" t="s">
        <v>234</v>
      </c>
      <c r="EA6" s="57" t="s">
        <v>189</v>
      </c>
      <c r="EB6" s="57" t="s">
        <v>230</v>
      </c>
      <c r="EC6" s="57" t="s">
        <v>29</v>
      </c>
      <c r="ED6" s="57" t="s">
        <v>30</v>
      </c>
      <c r="EE6" s="57" t="s">
        <v>191</v>
      </c>
      <c r="EF6" s="57" t="s">
        <v>31</v>
      </c>
      <c r="EG6" s="57" t="s">
        <v>188</v>
      </c>
      <c r="EH6" s="56" t="s">
        <v>234</v>
      </c>
      <c r="EI6" s="57" t="s">
        <v>189</v>
      </c>
      <c r="EJ6" s="57" t="s">
        <v>230</v>
      </c>
      <c r="EK6" s="57" t="s">
        <v>29</v>
      </c>
      <c r="EL6" s="57" t="s">
        <v>30</v>
      </c>
      <c r="EM6" s="57" t="s">
        <v>191</v>
      </c>
      <c r="EN6" s="57" t="s">
        <v>31</v>
      </c>
      <c r="EO6" s="57" t="s">
        <v>188</v>
      </c>
      <c r="EP6" s="56" t="s">
        <v>234</v>
      </c>
      <c r="EQ6" s="57" t="s">
        <v>189</v>
      </c>
      <c r="ER6" s="57" t="s">
        <v>230</v>
      </c>
      <c r="ES6" s="57" t="s">
        <v>29</v>
      </c>
      <c r="ET6" s="57" t="s">
        <v>30</v>
      </c>
      <c r="EU6" s="57" t="s">
        <v>191</v>
      </c>
      <c r="EV6" s="57" t="s">
        <v>31</v>
      </c>
      <c r="EW6" s="57" t="s">
        <v>188</v>
      </c>
      <c r="EX6" s="56" t="s">
        <v>234</v>
      </c>
      <c r="EY6" s="57" t="s">
        <v>189</v>
      </c>
      <c r="EZ6" s="57" t="s">
        <v>230</v>
      </c>
      <c r="FA6" s="57" t="s">
        <v>29</v>
      </c>
      <c r="FB6" s="57" t="s">
        <v>30</v>
      </c>
      <c r="FC6" s="57" t="s">
        <v>191</v>
      </c>
      <c r="FD6" s="57" t="s">
        <v>31</v>
      </c>
      <c r="FE6" s="57" t="s">
        <v>188</v>
      </c>
      <c r="FF6" s="56" t="s">
        <v>234</v>
      </c>
      <c r="FG6" s="57" t="s">
        <v>189</v>
      </c>
      <c r="FH6" s="57" t="s">
        <v>230</v>
      </c>
      <c r="FI6" s="57" t="s">
        <v>29</v>
      </c>
      <c r="FJ6" s="57" t="s">
        <v>30</v>
      </c>
      <c r="FK6" s="57" t="s">
        <v>191</v>
      </c>
      <c r="FL6" s="57" t="s">
        <v>31</v>
      </c>
      <c r="FM6" s="57" t="s">
        <v>188</v>
      </c>
      <c r="FN6" s="56" t="s">
        <v>234</v>
      </c>
      <c r="FO6" s="57" t="s">
        <v>189</v>
      </c>
      <c r="FP6" s="57" t="s">
        <v>230</v>
      </c>
      <c r="FQ6" s="57" t="s">
        <v>29</v>
      </c>
      <c r="FR6" s="57" t="s">
        <v>30</v>
      </c>
      <c r="FS6" s="57" t="s">
        <v>191</v>
      </c>
      <c r="FT6" s="57" t="s">
        <v>31</v>
      </c>
      <c r="FU6" s="57" t="s">
        <v>188</v>
      </c>
      <c r="FV6" s="56" t="s">
        <v>234</v>
      </c>
      <c r="FW6" s="57" t="s">
        <v>189</v>
      </c>
      <c r="FX6" s="57" t="s">
        <v>230</v>
      </c>
      <c r="FY6" s="57" t="s">
        <v>29</v>
      </c>
      <c r="FZ6" s="57" t="s">
        <v>30</v>
      </c>
      <c r="GA6" s="57" t="s">
        <v>191</v>
      </c>
      <c r="GB6" s="57" t="s">
        <v>31</v>
      </c>
      <c r="GC6" s="57" t="s">
        <v>188</v>
      </c>
      <c r="GD6" s="56" t="s">
        <v>234</v>
      </c>
      <c r="GE6" s="57" t="s">
        <v>189</v>
      </c>
      <c r="GF6" s="57" t="s">
        <v>230</v>
      </c>
      <c r="GG6" s="57" t="s">
        <v>29</v>
      </c>
      <c r="GH6" s="57" t="s">
        <v>30</v>
      </c>
      <c r="GI6" s="57" t="s">
        <v>191</v>
      </c>
      <c r="GJ6" s="57" t="s">
        <v>31</v>
      </c>
      <c r="GK6" s="57" t="s">
        <v>188</v>
      </c>
      <c r="GL6" s="56" t="s">
        <v>234</v>
      </c>
      <c r="GM6" s="57" t="s">
        <v>189</v>
      </c>
      <c r="GN6" s="57" t="s">
        <v>229</v>
      </c>
      <c r="GO6" s="57" t="s">
        <v>190</v>
      </c>
      <c r="GP6" s="57" t="s">
        <v>29</v>
      </c>
      <c r="GQ6" s="57" t="s">
        <v>30</v>
      </c>
      <c r="GR6" s="57" t="s">
        <v>191</v>
      </c>
      <c r="GS6" s="57" t="s">
        <v>31</v>
      </c>
      <c r="GT6" s="61" t="s">
        <v>188</v>
      </c>
      <c r="GU6" s="56" t="s">
        <v>234</v>
      </c>
      <c r="GV6" s="57" t="s">
        <v>189</v>
      </c>
      <c r="GW6" s="57" t="s">
        <v>229</v>
      </c>
      <c r="GX6" s="57" t="s">
        <v>190</v>
      </c>
      <c r="GY6" s="57" t="s">
        <v>29</v>
      </c>
      <c r="GZ6" s="57" t="s">
        <v>30</v>
      </c>
      <c r="HA6" s="57" t="s">
        <v>191</v>
      </c>
      <c r="HB6" s="57" t="s">
        <v>31</v>
      </c>
      <c r="HC6" s="61" t="s">
        <v>188</v>
      </c>
      <c r="HD6" s="56" t="s">
        <v>234</v>
      </c>
      <c r="HE6" s="57" t="s">
        <v>189</v>
      </c>
      <c r="HF6" s="57" t="s">
        <v>229</v>
      </c>
      <c r="HG6" s="57" t="s">
        <v>190</v>
      </c>
      <c r="HH6" s="57" t="s">
        <v>29</v>
      </c>
      <c r="HI6" s="57" t="s">
        <v>30</v>
      </c>
      <c r="HJ6" s="57" t="s">
        <v>191</v>
      </c>
      <c r="HK6" s="57" t="s">
        <v>31</v>
      </c>
      <c r="HL6" s="61" t="s">
        <v>188</v>
      </c>
      <c r="HM6" s="56" t="s">
        <v>234</v>
      </c>
      <c r="HN6" s="57" t="s">
        <v>189</v>
      </c>
      <c r="HO6" s="57" t="s">
        <v>229</v>
      </c>
      <c r="HP6" s="57" t="s">
        <v>190</v>
      </c>
      <c r="HQ6" s="57" t="s">
        <v>29</v>
      </c>
      <c r="HR6" s="57" t="s">
        <v>30</v>
      </c>
      <c r="HS6" s="57" t="s">
        <v>191</v>
      </c>
      <c r="HT6" s="57" t="s">
        <v>31</v>
      </c>
      <c r="HU6" s="61" t="s">
        <v>188</v>
      </c>
    </row>
    <row r="7" spans="1:229" x14ac:dyDescent="0.35">
      <c r="A7" s="73" t="s">
        <v>53</v>
      </c>
      <c r="B7" s="65">
        <v>22909.4</v>
      </c>
      <c r="C7" s="65">
        <v>6406.66</v>
      </c>
      <c r="D7" s="65">
        <v>6783.04</v>
      </c>
      <c r="E7" s="65">
        <v>1609.72</v>
      </c>
      <c r="F7" s="65">
        <v>3004.5</v>
      </c>
      <c r="G7" s="65">
        <v>1983.7</v>
      </c>
      <c r="H7" s="65">
        <v>1208.54</v>
      </c>
      <c r="I7" s="70">
        <v>1910.95</v>
      </c>
      <c r="J7" s="65">
        <v>22691.95</v>
      </c>
      <c r="K7" s="65">
        <v>6471.37</v>
      </c>
      <c r="L7" s="65">
        <v>6252.99</v>
      </c>
      <c r="M7" s="65">
        <v>1923.8</v>
      </c>
      <c r="N7" s="65">
        <v>3116.73</v>
      </c>
      <c r="O7" s="65">
        <v>2072.04</v>
      </c>
      <c r="P7" s="65">
        <v>768.25</v>
      </c>
      <c r="Q7" s="70">
        <v>2081.1</v>
      </c>
      <c r="R7" s="65">
        <v>21961.37</v>
      </c>
      <c r="S7" s="65">
        <v>6142.21</v>
      </c>
      <c r="T7" s="65">
        <v>6252.58</v>
      </c>
      <c r="U7" s="65">
        <v>1950.62</v>
      </c>
      <c r="V7" s="65">
        <v>2914.93</v>
      </c>
      <c r="W7" s="65">
        <v>1988.92</v>
      </c>
      <c r="X7" s="65">
        <v>621.59</v>
      </c>
      <c r="Y7" s="70">
        <v>2090.86</v>
      </c>
      <c r="Z7" s="65">
        <v>22495.279999999999</v>
      </c>
      <c r="AA7" s="65">
        <v>6209.77</v>
      </c>
      <c r="AB7" s="65">
        <v>6581.39</v>
      </c>
      <c r="AC7" s="65">
        <v>1764.86</v>
      </c>
      <c r="AD7" s="65">
        <v>3158.84</v>
      </c>
      <c r="AE7" s="65">
        <v>2102.34</v>
      </c>
      <c r="AF7" s="65">
        <v>954.63</v>
      </c>
      <c r="AG7" s="70">
        <v>1731.09</v>
      </c>
      <c r="AH7" s="65">
        <v>22640.85</v>
      </c>
      <c r="AI7" s="65">
        <v>6122.96</v>
      </c>
      <c r="AJ7" s="65">
        <v>7020.71</v>
      </c>
      <c r="AK7" s="65">
        <v>1503.91</v>
      </c>
      <c r="AL7" s="65">
        <v>2934.52</v>
      </c>
      <c r="AM7" s="65">
        <v>2031.77</v>
      </c>
      <c r="AN7" s="65">
        <v>932.45</v>
      </c>
      <c r="AO7" s="70">
        <v>2101.8200000000002</v>
      </c>
      <c r="AP7" s="65">
        <v>22027.63</v>
      </c>
      <c r="AQ7" s="65">
        <v>5940.22</v>
      </c>
      <c r="AR7" s="65">
        <v>6685.54</v>
      </c>
      <c r="AS7" s="65">
        <v>1682.7</v>
      </c>
      <c r="AT7" s="65">
        <v>2798.02</v>
      </c>
      <c r="AU7" s="65">
        <v>2128.71</v>
      </c>
      <c r="AV7" s="65">
        <v>599.09</v>
      </c>
      <c r="AW7" s="70">
        <v>2186</v>
      </c>
      <c r="AX7" s="65">
        <v>22189.64</v>
      </c>
      <c r="AY7" s="65">
        <v>5717.84</v>
      </c>
      <c r="AZ7" s="65">
        <v>7082.55</v>
      </c>
      <c r="BA7" s="65">
        <v>1787.24</v>
      </c>
      <c r="BB7" s="65">
        <v>2754.51</v>
      </c>
      <c r="BC7" s="65">
        <v>2060.13</v>
      </c>
      <c r="BD7" s="65">
        <v>591.08000000000004</v>
      </c>
      <c r="BE7" s="70">
        <v>2194.8200000000002</v>
      </c>
      <c r="BF7" s="65">
        <v>22906.82</v>
      </c>
      <c r="BG7" s="65">
        <v>5664.26</v>
      </c>
      <c r="BH7" s="65">
        <v>7609.42</v>
      </c>
      <c r="BI7" s="65">
        <v>1509.83</v>
      </c>
      <c r="BJ7" s="65">
        <v>3035.98</v>
      </c>
      <c r="BK7" s="65">
        <v>1955.16</v>
      </c>
      <c r="BL7" s="65">
        <v>955.22</v>
      </c>
      <c r="BM7" s="70">
        <v>2178.4699999999998</v>
      </c>
      <c r="BN7" s="65">
        <v>20838</v>
      </c>
      <c r="BO7" s="65">
        <v>4720.58</v>
      </c>
      <c r="BP7" s="65">
        <v>6615.16</v>
      </c>
      <c r="BQ7" s="65">
        <v>1212.76</v>
      </c>
      <c r="BR7" s="65">
        <v>3193.79</v>
      </c>
      <c r="BS7" s="65">
        <v>1853</v>
      </c>
      <c r="BT7" s="65">
        <v>1165.6500000000001</v>
      </c>
      <c r="BU7" s="70">
        <v>2081.79</v>
      </c>
      <c r="BV7" s="65">
        <v>19005.650000000001</v>
      </c>
      <c r="BW7" s="65">
        <v>4561.2700000000004</v>
      </c>
      <c r="BX7" s="65">
        <v>5645.57</v>
      </c>
      <c r="BY7" s="65">
        <v>1421.19</v>
      </c>
      <c r="BZ7" s="65">
        <v>2923.01</v>
      </c>
      <c r="CA7" s="65">
        <v>1977.85</v>
      </c>
      <c r="CB7" s="65">
        <v>541.39</v>
      </c>
      <c r="CC7" s="70">
        <v>1933.32</v>
      </c>
      <c r="CD7" s="65">
        <v>22767.91</v>
      </c>
      <c r="CE7" s="65">
        <v>5949.39</v>
      </c>
      <c r="CF7" s="65">
        <v>7066.65</v>
      </c>
      <c r="CG7" s="65">
        <v>1849.58</v>
      </c>
      <c r="CH7" s="65">
        <v>2877.15</v>
      </c>
      <c r="CI7" s="65">
        <v>2116.92</v>
      </c>
      <c r="CJ7" s="65">
        <v>584</v>
      </c>
      <c r="CK7" s="70">
        <v>2321.89</v>
      </c>
      <c r="CL7" s="65">
        <v>23072.9</v>
      </c>
      <c r="CM7" s="65">
        <v>6224.19</v>
      </c>
      <c r="CN7" s="65">
        <v>7468.94</v>
      </c>
      <c r="CO7" s="65">
        <v>1426.34</v>
      </c>
      <c r="CP7" s="65">
        <v>2868.77</v>
      </c>
      <c r="CQ7" s="65">
        <v>1991.03</v>
      </c>
      <c r="CR7" s="65">
        <v>796.66</v>
      </c>
      <c r="CS7" s="70">
        <v>2296.62</v>
      </c>
      <c r="CT7" s="65">
        <v>21800.06</v>
      </c>
      <c r="CU7" s="65">
        <v>5776.63</v>
      </c>
      <c r="CV7" s="65">
        <v>6974.25</v>
      </c>
      <c r="CW7" s="65">
        <v>1158.6199999999999</v>
      </c>
      <c r="CX7" s="65">
        <v>2747.56</v>
      </c>
      <c r="CY7" s="65">
        <v>2051.13</v>
      </c>
      <c r="CZ7" s="65">
        <v>1185.46</v>
      </c>
      <c r="DA7" s="70">
        <v>1911.73</v>
      </c>
      <c r="DB7" s="65">
        <v>21522.18</v>
      </c>
      <c r="DC7" s="65">
        <v>5724</v>
      </c>
      <c r="DD7" s="65">
        <v>7084.59</v>
      </c>
      <c r="DE7" s="65">
        <v>1405.74</v>
      </c>
      <c r="DF7" s="65">
        <v>2502.2600000000002</v>
      </c>
      <c r="DG7" s="65">
        <v>2189.7399999999998</v>
      </c>
      <c r="DH7" s="65">
        <v>697.56</v>
      </c>
      <c r="DI7" s="70">
        <v>1918.36</v>
      </c>
      <c r="DJ7" s="65">
        <v>22386.67</v>
      </c>
      <c r="DK7" s="65">
        <v>5928.19</v>
      </c>
      <c r="DL7" s="65">
        <v>7393.99</v>
      </c>
      <c r="DM7" s="65">
        <v>1446.89</v>
      </c>
      <c r="DN7" s="65">
        <v>2525.9299999999998</v>
      </c>
      <c r="DO7" s="65">
        <v>2171.09</v>
      </c>
      <c r="DP7" s="65">
        <v>692.5</v>
      </c>
      <c r="DQ7" s="70">
        <v>2225.35</v>
      </c>
      <c r="DR7" s="65">
        <v>21581.75</v>
      </c>
      <c r="DS7" s="65">
        <v>5515.22</v>
      </c>
      <c r="DT7" s="65">
        <v>6939.86</v>
      </c>
      <c r="DU7" s="65">
        <v>1353.36</v>
      </c>
      <c r="DV7" s="65">
        <v>2775.54</v>
      </c>
      <c r="DW7" s="65">
        <v>2009.26</v>
      </c>
      <c r="DX7" s="65">
        <v>930.39</v>
      </c>
      <c r="DY7" s="70">
        <v>2055.4699999999998</v>
      </c>
      <c r="DZ7" s="65">
        <v>22106.33</v>
      </c>
      <c r="EA7" s="65">
        <v>5817.63</v>
      </c>
      <c r="EB7" s="65">
        <v>6801.8</v>
      </c>
      <c r="EC7" s="65">
        <v>1112.48</v>
      </c>
      <c r="ED7" s="65">
        <v>2913.59</v>
      </c>
      <c r="EE7" s="65">
        <v>1995.64</v>
      </c>
      <c r="EF7" s="65">
        <v>1225.3699999999999</v>
      </c>
      <c r="EG7" s="70">
        <v>2239.69</v>
      </c>
      <c r="EH7" s="65">
        <v>22396.05</v>
      </c>
      <c r="EI7" s="65">
        <v>5790.1</v>
      </c>
      <c r="EJ7" s="65">
        <v>7274.34</v>
      </c>
      <c r="EK7" s="65">
        <v>1533.58</v>
      </c>
      <c r="EL7" s="65">
        <v>2747.48</v>
      </c>
      <c r="EM7" s="65">
        <v>2061.5</v>
      </c>
      <c r="EN7" s="65">
        <v>637.17999999999995</v>
      </c>
      <c r="EO7" s="70">
        <v>2347.83</v>
      </c>
      <c r="EP7" s="65">
        <v>21099.37</v>
      </c>
      <c r="EQ7" s="65">
        <v>5471.09</v>
      </c>
      <c r="ER7" s="65">
        <v>6673.58</v>
      </c>
      <c r="ES7" s="65">
        <v>1468.49</v>
      </c>
      <c r="ET7" s="65">
        <v>2730.35</v>
      </c>
      <c r="EU7" s="65">
        <v>1917.65</v>
      </c>
      <c r="EV7" s="65">
        <v>656.43</v>
      </c>
      <c r="EW7" s="70">
        <v>2179.59</v>
      </c>
      <c r="EX7" s="65">
        <v>21588.14</v>
      </c>
      <c r="EY7" s="65">
        <v>5548.33</v>
      </c>
      <c r="EZ7" s="65">
        <v>6829.5</v>
      </c>
      <c r="FA7" s="65">
        <v>1162.3599999999999</v>
      </c>
      <c r="FB7" s="65">
        <v>3125.43</v>
      </c>
      <c r="FC7" s="65">
        <v>1887.62</v>
      </c>
      <c r="FD7" s="65">
        <v>1002.02</v>
      </c>
      <c r="FE7" s="70">
        <v>2039.23</v>
      </c>
      <c r="FF7" s="65">
        <v>22371.98</v>
      </c>
      <c r="FG7" s="65">
        <v>5783.77</v>
      </c>
      <c r="FH7" s="65">
        <v>6932.1</v>
      </c>
      <c r="FI7" s="65">
        <v>1143.8699999999999</v>
      </c>
      <c r="FJ7" s="65">
        <v>3192.57</v>
      </c>
      <c r="FK7" s="65">
        <v>1985.37</v>
      </c>
      <c r="FL7" s="65">
        <v>1227.04</v>
      </c>
      <c r="FM7" s="70">
        <v>2107.27</v>
      </c>
      <c r="FN7" s="65">
        <v>23239.37</v>
      </c>
      <c r="FO7" s="65">
        <v>6346.93</v>
      </c>
      <c r="FP7" s="65">
        <v>6820.66</v>
      </c>
      <c r="FQ7" s="65">
        <v>1633.53</v>
      </c>
      <c r="FR7" s="65">
        <v>3095.7</v>
      </c>
      <c r="FS7" s="65">
        <v>2157.12</v>
      </c>
      <c r="FT7" s="65">
        <v>798.35</v>
      </c>
      <c r="FU7" s="70">
        <v>2387.08</v>
      </c>
      <c r="FV7" s="65">
        <v>23940.59</v>
      </c>
      <c r="FW7" s="65">
        <v>6145.02</v>
      </c>
      <c r="FX7" s="65">
        <v>7390.43</v>
      </c>
      <c r="FY7" s="65">
        <v>1644.85</v>
      </c>
      <c r="FZ7" s="65">
        <v>3660.81</v>
      </c>
      <c r="GA7" s="65">
        <v>1943.51</v>
      </c>
      <c r="GB7" s="65">
        <v>552.87</v>
      </c>
      <c r="GC7" s="70">
        <v>2603.11</v>
      </c>
      <c r="GD7" s="65">
        <v>24000.1</v>
      </c>
      <c r="GE7" s="65">
        <v>6313.62</v>
      </c>
      <c r="GF7" s="65">
        <v>7695.35</v>
      </c>
      <c r="GG7" s="65">
        <v>1192.76</v>
      </c>
      <c r="GH7" s="65">
        <v>3039.21</v>
      </c>
      <c r="GI7" s="65">
        <v>2001.02</v>
      </c>
      <c r="GJ7" s="65">
        <v>1035.03</v>
      </c>
      <c r="GK7" s="70">
        <v>2723.1</v>
      </c>
      <c r="GL7" s="65">
        <v>21774.86</v>
      </c>
      <c r="GM7" s="65">
        <v>5446.28</v>
      </c>
      <c r="GN7" s="65">
        <v>4533.53</v>
      </c>
      <c r="GO7" s="65">
        <v>2516.81</v>
      </c>
      <c r="GP7" s="65">
        <v>959.59</v>
      </c>
      <c r="GQ7" s="65">
        <v>2908.88</v>
      </c>
      <c r="GR7" s="65">
        <v>1948.31</v>
      </c>
      <c r="GS7" s="86">
        <v>1041.3699999999999</v>
      </c>
      <c r="GT7" s="70">
        <v>2420.1</v>
      </c>
      <c r="GU7" s="65">
        <v>21731.119999999999</v>
      </c>
      <c r="GV7" s="65">
        <v>5334.08</v>
      </c>
      <c r="GW7" s="65">
        <v>4687.09</v>
      </c>
      <c r="GX7" s="65">
        <v>2015.76</v>
      </c>
      <c r="GY7" s="65">
        <v>1438.39</v>
      </c>
      <c r="GZ7" s="65">
        <v>3025.57</v>
      </c>
      <c r="HA7" s="65">
        <v>2055.12</v>
      </c>
      <c r="HB7" s="86">
        <v>664.73</v>
      </c>
      <c r="HC7" s="70">
        <v>2510.37</v>
      </c>
      <c r="HD7" s="65">
        <v>23334.55</v>
      </c>
      <c r="HE7" s="65">
        <v>5992.78</v>
      </c>
      <c r="HF7" s="65">
        <v>5099.16</v>
      </c>
      <c r="HG7" s="65">
        <v>2520.52</v>
      </c>
      <c r="HH7" s="65">
        <v>1590.78</v>
      </c>
      <c r="HI7" s="65">
        <v>3007.52</v>
      </c>
      <c r="HJ7" s="65">
        <v>2048.5700000000002</v>
      </c>
      <c r="HK7" s="86">
        <v>597.45000000000005</v>
      </c>
      <c r="HL7" s="70">
        <v>2477.7600000000002</v>
      </c>
      <c r="HM7" s="65">
        <v>22292.799999999999</v>
      </c>
      <c r="HN7" s="65">
        <v>5830.63</v>
      </c>
      <c r="HO7" s="65">
        <v>4736.12</v>
      </c>
      <c r="HP7" s="65">
        <v>2582.3200000000002</v>
      </c>
      <c r="HQ7" s="65">
        <v>1178.33</v>
      </c>
      <c r="HR7" s="65">
        <v>2785.74</v>
      </c>
      <c r="HS7" s="65">
        <v>1925.36</v>
      </c>
      <c r="HT7" s="86">
        <v>1021.64</v>
      </c>
      <c r="HU7" s="70">
        <v>2232.65</v>
      </c>
    </row>
    <row r="8" spans="1:229" x14ac:dyDescent="0.35">
      <c r="A8" s="74" t="s">
        <v>54</v>
      </c>
      <c r="B8" s="65">
        <v>3673.26</v>
      </c>
      <c r="C8" s="65">
        <v>732.15</v>
      </c>
      <c r="D8" s="65">
        <v>1333.48</v>
      </c>
      <c r="E8" s="65">
        <v>730.3</v>
      </c>
      <c r="F8" s="65">
        <v>290.08</v>
      </c>
      <c r="G8" s="65">
        <v>63.06</v>
      </c>
      <c r="H8" s="65">
        <v>42.12</v>
      </c>
      <c r="I8" s="66">
        <v>481.63</v>
      </c>
      <c r="J8" s="65">
        <v>3179.7</v>
      </c>
      <c r="K8" s="65">
        <v>423.36</v>
      </c>
      <c r="L8" s="65">
        <v>1355.99</v>
      </c>
      <c r="M8" s="65">
        <v>795.83</v>
      </c>
      <c r="N8" s="65">
        <v>112.85</v>
      </c>
      <c r="O8" s="65">
        <v>70.63</v>
      </c>
      <c r="P8" s="65">
        <v>46.53</v>
      </c>
      <c r="Q8" s="66">
        <v>375.18</v>
      </c>
      <c r="R8" s="65">
        <v>3811.38</v>
      </c>
      <c r="S8" s="65">
        <v>680.35</v>
      </c>
      <c r="T8" s="65">
        <v>1401.96</v>
      </c>
      <c r="U8" s="65">
        <v>826.64</v>
      </c>
      <c r="V8" s="65">
        <v>168.03</v>
      </c>
      <c r="W8" s="65">
        <v>130.81</v>
      </c>
      <c r="X8" s="65">
        <v>79.92</v>
      </c>
      <c r="Y8" s="66">
        <v>523.29</v>
      </c>
      <c r="Z8" s="65">
        <v>3231.66</v>
      </c>
      <c r="AA8" s="65">
        <v>656.14</v>
      </c>
      <c r="AB8" s="65">
        <v>1333.57</v>
      </c>
      <c r="AC8" s="65">
        <v>592.23</v>
      </c>
      <c r="AD8" s="65">
        <v>86.04</v>
      </c>
      <c r="AE8" s="65">
        <v>100.49</v>
      </c>
      <c r="AF8" s="65">
        <v>43.43</v>
      </c>
      <c r="AG8" s="66">
        <v>419.9</v>
      </c>
      <c r="AH8" s="65">
        <v>3812.51</v>
      </c>
      <c r="AI8" s="65">
        <v>676.07</v>
      </c>
      <c r="AJ8" s="65">
        <v>1239.0899999999999</v>
      </c>
      <c r="AK8" s="65">
        <v>1023.99</v>
      </c>
      <c r="AL8" s="65">
        <v>121.54</v>
      </c>
      <c r="AM8" s="65">
        <v>138.19999999999999</v>
      </c>
      <c r="AN8" s="65">
        <v>39.090000000000003</v>
      </c>
      <c r="AO8" s="66">
        <v>574.4</v>
      </c>
      <c r="AP8" s="65">
        <v>3106.14</v>
      </c>
      <c r="AQ8" s="65">
        <v>377.95</v>
      </c>
      <c r="AR8" s="65">
        <v>900.51</v>
      </c>
      <c r="AS8" s="65">
        <v>1158.6600000000001</v>
      </c>
      <c r="AT8" s="65">
        <v>100.24</v>
      </c>
      <c r="AU8" s="65">
        <v>53.92</v>
      </c>
      <c r="AV8" s="65">
        <v>5.47</v>
      </c>
      <c r="AW8" s="66">
        <v>510.04</v>
      </c>
      <c r="AX8" s="65">
        <v>3400.95</v>
      </c>
      <c r="AY8" s="65">
        <v>673.71</v>
      </c>
      <c r="AZ8" s="65">
        <v>912.69</v>
      </c>
      <c r="BA8" s="65">
        <v>1128.96</v>
      </c>
      <c r="BB8" s="65">
        <v>194.11</v>
      </c>
      <c r="BC8" s="65">
        <v>75.19</v>
      </c>
      <c r="BD8" s="65">
        <v>24.39</v>
      </c>
      <c r="BE8" s="66">
        <v>391.54</v>
      </c>
      <c r="BF8" s="65">
        <v>3892.54</v>
      </c>
      <c r="BG8" s="65">
        <v>715.7</v>
      </c>
      <c r="BH8" s="65">
        <v>762.86</v>
      </c>
      <c r="BI8" s="65">
        <v>1363.56</v>
      </c>
      <c r="BJ8" s="65">
        <v>179.67</v>
      </c>
      <c r="BK8" s="65">
        <v>63.76</v>
      </c>
      <c r="BL8" s="65">
        <v>16.89</v>
      </c>
      <c r="BM8" s="66">
        <v>789.96</v>
      </c>
      <c r="BN8" s="65">
        <v>4014.45</v>
      </c>
      <c r="BO8" s="65">
        <v>954.7</v>
      </c>
      <c r="BP8" s="65">
        <v>928.58</v>
      </c>
      <c r="BQ8" s="65">
        <v>1408.23</v>
      </c>
      <c r="BR8" s="65">
        <v>279.38</v>
      </c>
      <c r="BS8" s="65">
        <v>60.44</v>
      </c>
      <c r="BT8" s="65">
        <v>2.68</v>
      </c>
      <c r="BU8" s="66">
        <v>380.13</v>
      </c>
      <c r="BV8" s="65">
        <v>5646.23</v>
      </c>
      <c r="BW8" s="65">
        <v>1524.34</v>
      </c>
      <c r="BX8" s="65">
        <v>1430.87</v>
      </c>
      <c r="BY8" s="65">
        <v>1700.16</v>
      </c>
      <c r="BZ8" s="65">
        <v>253.11</v>
      </c>
      <c r="CA8" s="65">
        <v>184.05</v>
      </c>
      <c r="CB8" s="65">
        <v>103.97</v>
      </c>
      <c r="CC8" s="66">
        <v>450.07</v>
      </c>
      <c r="CD8" s="65">
        <v>3987.22</v>
      </c>
      <c r="CE8" s="65">
        <v>634.28</v>
      </c>
      <c r="CF8" s="65">
        <v>881.77</v>
      </c>
      <c r="CG8" s="65">
        <v>1779.71</v>
      </c>
      <c r="CH8" s="65">
        <v>147.97999999999999</v>
      </c>
      <c r="CI8" s="65">
        <v>113.38</v>
      </c>
      <c r="CJ8" s="65">
        <v>32.17</v>
      </c>
      <c r="CK8" s="66">
        <v>397.54</v>
      </c>
      <c r="CL8" s="65">
        <v>3586.06</v>
      </c>
      <c r="CM8" s="65">
        <v>589.09</v>
      </c>
      <c r="CN8" s="65">
        <v>831.44</v>
      </c>
      <c r="CO8" s="65">
        <v>1329.15</v>
      </c>
      <c r="CP8" s="65">
        <v>299.64</v>
      </c>
      <c r="CQ8" s="65">
        <v>49.38</v>
      </c>
      <c r="CR8" s="65">
        <v>64.349999999999994</v>
      </c>
      <c r="CS8" s="66">
        <v>423.35</v>
      </c>
      <c r="CT8" s="65">
        <v>3274.55</v>
      </c>
      <c r="CU8" s="65">
        <v>494.06</v>
      </c>
      <c r="CV8" s="65">
        <v>748.16</v>
      </c>
      <c r="CW8" s="65">
        <v>1291.18</v>
      </c>
      <c r="CX8" s="65">
        <v>264.12</v>
      </c>
      <c r="CY8" s="65">
        <v>57.17</v>
      </c>
      <c r="CZ8" s="65">
        <v>89.71</v>
      </c>
      <c r="DA8" s="66">
        <v>330.69</v>
      </c>
      <c r="DB8" s="65">
        <v>3829.05</v>
      </c>
      <c r="DC8" s="65">
        <v>681.2</v>
      </c>
      <c r="DD8" s="65">
        <v>789.43</v>
      </c>
      <c r="DE8" s="65">
        <v>1767.46</v>
      </c>
      <c r="DF8" s="65">
        <v>35.17</v>
      </c>
      <c r="DG8" s="65">
        <v>67.239999999999995</v>
      </c>
      <c r="DH8" s="65">
        <v>45.78</v>
      </c>
      <c r="DI8" s="66">
        <v>443.05</v>
      </c>
      <c r="DJ8" s="65">
        <v>4005.88</v>
      </c>
      <c r="DK8" s="65">
        <v>469.69</v>
      </c>
      <c r="DL8" s="65">
        <v>772.46</v>
      </c>
      <c r="DM8" s="65">
        <v>2184.9299999999998</v>
      </c>
      <c r="DN8" s="65">
        <v>118.91</v>
      </c>
      <c r="DO8" s="65">
        <v>49.9</v>
      </c>
      <c r="DP8" s="65">
        <v>44.79</v>
      </c>
      <c r="DQ8" s="66">
        <v>364.32</v>
      </c>
      <c r="DR8" s="65">
        <v>3790.93</v>
      </c>
      <c r="DS8" s="65">
        <v>662.06</v>
      </c>
      <c r="DT8" s="65">
        <v>909.39</v>
      </c>
      <c r="DU8" s="65">
        <v>1456.6</v>
      </c>
      <c r="DV8" s="65">
        <v>139.85</v>
      </c>
      <c r="DW8" s="65">
        <v>17.89</v>
      </c>
      <c r="DX8" s="65">
        <v>118.43</v>
      </c>
      <c r="DY8" s="66">
        <v>486.75</v>
      </c>
      <c r="DZ8" s="65">
        <v>4316.0600000000004</v>
      </c>
      <c r="EA8" s="65">
        <v>456.75</v>
      </c>
      <c r="EB8" s="65">
        <v>912.41</v>
      </c>
      <c r="EC8" s="65">
        <v>1919.15</v>
      </c>
      <c r="ED8" s="65">
        <v>84.87</v>
      </c>
      <c r="EE8" s="65">
        <v>58.49</v>
      </c>
      <c r="EF8" s="65">
        <v>62.51</v>
      </c>
      <c r="EG8" s="66">
        <v>822.12</v>
      </c>
      <c r="EH8" s="65">
        <v>3326.15</v>
      </c>
      <c r="EI8" s="65">
        <v>484.35</v>
      </c>
      <c r="EJ8" s="65">
        <v>756.42</v>
      </c>
      <c r="EK8" s="65">
        <v>1368.23</v>
      </c>
      <c r="EL8" s="65">
        <v>98.16</v>
      </c>
      <c r="EM8" s="65">
        <v>105.21</v>
      </c>
      <c r="EN8" s="65">
        <v>54.43</v>
      </c>
      <c r="EO8" s="66">
        <v>459.29</v>
      </c>
      <c r="EP8" s="65">
        <v>4229.76</v>
      </c>
      <c r="EQ8" s="65">
        <v>591.83000000000004</v>
      </c>
      <c r="ER8" s="65">
        <v>786.14</v>
      </c>
      <c r="ES8" s="65">
        <v>1985.35</v>
      </c>
      <c r="ET8" s="65">
        <v>110.18</v>
      </c>
      <c r="EU8" s="65">
        <v>57.57</v>
      </c>
      <c r="EV8" s="65">
        <v>62.39</v>
      </c>
      <c r="EW8" s="66">
        <v>635.67999999999995</v>
      </c>
      <c r="EX8" s="65">
        <v>4600.05</v>
      </c>
      <c r="EY8" s="65">
        <v>489.01</v>
      </c>
      <c r="EZ8" s="65">
        <v>1047.73</v>
      </c>
      <c r="FA8" s="65">
        <v>2073.27</v>
      </c>
      <c r="FB8" s="65">
        <v>100.79</v>
      </c>
      <c r="FC8" s="65">
        <v>145.25</v>
      </c>
      <c r="FD8" s="65">
        <v>147.69999999999999</v>
      </c>
      <c r="FE8" s="66">
        <v>596.75</v>
      </c>
      <c r="FF8" s="65">
        <v>4668.3599999999997</v>
      </c>
      <c r="FG8" s="65">
        <v>783.23</v>
      </c>
      <c r="FH8" s="65">
        <v>977.86</v>
      </c>
      <c r="FI8" s="65">
        <v>1849.14</v>
      </c>
      <c r="FJ8" s="65">
        <v>93.21</v>
      </c>
      <c r="FK8" s="65">
        <v>112.24</v>
      </c>
      <c r="FL8" s="65">
        <v>82.04</v>
      </c>
      <c r="FM8" s="66">
        <v>770.64</v>
      </c>
      <c r="FN8" s="65">
        <v>4632.25</v>
      </c>
      <c r="FO8" s="65">
        <v>490.28</v>
      </c>
      <c r="FP8" s="65">
        <v>1340.56</v>
      </c>
      <c r="FQ8" s="65">
        <v>1757.04</v>
      </c>
      <c r="FR8" s="65">
        <v>149.53</v>
      </c>
      <c r="FS8" s="65">
        <v>165.53</v>
      </c>
      <c r="FT8" s="65">
        <v>67.78</v>
      </c>
      <c r="FU8" s="66">
        <v>661.52</v>
      </c>
      <c r="FV8" s="65">
        <v>4511.6400000000003</v>
      </c>
      <c r="FW8" s="65">
        <v>499.9</v>
      </c>
      <c r="FX8" s="65">
        <v>938.15</v>
      </c>
      <c r="FY8" s="65">
        <v>1929.81</v>
      </c>
      <c r="FZ8" s="65">
        <v>177.38</v>
      </c>
      <c r="GA8" s="65">
        <v>93.43</v>
      </c>
      <c r="GB8" s="65">
        <v>112.27</v>
      </c>
      <c r="GC8" s="66">
        <v>760.7</v>
      </c>
      <c r="GD8" s="65">
        <v>4732.47</v>
      </c>
      <c r="GE8" s="65">
        <v>401.38</v>
      </c>
      <c r="GF8" s="65">
        <v>959.75</v>
      </c>
      <c r="GG8" s="65">
        <v>2122.11</v>
      </c>
      <c r="GH8" s="65">
        <v>191.87</v>
      </c>
      <c r="GI8" s="65">
        <v>152.47999999999999</v>
      </c>
      <c r="GJ8" s="65">
        <v>97.88</v>
      </c>
      <c r="GK8" s="66">
        <v>807.01</v>
      </c>
      <c r="GL8" s="65">
        <v>5513.04</v>
      </c>
      <c r="GM8" s="65">
        <v>627.34</v>
      </c>
      <c r="GN8" s="65">
        <v>656.32</v>
      </c>
      <c r="GO8" s="65">
        <v>461.25</v>
      </c>
      <c r="GP8" s="65">
        <v>2210.23</v>
      </c>
      <c r="GQ8" s="65">
        <v>390.17</v>
      </c>
      <c r="GR8" s="65">
        <v>287.35000000000002</v>
      </c>
      <c r="GS8" s="65">
        <v>102.3</v>
      </c>
      <c r="GT8" s="66">
        <v>778.08</v>
      </c>
      <c r="GU8" s="65">
        <v>5476.65</v>
      </c>
      <c r="GV8" s="65">
        <v>516.83000000000004</v>
      </c>
      <c r="GW8" s="65">
        <v>706.52</v>
      </c>
      <c r="GX8" s="65">
        <v>722.67</v>
      </c>
      <c r="GY8" s="65">
        <v>2017.61</v>
      </c>
      <c r="GZ8" s="65">
        <v>449.96</v>
      </c>
      <c r="HA8" s="65">
        <v>196.07</v>
      </c>
      <c r="HB8" s="65">
        <v>98.38</v>
      </c>
      <c r="HC8" s="66">
        <v>768.62</v>
      </c>
      <c r="HD8" s="65">
        <v>5658.99</v>
      </c>
      <c r="HE8" s="65">
        <v>565.84</v>
      </c>
      <c r="HF8" s="65">
        <v>687.27</v>
      </c>
      <c r="HG8" s="65">
        <v>334.37</v>
      </c>
      <c r="HH8" s="65">
        <v>2569.86</v>
      </c>
      <c r="HI8" s="65">
        <v>377.99</v>
      </c>
      <c r="HJ8" s="65">
        <v>240.47</v>
      </c>
      <c r="HK8" s="65">
        <v>75.88</v>
      </c>
      <c r="HL8" s="66">
        <v>807.3</v>
      </c>
      <c r="HM8" s="65">
        <v>5832.11</v>
      </c>
      <c r="HN8" s="65">
        <v>600.39</v>
      </c>
      <c r="HO8" s="65">
        <v>1096.1300000000001</v>
      </c>
      <c r="HP8" s="65">
        <v>290.60000000000002</v>
      </c>
      <c r="HQ8" s="65">
        <v>2285.14</v>
      </c>
      <c r="HR8" s="65">
        <v>312.22000000000003</v>
      </c>
      <c r="HS8" s="65">
        <v>196.07</v>
      </c>
      <c r="HT8" s="65">
        <v>130.91</v>
      </c>
      <c r="HU8" s="66">
        <v>920.64</v>
      </c>
    </row>
    <row r="9" spans="1:229" x14ac:dyDescent="0.35">
      <c r="A9" s="74" t="s">
        <v>55</v>
      </c>
      <c r="B9" s="65">
        <v>5460.99</v>
      </c>
      <c r="C9" s="65">
        <v>1695.78</v>
      </c>
      <c r="D9" s="65">
        <v>1587.26</v>
      </c>
      <c r="E9" s="65">
        <v>193.69</v>
      </c>
      <c r="F9" s="65">
        <v>1181.05</v>
      </c>
      <c r="G9" s="65">
        <v>198.1</v>
      </c>
      <c r="H9" s="65">
        <v>76.25</v>
      </c>
      <c r="I9" s="66">
        <v>528.61</v>
      </c>
      <c r="J9" s="65">
        <v>6503.92</v>
      </c>
      <c r="K9" s="65">
        <v>2068.61</v>
      </c>
      <c r="L9" s="65">
        <v>1872.33</v>
      </c>
      <c r="M9" s="65">
        <v>233.02</v>
      </c>
      <c r="N9" s="65">
        <v>1494.24</v>
      </c>
      <c r="O9" s="65">
        <v>125.56</v>
      </c>
      <c r="P9" s="65">
        <v>50.03</v>
      </c>
      <c r="Q9" s="66">
        <v>659.68</v>
      </c>
      <c r="R9" s="65">
        <v>5207.95</v>
      </c>
      <c r="S9" s="65">
        <v>1396.41</v>
      </c>
      <c r="T9" s="65">
        <v>1771.75</v>
      </c>
      <c r="U9" s="65">
        <v>210.66</v>
      </c>
      <c r="V9" s="65">
        <v>1092.1400000000001</v>
      </c>
      <c r="W9" s="65">
        <v>103.97</v>
      </c>
      <c r="X9" s="65">
        <v>43.48</v>
      </c>
      <c r="Y9" s="66">
        <v>589.69000000000005</v>
      </c>
      <c r="Z9" s="65">
        <v>4557.1400000000003</v>
      </c>
      <c r="AA9" s="65">
        <v>1171.2</v>
      </c>
      <c r="AB9" s="65">
        <v>1435.66</v>
      </c>
      <c r="AC9" s="65">
        <v>101.62</v>
      </c>
      <c r="AD9" s="65">
        <v>1161.58</v>
      </c>
      <c r="AE9" s="65">
        <v>72.37</v>
      </c>
      <c r="AF9" s="65">
        <v>83.24</v>
      </c>
      <c r="AG9" s="66">
        <v>532.02</v>
      </c>
      <c r="AH9" s="65">
        <v>5017.2700000000004</v>
      </c>
      <c r="AI9" s="65">
        <v>1097.92</v>
      </c>
      <c r="AJ9" s="65">
        <v>1616.1</v>
      </c>
      <c r="AK9" s="65">
        <v>115.58</v>
      </c>
      <c r="AL9" s="65">
        <v>1234.99</v>
      </c>
      <c r="AM9" s="65">
        <v>204.75</v>
      </c>
      <c r="AN9" s="65">
        <v>53.24</v>
      </c>
      <c r="AO9" s="66">
        <v>696.31</v>
      </c>
      <c r="AP9" s="65">
        <v>5107.68</v>
      </c>
      <c r="AQ9" s="65">
        <v>1225.78</v>
      </c>
      <c r="AR9" s="65">
        <v>1530.91</v>
      </c>
      <c r="AS9" s="65">
        <v>129.36000000000001</v>
      </c>
      <c r="AT9" s="65">
        <v>1249.68</v>
      </c>
      <c r="AU9" s="65">
        <v>267.95</v>
      </c>
      <c r="AV9" s="65">
        <v>31.05</v>
      </c>
      <c r="AW9" s="66">
        <v>671.02</v>
      </c>
      <c r="AX9" s="65">
        <v>5201.82</v>
      </c>
      <c r="AY9" s="65">
        <v>1127.31</v>
      </c>
      <c r="AZ9" s="65">
        <v>1515.15</v>
      </c>
      <c r="BA9" s="65">
        <v>133.43</v>
      </c>
      <c r="BB9" s="65">
        <v>1455.97</v>
      </c>
      <c r="BC9" s="65">
        <v>202.99</v>
      </c>
      <c r="BD9" s="65">
        <v>42.42</v>
      </c>
      <c r="BE9" s="66">
        <v>724.7</v>
      </c>
      <c r="BF9" s="65">
        <v>5349.86</v>
      </c>
      <c r="BG9" s="65">
        <v>1256.99</v>
      </c>
      <c r="BH9" s="65">
        <v>1754.33</v>
      </c>
      <c r="BI9" s="65">
        <v>108.69</v>
      </c>
      <c r="BJ9" s="65">
        <v>1419.72</v>
      </c>
      <c r="BK9" s="65">
        <v>34.42</v>
      </c>
      <c r="BL9" s="65">
        <v>72.37</v>
      </c>
      <c r="BM9" s="66">
        <v>703.52</v>
      </c>
      <c r="BN9" s="65">
        <v>4500.6000000000004</v>
      </c>
      <c r="BO9" s="65">
        <v>692.81</v>
      </c>
      <c r="BP9" s="65">
        <v>1426.74</v>
      </c>
      <c r="BQ9" s="65">
        <v>66.86</v>
      </c>
      <c r="BR9" s="65">
        <v>1432.76</v>
      </c>
      <c r="BS9" s="65">
        <v>127.5</v>
      </c>
      <c r="BT9" s="65">
        <v>62.82</v>
      </c>
      <c r="BU9" s="66">
        <v>691.12</v>
      </c>
      <c r="BV9" s="65">
        <v>4005.93</v>
      </c>
      <c r="BW9" s="65">
        <v>790.83</v>
      </c>
      <c r="BX9" s="65">
        <v>870.33</v>
      </c>
      <c r="BY9" s="65">
        <v>85.37</v>
      </c>
      <c r="BZ9" s="65">
        <v>1425.65</v>
      </c>
      <c r="CA9" s="65">
        <v>141.62</v>
      </c>
      <c r="CB9" s="65">
        <v>49.95</v>
      </c>
      <c r="CC9" s="66">
        <v>642.19000000000005</v>
      </c>
      <c r="CD9" s="65">
        <v>5283.78</v>
      </c>
      <c r="CE9" s="65">
        <v>1424.91</v>
      </c>
      <c r="CF9" s="65">
        <v>1420.59</v>
      </c>
      <c r="CG9" s="65">
        <v>217.07</v>
      </c>
      <c r="CH9" s="65">
        <v>1329.52</v>
      </c>
      <c r="CI9" s="65">
        <v>121.87</v>
      </c>
      <c r="CJ9" s="65">
        <v>17.39</v>
      </c>
      <c r="CK9" s="66">
        <v>752.43</v>
      </c>
      <c r="CL9" s="65">
        <v>5297.38</v>
      </c>
      <c r="CM9" s="65">
        <v>1538.22</v>
      </c>
      <c r="CN9" s="65">
        <v>1569.91</v>
      </c>
      <c r="CO9" s="65">
        <v>86.85</v>
      </c>
      <c r="CP9" s="65">
        <v>1252.46</v>
      </c>
      <c r="CQ9" s="65">
        <v>0.27</v>
      </c>
      <c r="CR9" s="65">
        <v>36.71</v>
      </c>
      <c r="CS9" s="66">
        <v>812.97</v>
      </c>
      <c r="CT9" s="65">
        <v>5007.99</v>
      </c>
      <c r="CU9" s="65">
        <v>1248.75</v>
      </c>
      <c r="CV9" s="65">
        <v>1369.84</v>
      </c>
      <c r="CW9" s="65">
        <v>83.34</v>
      </c>
      <c r="CX9" s="65">
        <v>1166.28</v>
      </c>
      <c r="CY9" s="65">
        <v>204</v>
      </c>
      <c r="CZ9" s="65">
        <v>103.71</v>
      </c>
      <c r="DA9" s="66">
        <v>832.06</v>
      </c>
      <c r="DB9" s="65">
        <v>5660.04</v>
      </c>
      <c r="DC9" s="65">
        <v>1375.54</v>
      </c>
      <c r="DD9" s="65">
        <v>1453.98</v>
      </c>
      <c r="DE9" s="65">
        <v>119.5</v>
      </c>
      <c r="DF9" s="65">
        <v>1557.04</v>
      </c>
      <c r="DG9" s="65">
        <v>203</v>
      </c>
      <c r="DH9" s="65">
        <v>34.21</v>
      </c>
      <c r="DI9" s="66">
        <v>916.77</v>
      </c>
      <c r="DJ9" s="65">
        <v>6631.66</v>
      </c>
      <c r="DK9" s="65">
        <v>1547.13</v>
      </c>
      <c r="DL9" s="65">
        <v>1849.56</v>
      </c>
      <c r="DM9" s="65">
        <v>231.85</v>
      </c>
      <c r="DN9" s="65">
        <v>1508.15</v>
      </c>
      <c r="DO9" s="65">
        <v>213</v>
      </c>
      <c r="DP9" s="65">
        <v>116.85</v>
      </c>
      <c r="DQ9" s="66">
        <v>1165.1099999999999</v>
      </c>
      <c r="DR9" s="65">
        <v>6144.54</v>
      </c>
      <c r="DS9" s="65">
        <v>1361</v>
      </c>
      <c r="DT9" s="65">
        <v>1678.71</v>
      </c>
      <c r="DU9" s="65">
        <v>153.78</v>
      </c>
      <c r="DV9" s="65">
        <v>1549</v>
      </c>
      <c r="DW9" s="65">
        <v>205</v>
      </c>
      <c r="DX9" s="65">
        <v>147.18</v>
      </c>
      <c r="DY9" s="66">
        <v>1049.8800000000001</v>
      </c>
      <c r="DZ9" s="65">
        <v>6056.99</v>
      </c>
      <c r="EA9" s="65">
        <v>1507.86</v>
      </c>
      <c r="EB9" s="65">
        <v>1624.11</v>
      </c>
      <c r="EC9" s="65">
        <v>152.71</v>
      </c>
      <c r="ED9" s="65">
        <v>1506.26</v>
      </c>
      <c r="EE9" s="65">
        <v>92.5</v>
      </c>
      <c r="EF9" s="65">
        <v>217</v>
      </c>
      <c r="EG9" s="66">
        <v>956.57</v>
      </c>
      <c r="EH9" s="65">
        <v>6264.38</v>
      </c>
      <c r="EI9" s="65">
        <v>1644.06</v>
      </c>
      <c r="EJ9" s="65">
        <v>1585.24</v>
      </c>
      <c r="EK9" s="65">
        <v>165.86</v>
      </c>
      <c r="EL9" s="65">
        <v>1509.08</v>
      </c>
      <c r="EM9" s="65">
        <v>89.92</v>
      </c>
      <c r="EN9" s="65">
        <v>77.34</v>
      </c>
      <c r="EO9" s="66">
        <v>1192.8699999999999</v>
      </c>
      <c r="EP9" s="65">
        <v>5026.97</v>
      </c>
      <c r="EQ9" s="65">
        <v>1165.01</v>
      </c>
      <c r="ER9" s="65">
        <v>1003.93</v>
      </c>
      <c r="ES9" s="65">
        <v>136.71</v>
      </c>
      <c r="ET9" s="65">
        <v>1484.08</v>
      </c>
      <c r="EU9" s="65">
        <v>83.8</v>
      </c>
      <c r="EV9" s="65">
        <v>125.03</v>
      </c>
      <c r="EW9" s="66">
        <v>1028.4100000000001</v>
      </c>
      <c r="EX9" s="65">
        <v>5974.51</v>
      </c>
      <c r="EY9" s="65">
        <v>1285.9000000000001</v>
      </c>
      <c r="EZ9" s="65">
        <v>1314.34</v>
      </c>
      <c r="FA9" s="65">
        <v>131.94999999999999</v>
      </c>
      <c r="FB9" s="65">
        <v>1885.59</v>
      </c>
      <c r="FC9" s="65">
        <v>85</v>
      </c>
      <c r="FD9" s="65">
        <v>136.79</v>
      </c>
      <c r="FE9" s="66">
        <v>1134.95</v>
      </c>
      <c r="FF9" s="65">
        <v>7240.66</v>
      </c>
      <c r="FG9" s="65">
        <v>1754.25</v>
      </c>
      <c r="FH9" s="65">
        <v>1667.16</v>
      </c>
      <c r="FI9" s="65">
        <v>223.47</v>
      </c>
      <c r="FJ9" s="65">
        <v>2097.3200000000002</v>
      </c>
      <c r="FK9" s="65">
        <v>222.68</v>
      </c>
      <c r="FL9" s="65">
        <v>134.82</v>
      </c>
      <c r="FM9" s="66">
        <v>1140.96</v>
      </c>
      <c r="FN9" s="65">
        <v>7256.85</v>
      </c>
      <c r="FO9" s="65">
        <v>1972.45</v>
      </c>
      <c r="FP9" s="65">
        <v>1499.29</v>
      </c>
      <c r="FQ9" s="65">
        <v>255.04</v>
      </c>
      <c r="FR9" s="65">
        <v>1885.73</v>
      </c>
      <c r="FS9" s="65">
        <v>297.36</v>
      </c>
      <c r="FT9" s="65">
        <v>77.88</v>
      </c>
      <c r="FU9" s="66">
        <v>1269.0999999999999</v>
      </c>
      <c r="FV9" s="65">
        <v>7700.88</v>
      </c>
      <c r="FW9" s="65">
        <v>1622.06</v>
      </c>
      <c r="FX9" s="65">
        <v>1703.15</v>
      </c>
      <c r="FY9" s="65">
        <v>265.93</v>
      </c>
      <c r="FZ9" s="65">
        <v>2417.06</v>
      </c>
      <c r="GA9" s="65">
        <v>275.35000000000002</v>
      </c>
      <c r="GB9" s="65">
        <v>61.59</v>
      </c>
      <c r="GC9" s="66">
        <v>1355.75</v>
      </c>
      <c r="GD9" s="65">
        <v>8296.18</v>
      </c>
      <c r="GE9" s="65">
        <v>1984.97</v>
      </c>
      <c r="GF9" s="65">
        <v>1753.34</v>
      </c>
      <c r="GG9" s="65">
        <v>238.74</v>
      </c>
      <c r="GH9" s="65">
        <v>2536.25</v>
      </c>
      <c r="GI9" s="65">
        <v>236.25</v>
      </c>
      <c r="GJ9" s="65">
        <v>139.03</v>
      </c>
      <c r="GK9" s="66">
        <v>1407.6</v>
      </c>
      <c r="GL9" s="65">
        <v>7396.86</v>
      </c>
      <c r="GM9" s="65">
        <v>1606.32</v>
      </c>
      <c r="GN9" s="65">
        <v>537.75</v>
      </c>
      <c r="GO9" s="65">
        <v>1104.17</v>
      </c>
      <c r="GP9" s="65">
        <v>202.65</v>
      </c>
      <c r="GQ9" s="65">
        <v>2159.1999999999998</v>
      </c>
      <c r="GR9" s="65">
        <v>254.95</v>
      </c>
      <c r="GS9" s="65">
        <v>109.9</v>
      </c>
      <c r="GT9" s="66">
        <v>1421.92</v>
      </c>
      <c r="GU9" s="65">
        <v>6989.77</v>
      </c>
      <c r="GV9" s="65">
        <v>1505.79</v>
      </c>
      <c r="GW9" s="65">
        <v>354.33</v>
      </c>
      <c r="GX9" s="65">
        <v>1014.12</v>
      </c>
      <c r="GY9" s="65">
        <v>288.19</v>
      </c>
      <c r="GZ9" s="65">
        <v>2121.0700000000002</v>
      </c>
      <c r="HA9" s="65">
        <v>335.29</v>
      </c>
      <c r="HB9" s="65">
        <v>39.369999999999997</v>
      </c>
      <c r="HC9" s="66">
        <v>1331.6</v>
      </c>
      <c r="HD9" s="65">
        <v>7456.12</v>
      </c>
      <c r="HE9" s="65">
        <v>1627.63</v>
      </c>
      <c r="HF9" s="65">
        <v>553.48</v>
      </c>
      <c r="HG9" s="65">
        <v>1066.94</v>
      </c>
      <c r="HH9" s="65">
        <v>404.99</v>
      </c>
      <c r="HI9" s="65">
        <v>2066.9699999999998</v>
      </c>
      <c r="HJ9" s="65">
        <v>390.63</v>
      </c>
      <c r="HK9" s="65">
        <v>61.65</v>
      </c>
      <c r="HL9" s="66">
        <v>1283.8499999999999</v>
      </c>
      <c r="HM9" s="65">
        <v>7879.15</v>
      </c>
      <c r="HN9" s="65">
        <v>1846.65</v>
      </c>
      <c r="HO9" s="65">
        <v>489.16</v>
      </c>
      <c r="HP9" s="65">
        <v>1193.8</v>
      </c>
      <c r="HQ9" s="65">
        <v>501.39</v>
      </c>
      <c r="HR9" s="65">
        <v>2105.14</v>
      </c>
      <c r="HS9" s="65">
        <v>317.51</v>
      </c>
      <c r="HT9" s="65">
        <v>71.27</v>
      </c>
      <c r="HU9" s="66">
        <v>1354.23</v>
      </c>
    </row>
    <row r="10" spans="1:229" x14ac:dyDescent="0.35">
      <c r="A10" s="74" t="s">
        <v>32</v>
      </c>
      <c r="B10" s="65">
        <v>648.54999999999995</v>
      </c>
      <c r="C10" s="65">
        <v>0</v>
      </c>
      <c r="D10" s="65">
        <v>322.19</v>
      </c>
      <c r="E10" s="65">
        <v>0</v>
      </c>
      <c r="F10" s="65">
        <v>309.79000000000002</v>
      </c>
      <c r="G10" s="65">
        <v>0</v>
      </c>
      <c r="H10" s="65">
        <v>0</v>
      </c>
      <c r="I10" s="66">
        <v>0</v>
      </c>
      <c r="J10" s="65">
        <v>565.91</v>
      </c>
      <c r="K10" s="65">
        <v>0</v>
      </c>
      <c r="L10" s="65">
        <v>276.64999999999998</v>
      </c>
      <c r="M10" s="65">
        <v>0</v>
      </c>
      <c r="N10" s="65">
        <v>289.04000000000002</v>
      </c>
      <c r="O10" s="65">
        <v>0</v>
      </c>
      <c r="P10" s="65">
        <v>0</v>
      </c>
      <c r="Q10" s="66">
        <v>0</v>
      </c>
      <c r="R10" s="65">
        <v>603.19000000000005</v>
      </c>
      <c r="S10" s="65">
        <v>0</v>
      </c>
      <c r="T10" s="65">
        <v>303.26</v>
      </c>
      <c r="U10" s="65">
        <v>0</v>
      </c>
      <c r="V10" s="65">
        <v>306.77</v>
      </c>
      <c r="W10" s="65">
        <v>0</v>
      </c>
      <c r="X10" s="65">
        <v>0</v>
      </c>
      <c r="Y10" s="66">
        <v>0</v>
      </c>
      <c r="Z10" s="65">
        <v>512.35</v>
      </c>
      <c r="AA10" s="65">
        <v>0</v>
      </c>
      <c r="AB10" s="65">
        <v>248.9</v>
      </c>
      <c r="AC10" s="65">
        <v>0</v>
      </c>
      <c r="AD10" s="65">
        <v>273.39999999999998</v>
      </c>
      <c r="AE10" s="65">
        <v>0</v>
      </c>
      <c r="AF10" s="65">
        <v>0</v>
      </c>
      <c r="AG10" s="66">
        <v>0</v>
      </c>
      <c r="AH10" s="65">
        <v>512.41</v>
      </c>
      <c r="AI10" s="65">
        <v>0</v>
      </c>
      <c r="AJ10" s="65">
        <v>230.46</v>
      </c>
      <c r="AK10" s="65">
        <v>0</v>
      </c>
      <c r="AL10" s="65">
        <v>281.16000000000003</v>
      </c>
      <c r="AM10" s="65">
        <v>0</v>
      </c>
      <c r="AN10" s="65">
        <v>0</v>
      </c>
      <c r="AO10" s="66">
        <v>0</v>
      </c>
      <c r="AP10" s="65">
        <v>653.72</v>
      </c>
      <c r="AQ10" s="65">
        <v>0</v>
      </c>
      <c r="AR10" s="65">
        <v>350.08</v>
      </c>
      <c r="AS10" s="65">
        <v>0</v>
      </c>
      <c r="AT10" s="65">
        <v>297.43</v>
      </c>
      <c r="AU10" s="65">
        <v>0</v>
      </c>
      <c r="AV10" s="65">
        <v>0</v>
      </c>
      <c r="AW10" s="66">
        <v>0</v>
      </c>
      <c r="AX10" s="65">
        <v>552.12</v>
      </c>
      <c r="AY10" s="65">
        <v>0</v>
      </c>
      <c r="AZ10" s="65">
        <v>347.03</v>
      </c>
      <c r="BA10" s="65">
        <v>0</v>
      </c>
      <c r="BB10" s="65">
        <v>208.57</v>
      </c>
      <c r="BC10" s="65">
        <v>0</v>
      </c>
      <c r="BD10" s="65">
        <v>0</v>
      </c>
      <c r="BE10" s="66">
        <v>0</v>
      </c>
      <c r="BF10" s="65">
        <v>360.81</v>
      </c>
      <c r="BG10" s="65">
        <v>0</v>
      </c>
      <c r="BH10" s="65">
        <v>213.1</v>
      </c>
      <c r="BI10" s="65">
        <v>0</v>
      </c>
      <c r="BJ10" s="65">
        <v>151.22999999999999</v>
      </c>
      <c r="BK10" s="65">
        <v>0</v>
      </c>
      <c r="BL10" s="65">
        <v>0</v>
      </c>
      <c r="BM10" s="66">
        <v>0</v>
      </c>
      <c r="BN10" s="65">
        <v>488.62</v>
      </c>
      <c r="BO10" s="65">
        <v>0</v>
      </c>
      <c r="BP10" s="65">
        <v>306.26</v>
      </c>
      <c r="BQ10" s="65">
        <v>0</v>
      </c>
      <c r="BR10" s="65">
        <v>179.98</v>
      </c>
      <c r="BS10" s="65">
        <v>0</v>
      </c>
      <c r="BT10" s="65">
        <v>0</v>
      </c>
      <c r="BU10" s="66">
        <v>0</v>
      </c>
      <c r="BV10" s="65">
        <v>637.70000000000005</v>
      </c>
      <c r="BW10" s="65">
        <v>0</v>
      </c>
      <c r="BX10" s="65">
        <v>375.15</v>
      </c>
      <c r="BY10" s="65">
        <v>0</v>
      </c>
      <c r="BZ10" s="65">
        <v>260.39</v>
      </c>
      <c r="CA10" s="65">
        <v>0</v>
      </c>
      <c r="CB10" s="65">
        <v>0</v>
      </c>
      <c r="CC10" s="66">
        <v>0</v>
      </c>
      <c r="CD10" s="65">
        <v>629.86</v>
      </c>
      <c r="CE10" s="65">
        <v>0</v>
      </c>
      <c r="CF10" s="65">
        <v>430.73</v>
      </c>
      <c r="CG10" s="65">
        <v>0</v>
      </c>
      <c r="CH10" s="65">
        <v>201.17</v>
      </c>
      <c r="CI10" s="65">
        <v>0</v>
      </c>
      <c r="CJ10" s="65">
        <v>0</v>
      </c>
      <c r="CK10" s="66">
        <v>0</v>
      </c>
      <c r="CL10" s="65">
        <v>517.75</v>
      </c>
      <c r="CM10" s="65">
        <v>0</v>
      </c>
      <c r="CN10" s="65">
        <v>320.94</v>
      </c>
      <c r="CO10" s="65">
        <v>0</v>
      </c>
      <c r="CP10" s="65">
        <v>199.31</v>
      </c>
      <c r="CQ10" s="65">
        <v>0</v>
      </c>
      <c r="CR10" s="65">
        <v>0</v>
      </c>
      <c r="CS10" s="66">
        <v>0</v>
      </c>
      <c r="CT10" s="65">
        <v>470.28</v>
      </c>
      <c r="CU10" s="65">
        <v>0</v>
      </c>
      <c r="CV10" s="65">
        <v>302.55</v>
      </c>
      <c r="CW10" s="65">
        <v>0</v>
      </c>
      <c r="CX10" s="65">
        <v>167</v>
      </c>
      <c r="CY10" s="65">
        <v>0</v>
      </c>
      <c r="CZ10" s="65">
        <v>0</v>
      </c>
      <c r="DA10" s="66">
        <v>0</v>
      </c>
      <c r="DB10" s="65">
        <v>550.21</v>
      </c>
      <c r="DC10" s="65">
        <v>0</v>
      </c>
      <c r="DD10" s="65">
        <v>310.75</v>
      </c>
      <c r="DE10" s="65">
        <v>0</v>
      </c>
      <c r="DF10" s="65">
        <v>238.69</v>
      </c>
      <c r="DG10" s="65">
        <v>0</v>
      </c>
      <c r="DH10" s="65">
        <v>0</v>
      </c>
      <c r="DI10" s="66">
        <v>0</v>
      </c>
      <c r="DJ10" s="65">
        <v>413.13</v>
      </c>
      <c r="DK10" s="65">
        <v>0</v>
      </c>
      <c r="DL10" s="65">
        <v>254.2</v>
      </c>
      <c r="DM10" s="65">
        <v>0</v>
      </c>
      <c r="DN10" s="65">
        <v>161.18</v>
      </c>
      <c r="DO10" s="65">
        <v>0</v>
      </c>
      <c r="DP10" s="65">
        <v>0</v>
      </c>
      <c r="DQ10" s="66">
        <v>0</v>
      </c>
      <c r="DR10" s="65">
        <v>479.62</v>
      </c>
      <c r="DS10" s="65">
        <v>0</v>
      </c>
      <c r="DT10" s="65">
        <v>276.73</v>
      </c>
      <c r="DU10" s="65">
        <v>0</v>
      </c>
      <c r="DV10" s="65">
        <v>202.13</v>
      </c>
      <c r="DW10" s="65">
        <v>0</v>
      </c>
      <c r="DX10" s="65">
        <v>0</v>
      </c>
      <c r="DY10" s="66">
        <v>0</v>
      </c>
      <c r="DZ10" s="65">
        <v>456.56</v>
      </c>
      <c r="EA10" s="65">
        <v>0</v>
      </c>
      <c r="EB10" s="65">
        <v>234.56</v>
      </c>
      <c r="EC10" s="65">
        <v>0</v>
      </c>
      <c r="ED10" s="65">
        <v>222.05</v>
      </c>
      <c r="EE10" s="65">
        <v>0</v>
      </c>
      <c r="EF10" s="65">
        <v>0</v>
      </c>
      <c r="EG10" s="66">
        <v>0</v>
      </c>
      <c r="EH10" s="65">
        <v>469.83</v>
      </c>
      <c r="EI10" s="65">
        <v>0</v>
      </c>
      <c r="EJ10" s="65">
        <v>239.19</v>
      </c>
      <c r="EK10" s="65">
        <v>0</v>
      </c>
      <c r="EL10" s="65">
        <v>230.69</v>
      </c>
      <c r="EM10" s="65">
        <v>0</v>
      </c>
      <c r="EN10" s="65">
        <v>0</v>
      </c>
      <c r="EO10" s="66">
        <v>0</v>
      </c>
      <c r="EP10" s="65">
        <v>431.65</v>
      </c>
      <c r="EQ10" s="65">
        <v>0</v>
      </c>
      <c r="ER10" s="65">
        <v>258.79000000000002</v>
      </c>
      <c r="ES10" s="65">
        <v>0</v>
      </c>
      <c r="ET10" s="65">
        <v>172.92</v>
      </c>
      <c r="EU10" s="65">
        <v>0</v>
      </c>
      <c r="EV10" s="65">
        <v>0</v>
      </c>
      <c r="EW10" s="66">
        <v>0</v>
      </c>
      <c r="EX10" s="65">
        <v>406</v>
      </c>
      <c r="EY10" s="65">
        <v>0</v>
      </c>
      <c r="EZ10" s="65">
        <v>164.45</v>
      </c>
      <c r="FA10" s="65">
        <v>0</v>
      </c>
      <c r="FB10" s="65">
        <v>241.39</v>
      </c>
      <c r="FC10" s="65">
        <v>0</v>
      </c>
      <c r="FD10" s="65">
        <v>0</v>
      </c>
      <c r="FE10" s="66">
        <v>0</v>
      </c>
      <c r="FF10" s="65">
        <v>376.81</v>
      </c>
      <c r="FG10" s="65">
        <v>0</v>
      </c>
      <c r="FH10" s="65">
        <v>193.46</v>
      </c>
      <c r="FI10" s="65">
        <v>0</v>
      </c>
      <c r="FJ10" s="65">
        <v>183.35</v>
      </c>
      <c r="FK10" s="65">
        <v>0</v>
      </c>
      <c r="FL10" s="65">
        <v>0</v>
      </c>
      <c r="FM10" s="66">
        <v>0</v>
      </c>
      <c r="FN10" s="65">
        <v>592.23</v>
      </c>
      <c r="FO10" s="65">
        <v>0</v>
      </c>
      <c r="FP10" s="65">
        <v>291.99</v>
      </c>
      <c r="FQ10" s="65">
        <v>0</v>
      </c>
      <c r="FR10" s="65">
        <v>300.24</v>
      </c>
      <c r="FS10" s="65">
        <v>0</v>
      </c>
      <c r="FT10" s="65">
        <v>0</v>
      </c>
      <c r="FU10" s="66">
        <v>0</v>
      </c>
      <c r="FV10" s="65">
        <v>583.71</v>
      </c>
      <c r="FW10" s="65">
        <v>0</v>
      </c>
      <c r="FX10" s="65">
        <v>304.74</v>
      </c>
      <c r="FY10" s="65">
        <v>0</v>
      </c>
      <c r="FZ10" s="65">
        <v>278.97000000000003</v>
      </c>
      <c r="GA10" s="65">
        <v>0</v>
      </c>
      <c r="GB10" s="65">
        <v>0</v>
      </c>
      <c r="GC10" s="66">
        <v>0</v>
      </c>
      <c r="GD10" s="65">
        <v>532.66999999999996</v>
      </c>
      <c r="GE10" s="65">
        <v>0</v>
      </c>
      <c r="GF10" s="65">
        <v>283.04000000000002</v>
      </c>
      <c r="GG10" s="65">
        <v>0</v>
      </c>
      <c r="GH10" s="65">
        <v>249.62</v>
      </c>
      <c r="GI10" s="65">
        <v>0</v>
      </c>
      <c r="GJ10" s="65">
        <v>0</v>
      </c>
      <c r="GK10" s="66">
        <v>0</v>
      </c>
      <c r="GL10" s="65">
        <v>465.63</v>
      </c>
      <c r="GM10" s="65">
        <v>0</v>
      </c>
      <c r="GN10" s="65">
        <v>0</v>
      </c>
      <c r="GO10" s="65">
        <v>219.43</v>
      </c>
      <c r="GP10" s="65">
        <v>0</v>
      </c>
      <c r="GQ10" s="65">
        <v>246.2</v>
      </c>
      <c r="GR10" s="65">
        <v>0</v>
      </c>
      <c r="GS10" s="65">
        <v>0</v>
      </c>
      <c r="GT10" s="66">
        <v>0</v>
      </c>
      <c r="GU10" s="65">
        <v>533.35</v>
      </c>
      <c r="GV10" s="65">
        <v>0</v>
      </c>
      <c r="GW10" s="65">
        <v>0</v>
      </c>
      <c r="GX10" s="65">
        <v>230.71</v>
      </c>
      <c r="GY10" s="65">
        <v>0</v>
      </c>
      <c r="GZ10" s="65">
        <v>302.64</v>
      </c>
      <c r="HA10" s="65">
        <v>0</v>
      </c>
      <c r="HB10" s="65">
        <v>0</v>
      </c>
      <c r="HC10" s="66">
        <v>0</v>
      </c>
      <c r="HD10" s="65">
        <v>566.11</v>
      </c>
      <c r="HE10" s="65">
        <v>0</v>
      </c>
      <c r="HF10" s="65">
        <v>0</v>
      </c>
      <c r="HG10" s="65">
        <v>237.61</v>
      </c>
      <c r="HH10" s="65">
        <v>0</v>
      </c>
      <c r="HI10" s="65">
        <v>328.5</v>
      </c>
      <c r="HJ10" s="65">
        <v>0</v>
      </c>
      <c r="HK10" s="65">
        <v>0</v>
      </c>
      <c r="HL10" s="66">
        <v>0</v>
      </c>
      <c r="HM10" s="65">
        <v>489.79</v>
      </c>
      <c r="HN10" s="65">
        <v>0</v>
      </c>
      <c r="HO10" s="65">
        <v>0</v>
      </c>
      <c r="HP10" s="65">
        <v>201.44</v>
      </c>
      <c r="HQ10" s="65">
        <v>0</v>
      </c>
      <c r="HR10" s="65">
        <v>288.35000000000002</v>
      </c>
      <c r="HS10" s="65">
        <v>0</v>
      </c>
      <c r="HT10" s="65">
        <v>0</v>
      </c>
      <c r="HU10" s="66">
        <v>0</v>
      </c>
    </row>
    <row r="11" spans="1:229" x14ac:dyDescent="0.35">
      <c r="A11" s="74" t="s">
        <v>56</v>
      </c>
      <c r="B11" s="87">
        <v>-157.02000000000001</v>
      </c>
      <c r="C11" s="87">
        <v>-278.07</v>
      </c>
      <c r="D11" s="87">
        <v>100.37</v>
      </c>
      <c r="E11" s="87">
        <v>-19.89</v>
      </c>
      <c r="F11" s="87">
        <v>-3.99</v>
      </c>
      <c r="G11" s="87">
        <v>34.96</v>
      </c>
      <c r="H11" s="87">
        <v>-2.65</v>
      </c>
      <c r="I11" s="88">
        <v>12.62</v>
      </c>
      <c r="J11" s="87">
        <v>464.84</v>
      </c>
      <c r="K11" s="87">
        <v>313.73</v>
      </c>
      <c r="L11" s="87">
        <v>138.41999999999999</v>
      </c>
      <c r="M11" s="87">
        <v>-34.049999999999997</v>
      </c>
      <c r="N11" s="87">
        <v>114.43</v>
      </c>
      <c r="O11" s="87">
        <v>-76.53</v>
      </c>
      <c r="P11" s="87">
        <v>-41.96</v>
      </c>
      <c r="Q11" s="88">
        <v>48.36</v>
      </c>
      <c r="R11" s="87">
        <v>33.67</v>
      </c>
      <c r="S11" s="87">
        <v>-27.68</v>
      </c>
      <c r="T11" s="87">
        <v>-78.59</v>
      </c>
      <c r="U11" s="87">
        <v>99.73</v>
      </c>
      <c r="V11" s="87">
        <v>39.78</v>
      </c>
      <c r="W11" s="87">
        <v>-7.18</v>
      </c>
      <c r="X11" s="87">
        <v>-11.26</v>
      </c>
      <c r="Y11" s="88">
        <v>18.78</v>
      </c>
      <c r="Z11" s="87">
        <v>235.51</v>
      </c>
      <c r="AA11" s="87">
        <v>117.02</v>
      </c>
      <c r="AB11" s="87">
        <v>70.8</v>
      </c>
      <c r="AC11" s="87">
        <v>127.22</v>
      </c>
      <c r="AD11" s="87">
        <v>-85.22</v>
      </c>
      <c r="AE11" s="87">
        <v>29.75</v>
      </c>
      <c r="AF11" s="87">
        <v>-26.13</v>
      </c>
      <c r="AG11" s="88">
        <v>4.24</v>
      </c>
      <c r="AH11" s="87">
        <v>-29.91</v>
      </c>
      <c r="AI11" s="87">
        <v>9.76</v>
      </c>
      <c r="AJ11" s="87">
        <v>78.489999999999995</v>
      </c>
      <c r="AK11" s="87">
        <v>-64.16</v>
      </c>
      <c r="AL11" s="87">
        <v>142.56</v>
      </c>
      <c r="AM11" s="87">
        <v>34.54</v>
      </c>
      <c r="AN11" s="87">
        <v>-65.930000000000007</v>
      </c>
      <c r="AO11" s="88">
        <v>-166.24</v>
      </c>
      <c r="AP11" s="87">
        <v>-30.41</v>
      </c>
      <c r="AQ11" s="87">
        <v>253.3</v>
      </c>
      <c r="AR11" s="87">
        <v>93.25</v>
      </c>
      <c r="AS11" s="87">
        <v>-216.1</v>
      </c>
      <c r="AT11" s="87">
        <v>132.69999999999999</v>
      </c>
      <c r="AU11" s="87">
        <v>-28.35</v>
      </c>
      <c r="AV11" s="87">
        <v>5</v>
      </c>
      <c r="AW11" s="88">
        <v>-275.58999999999997</v>
      </c>
      <c r="AX11" s="87">
        <v>252.3</v>
      </c>
      <c r="AY11" s="87">
        <v>-262.02999999999997</v>
      </c>
      <c r="AZ11" s="87">
        <v>242.4</v>
      </c>
      <c r="BA11" s="87">
        <v>215.7</v>
      </c>
      <c r="BB11" s="87">
        <v>-1.17</v>
      </c>
      <c r="BC11" s="87">
        <v>-23.44</v>
      </c>
      <c r="BD11" s="87">
        <v>117.06</v>
      </c>
      <c r="BE11" s="88">
        <v>-33.450000000000003</v>
      </c>
      <c r="BF11" s="87">
        <v>-523.07000000000005</v>
      </c>
      <c r="BG11" s="87">
        <v>259.25</v>
      </c>
      <c r="BH11" s="87">
        <v>-467.73</v>
      </c>
      <c r="BI11" s="87">
        <v>39.67</v>
      </c>
      <c r="BJ11" s="87">
        <v>-8.16</v>
      </c>
      <c r="BK11" s="87">
        <v>1.8</v>
      </c>
      <c r="BL11" s="87">
        <v>-126.62</v>
      </c>
      <c r="BM11" s="88">
        <v>-217.61</v>
      </c>
      <c r="BN11" s="87">
        <v>277.83999999999997</v>
      </c>
      <c r="BO11" s="87">
        <v>-115.31</v>
      </c>
      <c r="BP11" s="87">
        <v>188.44</v>
      </c>
      <c r="BQ11" s="87">
        <v>88.75</v>
      </c>
      <c r="BR11" s="87">
        <v>4.92</v>
      </c>
      <c r="BS11" s="87">
        <v>72.73</v>
      </c>
      <c r="BT11" s="87">
        <v>-31.23</v>
      </c>
      <c r="BU11" s="88">
        <v>69.430000000000007</v>
      </c>
      <c r="BV11" s="87">
        <v>-655.39</v>
      </c>
      <c r="BW11" s="87">
        <v>40.229999999999997</v>
      </c>
      <c r="BX11" s="87">
        <v>-80.25</v>
      </c>
      <c r="BY11" s="87">
        <v>-275.64999999999998</v>
      </c>
      <c r="BZ11" s="87">
        <v>-68.56</v>
      </c>
      <c r="CA11" s="87">
        <v>-126.39</v>
      </c>
      <c r="CB11" s="87">
        <v>-102.12</v>
      </c>
      <c r="CC11" s="88">
        <v>-44.28</v>
      </c>
      <c r="CD11" s="87">
        <v>315.64</v>
      </c>
      <c r="CE11" s="87">
        <v>-193.49</v>
      </c>
      <c r="CF11" s="87">
        <v>383.48</v>
      </c>
      <c r="CG11" s="87">
        <v>-57.06</v>
      </c>
      <c r="CH11" s="87">
        <v>139.61000000000001</v>
      </c>
      <c r="CI11" s="87">
        <v>-45.54</v>
      </c>
      <c r="CJ11" s="87">
        <v>207.16</v>
      </c>
      <c r="CK11" s="88">
        <v>-117.92</v>
      </c>
      <c r="CL11" s="87">
        <v>-536.44000000000005</v>
      </c>
      <c r="CM11" s="87">
        <v>-108.57</v>
      </c>
      <c r="CN11" s="87">
        <v>-443.04</v>
      </c>
      <c r="CO11" s="87">
        <v>-47.49</v>
      </c>
      <c r="CP11" s="87">
        <v>10.34</v>
      </c>
      <c r="CQ11" s="87">
        <v>57.95</v>
      </c>
      <c r="CR11" s="87">
        <v>48.13</v>
      </c>
      <c r="CS11" s="88">
        <v>-52.62</v>
      </c>
      <c r="CT11" s="87">
        <v>373.27</v>
      </c>
      <c r="CU11" s="87">
        <v>65.36</v>
      </c>
      <c r="CV11" s="87">
        <v>169.03</v>
      </c>
      <c r="CW11" s="87">
        <v>123.18</v>
      </c>
      <c r="CX11" s="87">
        <v>-142.9</v>
      </c>
      <c r="CY11" s="87">
        <v>97.53</v>
      </c>
      <c r="CZ11" s="87">
        <v>2.73</v>
      </c>
      <c r="DA11" s="88">
        <v>54.67</v>
      </c>
      <c r="DB11" s="87">
        <v>-27.55</v>
      </c>
      <c r="DC11" s="87">
        <v>47.21</v>
      </c>
      <c r="DD11" s="87">
        <v>-111.01</v>
      </c>
      <c r="DE11" s="87">
        <v>-70.13</v>
      </c>
      <c r="DF11" s="87">
        <v>166.1</v>
      </c>
      <c r="DG11" s="87">
        <v>-69.62</v>
      </c>
      <c r="DH11" s="87">
        <v>-82.28</v>
      </c>
      <c r="DI11" s="88">
        <v>80.11</v>
      </c>
      <c r="DJ11" s="87">
        <v>540.12</v>
      </c>
      <c r="DK11" s="87">
        <v>99.33</v>
      </c>
      <c r="DL11" s="87">
        <v>168.17</v>
      </c>
      <c r="DM11" s="87">
        <v>92.05</v>
      </c>
      <c r="DN11" s="87">
        <v>41.8</v>
      </c>
      <c r="DO11" s="87">
        <v>-11.38</v>
      </c>
      <c r="DP11" s="87">
        <v>-14.05</v>
      </c>
      <c r="DQ11" s="88">
        <v>176.88</v>
      </c>
      <c r="DR11" s="87">
        <v>338.85</v>
      </c>
      <c r="DS11" s="87">
        <v>60.7</v>
      </c>
      <c r="DT11" s="87">
        <v>-32.56</v>
      </c>
      <c r="DU11" s="87">
        <v>123.81</v>
      </c>
      <c r="DV11" s="87">
        <v>-97.26</v>
      </c>
      <c r="DW11" s="87">
        <v>48.82</v>
      </c>
      <c r="DX11" s="87">
        <v>86.02</v>
      </c>
      <c r="DY11" s="88">
        <v>153.97</v>
      </c>
      <c r="DZ11" s="87">
        <v>64.34</v>
      </c>
      <c r="EA11" s="87">
        <v>-27.89</v>
      </c>
      <c r="EB11" s="87">
        <v>248.73</v>
      </c>
      <c r="EC11" s="87">
        <v>-161.54</v>
      </c>
      <c r="ED11" s="87">
        <v>-41.19</v>
      </c>
      <c r="EE11" s="87">
        <v>25.27</v>
      </c>
      <c r="EF11" s="87">
        <v>9.2100000000000009</v>
      </c>
      <c r="EG11" s="88">
        <v>9.4</v>
      </c>
      <c r="EH11" s="87">
        <v>-81.150000000000006</v>
      </c>
      <c r="EI11" s="87">
        <v>82.12</v>
      </c>
      <c r="EJ11" s="87">
        <v>-181.82</v>
      </c>
      <c r="EK11" s="87">
        <v>38.96</v>
      </c>
      <c r="EL11" s="87">
        <v>2.48</v>
      </c>
      <c r="EM11" s="87">
        <v>-13.52</v>
      </c>
      <c r="EN11" s="87">
        <v>0.85</v>
      </c>
      <c r="EO11" s="88">
        <v>-5.6</v>
      </c>
      <c r="EP11" s="87">
        <v>-47.68</v>
      </c>
      <c r="EQ11" s="87">
        <v>-51.17</v>
      </c>
      <c r="ER11" s="87">
        <v>-10.01</v>
      </c>
      <c r="ES11" s="87">
        <v>-45.15</v>
      </c>
      <c r="ET11" s="87">
        <v>95.14</v>
      </c>
      <c r="EU11" s="87">
        <v>-37.57</v>
      </c>
      <c r="EV11" s="87">
        <v>-2.4500000000000002</v>
      </c>
      <c r="EW11" s="88">
        <v>4.76</v>
      </c>
      <c r="EX11" s="87">
        <v>-197.3</v>
      </c>
      <c r="EY11" s="87">
        <v>-91.02</v>
      </c>
      <c r="EZ11" s="87">
        <v>-83.67</v>
      </c>
      <c r="FA11" s="87">
        <v>67.48</v>
      </c>
      <c r="FB11" s="87">
        <v>-59.45</v>
      </c>
      <c r="FC11" s="87">
        <v>53.55</v>
      </c>
      <c r="FD11" s="87">
        <v>28.48</v>
      </c>
      <c r="FE11" s="88">
        <v>-116.19</v>
      </c>
      <c r="FF11" s="87">
        <v>406.82</v>
      </c>
      <c r="FG11" s="87">
        <v>6.32</v>
      </c>
      <c r="FH11" s="87">
        <v>193.3</v>
      </c>
      <c r="FI11" s="87">
        <v>-0.75</v>
      </c>
      <c r="FJ11" s="87">
        <v>-48.49</v>
      </c>
      <c r="FK11" s="87">
        <v>7.77</v>
      </c>
      <c r="FL11" s="87">
        <v>33.32</v>
      </c>
      <c r="FM11" s="88">
        <v>215.36</v>
      </c>
      <c r="FN11" s="87">
        <v>95.64</v>
      </c>
      <c r="FO11" s="87">
        <v>201.05</v>
      </c>
      <c r="FP11" s="87">
        <v>-62.09</v>
      </c>
      <c r="FQ11" s="87">
        <v>-147.88</v>
      </c>
      <c r="FR11" s="87">
        <v>84.07</v>
      </c>
      <c r="FS11" s="87">
        <v>-31.16</v>
      </c>
      <c r="FT11" s="87">
        <v>-90.69</v>
      </c>
      <c r="FU11" s="88">
        <v>142.35</v>
      </c>
      <c r="FV11" s="87">
        <v>-260.14999999999998</v>
      </c>
      <c r="FW11" s="87">
        <v>-75.97</v>
      </c>
      <c r="FX11" s="87">
        <v>-106.42</v>
      </c>
      <c r="FY11" s="87">
        <v>62.61</v>
      </c>
      <c r="FZ11" s="87">
        <v>-171.67</v>
      </c>
      <c r="GA11" s="87">
        <v>-12.91</v>
      </c>
      <c r="GB11" s="87">
        <v>57.76</v>
      </c>
      <c r="GC11" s="88">
        <v>-13.54</v>
      </c>
      <c r="GD11" s="87">
        <v>-531</v>
      </c>
      <c r="GE11" s="87">
        <v>-171.51</v>
      </c>
      <c r="GF11" s="87">
        <v>-292.45999999999998</v>
      </c>
      <c r="GG11" s="87">
        <v>-25.73</v>
      </c>
      <c r="GH11" s="87">
        <v>89.88</v>
      </c>
      <c r="GI11" s="87">
        <v>2.4</v>
      </c>
      <c r="GJ11" s="87">
        <v>-58.44</v>
      </c>
      <c r="GK11" s="88">
        <v>-75.14</v>
      </c>
      <c r="GL11" s="87">
        <v>1537.95</v>
      </c>
      <c r="GM11" s="87">
        <v>288.72000000000003</v>
      </c>
      <c r="GN11" s="87">
        <v>96.45</v>
      </c>
      <c r="GO11" s="87">
        <v>267.19</v>
      </c>
      <c r="GP11" s="87">
        <v>63.11</v>
      </c>
      <c r="GQ11" s="87">
        <v>128.72999999999999</v>
      </c>
      <c r="GR11" s="87">
        <v>104.12</v>
      </c>
      <c r="GS11" s="87">
        <v>64.239999999999995</v>
      </c>
      <c r="GT11" s="88">
        <v>525.4</v>
      </c>
      <c r="GU11" s="87">
        <v>187.25</v>
      </c>
      <c r="GV11" s="87">
        <v>230.2</v>
      </c>
      <c r="GW11" s="87">
        <v>-6.67</v>
      </c>
      <c r="GX11" s="87">
        <v>-1.9</v>
      </c>
      <c r="GY11" s="87">
        <v>-65.7</v>
      </c>
      <c r="GZ11" s="87">
        <v>3.72</v>
      </c>
      <c r="HA11" s="87">
        <v>-23.73</v>
      </c>
      <c r="HB11" s="87">
        <v>-15.93</v>
      </c>
      <c r="HC11" s="88">
        <v>67.260000000000005</v>
      </c>
      <c r="HD11" s="87">
        <v>-497.72</v>
      </c>
      <c r="HE11" s="87">
        <v>-118.05</v>
      </c>
      <c r="HF11" s="87">
        <v>-87.07</v>
      </c>
      <c r="HG11" s="87">
        <v>-44.58</v>
      </c>
      <c r="HH11" s="87">
        <v>-104.11</v>
      </c>
      <c r="HI11" s="87">
        <v>-70.22</v>
      </c>
      <c r="HJ11" s="87">
        <v>-0.33</v>
      </c>
      <c r="HK11" s="87">
        <v>-28.05</v>
      </c>
      <c r="HL11" s="88">
        <v>-45.31</v>
      </c>
      <c r="HM11" s="87">
        <v>709.62</v>
      </c>
      <c r="HN11" s="87">
        <v>8.98</v>
      </c>
      <c r="HO11" s="87">
        <v>-4.25</v>
      </c>
      <c r="HP11" s="87">
        <v>169.69</v>
      </c>
      <c r="HQ11" s="87">
        <v>203.02</v>
      </c>
      <c r="HR11" s="87">
        <v>203.3</v>
      </c>
      <c r="HS11" s="87">
        <v>41.8</v>
      </c>
      <c r="HT11" s="87">
        <v>23.84</v>
      </c>
      <c r="HU11" s="88">
        <v>63.24</v>
      </c>
    </row>
    <row r="12" spans="1:229" x14ac:dyDescent="0.35">
      <c r="A12" s="74" t="s">
        <v>57</v>
      </c>
      <c r="B12" s="65">
        <v>-413</v>
      </c>
      <c r="C12" s="65">
        <v>28.06</v>
      </c>
      <c r="D12" s="65">
        <v>-134.72999999999999</v>
      </c>
      <c r="E12" s="65">
        <v>53.76</v>
      </c>
      <c r="F12" s="65">
        <v>-330.2</v>
      </c>
      <c r="G12" s="65">
        <v>-142.83000000000001</v>
      </c>
      <c r="H12" s="65">
        <v>8.6300000000000008</v>
      </c>
      <c r="I12" s="66">
        <v>104.97</v>
      </c>
      <c r="J12" s="65">
        <v>-386</v>
      </c>
      <c r="K12" s="65">
        <v>26.22</v>
      </c>
      <c r="L12" s="65">
        <v>-125.73</v>
      </c>
      <c r="M12" s="65">
        <v>50.24</v>
      </c>
      <c r="N12" s="65">
        <v>-308.62</v>
      </c>
      <c r="O12" s="65">
        <v>-133.5</v>
      </c>
      <c r="P12" s="65">
        <v>8.07</v>
      </c>
      <c r="Q12" s="66">
        <v>98.1</v>
      </c>
      <c r="R12" s="65">
        <v>-570</v>
      </c>
      <c r="S12" s="65">
        <v>38.72</v>
      </c>
      <c r="T12" s="65">
        <v>-187.09</v>
      </c>
      <c r="U12" s="65">
        <v>74.19</v>
      </c>
      <c r="V12" s="65">
        <v>-455.73</v>
      </c>
      <c r="W12" s="65">
        <v>-197.13</v>
      </c>
      <c r="X12" s="65">
        <v>11.91</v>
      </c>
      <c r="Y12" s="66">
        <v>144.87</v>
      </c>
      <c r="Z12" s="65">
        <v>-736</v>
      </c>
      <c r="AA12" s="65">
        <v>50</v>
      </c>
      <c r="AB12" s="65">
        <v>-242.45</v>
      </c>
      <c r="AC12" s="65">
        <v>95.8</v>
      </c>
      <c r="AD12" s="65">
        <v>-588.45000000000005</v>
      </c>
      <c r="AE12" s="65">
        <v>-254.54</v>
      </c>
      <c r="AF12" s="65">
        <v>15.38</v>
      </c>
      <c r="AG12" s="66">
        <v>187.06</v>
      </c>
      <c r="AH12" s="65">
        <v>-816.25</v>
      </c>
      <c r="AI12" s="65">
        <v>190</v>
      </c>
      <c r="AJ12" s="65">
        <v>-117.75</v>
      </c>
      <c r="AK12" s="65">
        <v>-17.75</v>
      </c>
      <c r="AL12" s="65">
        <v>-728</v>
      </c>
      <c r="AM12" s="65">
        <v>-233.75</v>
      </c>
      <c r="AN12" s="65">
        <v>187</v>
      </c>
      <c r="AO12" s="66">
        <v>-96</v>
      </c>
      <c r="AP12" s="65">
        <v>-894.25</v>
      </c>
      <c r="AQ12" s="65">
        <v>-38</v>
      </c>
      <c r="AR12" s="65">
        <v>-97.75</v>
      </c>
      <c r="AS12" s="65">
        <v>261.25</v>
      </c>
      <c r="AT12" s="65">
        <v>-714</v>
      </c>
      <c r="AU12" s="65">
        <v>-166.75</v>
      </c>
      <c r="AV12" s="65">
        <v>114</v>
      </c>
      <c r="AW12" s="66">
        <v>-258</v>
      </c>
      <c r="AX12" s="65">
        <v>-808.48</v>
      </c>
      <c r="AY12" s="65">
        <v>295</v>
      </c>
      <c r="AZ12" s="65">
        <v>-406.75</v>
      </c>
      <c r="BA12" s="65">
        <v>370.25</v>
      </c>
      <c r="BB12" s="65">
        <v>-706</v>
      </c>
      <c r="BC12" s="65">
        <v>-141.97999999999999</v>
      </c>
      <c r="BD12" s="65">
        <v>35</v>
      </c>
      <c r="BE12" s="66">
        <v>-251</v>
      </c>
      <c r="BF12" s="65">
        <v>-974.25</v>
      </c>
      <c r="BG12" s="65">
        <v>178</v>
      </c>
      <c r="BH12" s="65">
        <v>-160.75</v>
      </c>
      <c r="BI12" s="65">
        <v>-184.75</v>
      </c>
      <c r="BJ12" s="65">
        <v>-625</v>
      </c>
      <c r="BK12" s="65">
        <v>-214.75</v>
      </c>
      <c r="BL12" s="65">
        <v>251</v>
      </c>
      <c r="BM12" s="66">
        <v>-216</v>
      </c>
      <c r="BN12" s="65">
        <v>-1454.9</v>
      </c>
      <c r="BO12" s="65">
        <v>350.6</v>
      </c>
      <c r="BP12" s="65">
        <v>-313.41000000000003</v>
      </c>
      <c r="BQ12" s="65">
        <v>-38.75</v>
      </c>
      <c r="BR12" s="65">
        <v>-1123.18</v>
      </c>
      <c r="BS12" s="65">
        <v>-174.58</v>
      </c>
      <c r="BT12" s="65">
        <v>98.97</v>
      </c>
      <c r="BU12" s="66">
        <v>-255.55</v>
      </c>
      <c r="BV12" s="65">
        <v>-1025.9000000000001</v>
      </c>
      <c r="BW12" s="65">
        <v>342.52</v>
      </c>
      <c r="BX12" s="65">
        <v>-153.63</v>
      </c>
      <c r="BY12" s="65">
        <v>-136.94</v>
      </c>
      <c r="BZ12" s="65">
        <v>-1062.6300000000001</v>
      </c>
      <c r="CA12" s="65">
        <v>-134.71</v>
      </c>
      <c r="CB12" s="65">
        <v>207.23</v>
      </c>
      <c r="CC12" s="66">
        <v>-87.88</v>
      </c>
      <c r="CD12" s="65">
        <v>-887.9</v>
      </c>
      <c r="CE12" s="65">
        <v>190.15</v>
      </c>
      <c r="CF12" s="65">
        <v>-315.57</v>
      </c>
      <c r="CG12" s="65">
        <v>-0.82</v>
      </c>
      <c r="CH12" s="65">
        <v>-502.19</v>
      </c>
      <c r="CI12" s="65">
        <v>-199.02</v>
      </c>
      <c r="CJ12" s="65">
        <v>2.56</v>
      </c>
      <c r="CK12" s="66">
        <v>-62.44</v>
      </c>
      <c r="CL12" s="65">
        <v>-958.9</v>
      </c>
      <c r="CM12" s="65">
        <v>178.73</v>
      </c>
      <c r="CN12" s="65">
        <v>-464.44</v>
      </c>
      <c r="CO12" s="65">
        <v>185.34</v>
      </c>
      <c r="CP12" s="65">
        <v>-485.85</v>
      </c>
      <c r="CQ12" s="65">
        <v>-165.14</v>
      </c>
      <c r="CR12" s="65">
        <v>-48.06</v>
      </c>
      <c r="CS12" s="66">
        <v>-158.91999999999999</v>
      </c>
      <c r="CT12" s="65">
        <v>-389.03</v>
      </c>
      <c r="CU12" s="65">
        <v>134.22999999999999</v>
      </c>
      <c r="CV12" s="65">
        <v>-144.36000000000001</v>
      </c>
      <c r="CW12" s="65">
        <v>-415.58</v>
      </c>
      <c r="CX12" s="65">
        <v>-57.28</v>
      </c>
      <c r="CY12" s="65">
        <v>-192.05</v>
      </c>
      <c r="CZ12" s="65">
        <v>90.82</v>
      </c>
      <c r="DA12" s="66">
        <v>195.22</v>
      </c>
      <c r="DB12" s="65">
        <v>-554.94000000000005</v>
      </c>
      <c r="DC12" s="65">
        <v>127.37</v>
      </c>
      <c r="DD12" s="65">
        <v>-293.24</v>
      </c>
      <c r="DE12" s="65">
        <v>-554.6</v>
      </c>
      <c r="DF12" s="65">
        <v>68.42</v>
      </c>
      <c r="DG12" s="65">
        <v>-203.62</v>
      </c>
      <c r="DH12" s="65">
        <v>73.58</v>
      </c>
      <c r="DI12" s="66">
        <v>227.14</v>
      </c>
      <c r="DJ12" s="65">
        <v>-351.8</v>
      </c>
      <c r="DK12" s="65">
        <v>104.58</v>
      </c>
      <c r="DL12" s="65">
        <v>-155.09</v>
      </c>
      <c r="DM12" s="65">
        <v>-570.32000000000005</v>
      </c>
      <c r="DN12" s="65">
        <v>122.46</v>
      </c>
      <c r="DO12" s="65">
        <v>-169.15</v>
      </c>
      <c r="DP12" s="65">
        <v>84.17</v>
      </c>
      <c r="DQ12" s="66">
        <v>231.54</v>
      </c>
      <c r="DR12" s="65">
        <v>-443.39</v>
      </c>
      <c r="DS12" s="65">
        <v>132.33000000000001</v>
      </c>
      <c r="DT12" s="65">
        <v>-129.11000000000001</v>
      </c>
      <c r="DU12" s="65">
        <v>-431.87</v>
      </c>
      <c r="DV12" s="65">
        <v>101.72</v>
      </c>
      <c r="DW12" s="65">
        <v>-217.77</v>
      </c>
      <c r="DX12" s="65">
        <v>-98.82</v>
      </c>
      <c r="DY12" s="66">
        <v>200.1</v>
      </c>
      <c r="DZ12" s="65">
        <v>-381.57</v>
      </c>
      <c r="EA12" s="65">
        <v>53.78</v>
      </c>
      <c r="EB12" s="65">
        <v>-176.03</v>
      </c>
      <c r="EC12" s="65">
        <v>-250.71</v>
      </c>
      <c r="ED12" s="65">
        <v>56.13</v>
      </c>
      <c r="EE12" s="65">
        <v>-267.14</v>
      </c>
      <c r="EF12" s="65">
        <v>27</v>
      </c>
      <c r="EG12" s="66">
        <v>214.36</v>
      </c>
      <c r="EH12" s="65">
        <v>-338.59</v>
      </c>
      <c r="EI12" s="65">
        <v>133.57</v>
      </c>
      <c r="EJ12" s="65">
        <v>-146.87</v>
      </c>
      <c r="EK12" s="65">
        <v>-220.19</v>
      </c>
      <c r="EL12" s="65">
        <v>93.55</v>
      </c>
      <c r="EM12" s="65">
        <v>-299.42</v>
      </c>
      <c r="EN12" s="65">
        <v>39.97</v>
      </c>
      <c r="EO12" s="66">
        <v>75.040000000000006</v>
      </c>
      <c r="EP12" s="65">
        <v>-561.67999999999995</v>
      </c>
      <c r="EQ12" s="65">
        <v>128.63999999999999</v>
      </c>
      <c r="ER12" s="65">
        <v>-140.58000000000001</v>
      </c>
      <c r="ES12" s="65">
        <v>-349.03</v>
      </c>
      <c r="ET12" s="65">
        <v>-65.11</v>
      </c>
      <c r="EU12" s="65">
        <v>-301.08</v>
      </c>
      <c r="EV12" s="65">
        <v>7.38</v>
      </c>
      <c r="EW12" s="66">
        <v>143.78</v>
      </c>
      <c r="EX12" s="65">
        <v>-369.9</v>
      </c>
      <c r="EY12" s="65">
        <v>137.63</v>
      </c>
      <c r="EZ12" s="65">
        <v>-161.03</v>
      </c>
      <c r="FA12" s="65">
        <v>-527.32000000000005</v>
      </c>
      <c r="FB12" s="65">
        <v>51.61</v>
      </c>
      <c r="FC12" s="65">
        <v>-294.22000000000003</v>
      </c>
      <c r="FD12" s="65">
        <v>76.44</v>
      </c>
      <c r="FE12" s="66">
        <v>308.10000000000002</v>
      </c>
      <c r="FF12" s="65">
        <v>77.98</v>
      </c>
      <c r="FG12" s="65">
        <v>6.61</v>
      </c>
      <c r="FH12" s="65">
        <v>-95.07</v>
      </c>
      <c r="FI12" s="65">
        <v>-88.21</v>
      </c>
      <c r="FJ12" s="65">
        <v>-91.17</v>
      </c>
      <c r="FK12" s="65">
        <v>-1.64</v>
      </c>
      <c r="FL12" s="65">
        <v>170.09</v>
      </c>
      <c r="FM12" s="66">
        <v>177.36</v>
      </c>
      <c r="FN12" s="65">
        <v>-40.61</v>
      </c>
      <c r="FO12" s="65">
        <v>-1.86</v>
      </c>
      <c r="FP12" s="65">
        <v>-98.27</v>
      </c>
      <c r="FQ12" s="65">
        <v>-63.58</v>
      </c>
      <c r="FR12" s="65">
        <v>50.45</v>
      </c>
      <c r="FS12" s="65">
        <v>5.26</v>
      </c>
      <c r="FT12" s="65">
        <v>57.62</v>
      </c>
      <c r="FU12" s="66">
        <v>9.7799999999999994</v>
      </c>
      <c r="FV12" s="65">
        <v>-157.04</v>
      </c>
      <c r="FW12" s="65">
        <v>-6.17</v>
      </c>
      <c r="FX12" s="65">
        <v>-109.17</v>
      </c>
      <c r="FY12" s="65">
        <v>-44.29</v>
      </c>
      <c r="FZ12" s="65">
        <v>10.27</v>
      </c>
      <c r="GA12" s="65">
        <v>-0.56000000000000005</v>
      </c>
      <c r="GB12" s="65">
        <v>40.5</v>
      </c>
      <c r="GC12" s="66">
        <v>-47.62</v>
      </c>
      <c r="GD12" s="65">
        <v>-83.03</v>
      </c>
      <c r="GE12" s="65">
        <v>-9.2100000000000009</v>
      </c>
      <c r="GF12" s="65">
        <v>-90.17</v>
      </c>
      <c r="GG12" s="65">
        <v>-148.47</v>
      </c>
      <c r="GH12" s="65">
        <v>11.02</v>
      </c>
      <c r="GI12" s="65">
        <v>0.57999999999999996</v>
      </c>
      <c r="GJ12" s="65">
        <v>145.04</v>
      </c>
      <c r="GK12" s="66">
        <v>8.17</v>
      </c>
      <c r="GL12" s="65">
        <v>-163.83000000000001</v>
      </c>
      <c r="GM12" s="65">
        <v>-49.81</v>
      </c>
      <c r="GN12" s="65">
        <v>29.64</v>
      </c>
      <c r="GO12" s="65">
        <v>-117.77</v>
      </c>
      <c r="GP12" s="65">
        <v>-144.86000000000001</v>
      </c>
      <c r="GQ12" s="65">
        <v>-8.7100000000000009</v>
      </c>
      <c r="GR12" s="65">
        <v>0.7</v>
      </c>
      <c r="GS12" s="65">
        <v>140.55000000000001</v>
      </c>
      <c r="GT12" s="66">
        <v>-13.56</v>
      </c>
      <c r="GU12" s="65">
        <v>6.94</v>
      </c>
      <c r="GV12" s="65">
        <v>131.56</v>
      </c>
      <c r="GW12" s="65">
        <v>-35.700000000000003</v>
      </c>
      <c r="GX12" s="65">
        <v>-13.77</v>
      </c>
      <c r="GY12" s="65">
        <v>-67.16</v>
      </c>
      <c r="GZ12" s="65">
        <v>-59.08</v>
      </c>
      <c r="HA12" s="65">
        <v>-30.73</v>
      </c>
      <c r="HB12" s="65">
        <v>65.03</v>
      </c>
      <c r="HC12" s="66">
        <v>16.809999999999999</v>
      </c>
      <c r="HD12" s="65">
        <v>-145.71</v>
      </c>
      <c r="HE12" s="65">
        <v>-70.900000000000006</v>
      </c>
      <c r="HF12" s="65">
        <v>-8.0500000000000007</v>
      </c>
      <c r="HG12" s="65">
        <v>-57.69</v>
      </c>
      <c r="HH12" s="65">
        <v>-42.35</v>
      </c>
      <c r="HI12" s="65">
        <v>-17.940000000000001</v>
      </c>
      <c r="HJ12" s="65">
        <v>-6.65</v>
      </c>
      <c r="HK12" s="65">
        <v>42.97</v>
      </c>
      <c r="HL12" s="66">
        <v>14.9</v>
      </c>
      <c r="HM12" s="65">
        <v>-31.74</v>
      </c>
      <c r="HN12" s="65">
        <v>-14.66</v>
      </c>
      <c r="HO12" s="65">
        <v>-24.58</v>
      </c>
      <c r="HP12" s="65">
        <v>-34.69</v>
      </c>
      <c r="HQ12" s="65">
        <v>-88.4</v>
      </c>
      <c r="HR12" s="65">
        <v>-6.64</v>
      </c>
      <c r="HS12" s="65">
        <v>30.49</v>
      </c>
      <c r="HT12" s="65">
        <v>84</v>
      </c>
      <c r="HU12" s="66">
        <v>22.73</v>
      </c>
    </row>
    <row r="13" spans="1:229" x14ac:dyDescent="0.35">
      <c r="A13" s="74" t="s">
        <v>58</v>
      </c>
      <c r="B13" s="65">
        <v>19903.11</v>
      </c>
      <c r="C13" s="65">
        <v>5193.01</v>
      </c>
      <c r="D13" s="65">
        <v>6172.72</v>
      </c>
      <c r="E13" s="65">
        <v>2180.1999999999998</v>
      </c>
      <c r="F13" s="65">
        <v>1469.54</v>
      </c>
      <c r="G13" s="65">
        <v>1740.79</v>
      </c>
      <c r="H13" s="65">
        <v>1180.3900000000001</v>
      </c>
      <c r="I13" s="66">
        <v>1981.55</v>
      </c>
      <c r="J13" s="65">
        <v>18880.650000000001</v>
      </c>
      <c r="K13" s="65">
        <v>5166.07</v>
      </c>
      <c r="L13" s="65">
        <v>5472.67</v>
      </c>
      <c r="M13" s="65">
        <v>2502.8000000000002</v>
      </c>
      <c r="N13" s="65">
        <v>1252.1300000000001</v>
      </c>
      <c r="O13" s="65">
        <v>1807.08</v>
      </c>
      <c r="P13" s="65">
        <v>730.86</v>
      </c>
      <c r="Q13" s="66">
        <v>1943.07</v>
      </c>
      <c r="R13" s="65">
        <v>19425.27</v>
      </c>
      <c r="S13" s="65">
        <v>5437.19</v>
      </c>
      <c r="T13" s="65">
        <v>5313.85</v>
      </c>
      <c r="U13" s="65">
        <v>2740.52</v>
      </c>
      <c r="V13" s="65">
        <v>1268.0999999999999</v>
      </c>
      <c r="W13" s="65">
        <v>1811.46</v>
      </c>
      <c r="X13" s="65">
        <v>658.69</v>
      </c>
      <c r="Y13" s="66">
        <v>2188.1</v>
      </c>
      <c r="Z13" s="65">
        <v>20156.97</v>
      </c>
      <c r="AA13" s="65">
        <v>5861.73</v>
      </c>
      <c r="AB13" s="65">
        <v>6058.75</v>
      </c>
      <c r="AC13" s="65">
        <v>2478.48</v>
      </c>
      <c r="AD13" s="65">
        <v>1136.23</v>
      </c>
      <c r="AE13" s="65">
        <v>1905.67</v>
      </c>
      <c r="AF13" s="65">
        <v>904.07</v>
      </c>
      <c r="AG13" s="66">
        <v>1810.27</v>
      </c>
      <c r="AH13" s="65">
        <v>20077.509999999998</v>
      </c>
      <c r="AI13" s="65">
        <v>5900.87</v>
      </c>
      <c r="AJ13" s="65">
        <v>6373.99</v>
      </c>
      <c r="AK13" s="65">
        <v>2330.4</v>
      </c>
      <c r="AL13" s="65">
        <v>954.46</v>
      </c>
      <c r="AM13" s="65">
        <v>1766.01</v>
      </c>
      <c r="AN13" s="65">
        <v>1039.3599999999999</v>
      </c>
      <c r="AO13" s="66">
        <v>1717.67</v>
      </c>
      <c r="AP13" s="65">
        <v>18447.71</v>
      </c>
      <c r="AQ13" s="65">
        <v>5307.69</v>
      </c>
      <c r="AR13" s="65">
        <v>5700.57</v>
      </c>
      <c r="AS13" s="65">
        <v>2757.15</v>
      </c>
      <c r="AT13" s="65">
        <v>769.85</v>
      </c>
      <c r="AU13" s="65">
        <v>1719.59</v>
      </c>
      <c r="AV13" s="65">
        <v>692.52</v>
      </c>
      <c r="AW13" s="66">
        <v>1491.43</v>
      </c>
      <c r="AX13" s="65">
        <v>19280.47</v>
      </c>
      <c r="AY13" s="65">
        <v>5297.21</v>
      </c>
      <c r="AZ13" s="65">
        <v>5968.7</v>
      </c>
      <c r="BA13" s="65">
        <v>3368.72</v>
      </c>
      <c r="BB13" s="65">
        <v>576.91999999999996</v>
      </c>
      <c r="BC13" s="65">
        <v>1766.91</v>
      </c>
      <c r="BD13" s="65">
        <v>725.12</v>
      </c>
      <c r="BE13" s="66">
        <v>1577.2</v>
      </c>
      <c r="BF13" s="65">
        <v>19591.38</v>
      </c>
      <c r="BG13" s="65">
        <v>5560.22</v>
      </c>
      <c r="BH13" s="65">
        <v>5776.37</v>
      </c>
      <c r="BI13" s="65">
        <v>2619.61</v>
      </c>
      <c r="BJ13" s="65">
        <v>1011.54</v>
      </c>
      <c r="BK13" s="65">
        <v>1771.55</v>
      </c>
      <c r="BL13" s="65">
        <v>1024.1199999999999</v>
      </c>
      <c r="BM13" s="66">
        <v>1831.3</v>
      </c>
      <c r="BN13" s="65">
        <v>18686.169999999998</v>
      </c>
      <c r="BO13" s="65">
        <v>5217.75</v>
      </c>
      <c r="BP13" s="65">
        <v>5685.78</v>
      </c>
      <c r="BQ13" s="65">
        <v>2604.13</v>
      </c>
      <c r="BR13" s="65">
        <v>742.17</v>
      </c>
      <c r="BS13" s="65">
        <v>1684.1</v>
      </c>
      <c r="BT13" s="65">
        <v>1173.25</v>
      </c>
      <c r="BU13" s="66">
        <v>1584.68</v>
      </c>
      <c r="BV13" s="65">
        <v>18326.96</v>
      </c>
      <c r="BW13" s="65">
        <v>5677.53</v>
      </c>
      <c r="BX13" s="65">
        <v>5597.08</v>
      </c>
      <c r="BY13" s="65">
        <v>2623.39</v>
      </c>
      <c r="BZ13" s="65">
        <v>358.89</v>
      </c>
      <c r="CA13" s="65">
        <v>1759.17</v>
      </c>
      <c r="CB13" s="65">
        <v>700.53</v>
      </c>
      <c r="CC13" s="66">
        <v>1609.04</v>
      </c>
      <c r="CD13" s="65">
        <v>20269.23</v>
      </c>
      <c r="CE13" s="65">
        <v>5155.43</v>
      </c>
      <c r="CF13" s="65">
        <v>6165.01</v>
      </c>
      <c r="CG13" s="65">
        <v>3354.34</v>
      </c>
      <c r="CH13" s="65">
        <v>1131.8599999999999</v>
      </c>
      <c r="CI13" s="65">
        <v>1863.87</v>
      </c>
      <c r="CJ13" s="65">
        <v>808.49</v>
      </c>
      <c r="CK13" s="66">
        <v>1786.64</v>
      </c>
      <c r="CL13" s="65">
        <v>19348.48</v>
      </c>
      <c r="CM13" s="65">
        <v>5345.23</v>
      </c>
      <c r="CN13" s="65">
        <v>5502.06</v>
      </c>
      <c r="CO13" s="65">
        <v>2806.5</v>
      </c>
      <c r="CP13" s="65">
        <v>1241.1300000000001</v>
      </c>
      <c r="CQ13" s="65">
        <v>1932.95</v>
      </c>
      <c r="CR13" s="65">
        <v>824.37</v>
      </c>
      <c r="CS13" s="66">
        <v>1695.46</v>
      </c>
      <c r="CT13" s="65">
        <v>19580.57</v>
      </c>
      <c r="CU13" s="65">
        <v>5221.54</v>
      </c>
      <c r="CV13" s="65">
        <v>6074.69</v>
      </c>
      <c r="CW13" s="65">
        <v>2074.06</v>
      </c>
      <c r="CX13" s="65">
        <v>1478.23</v>
      </c>
      <c r="CY13" s="65">
        <v>1809.79</v>
      </c>
      <c r="CZ13" s="65">
        <v>1265</v>
      </c>
      <c r="DA13" s="66">
        <v>1660.25</v>
      </c>
      <c r="DB13" s="65">
        <v>18558.5</v>
      </c>
      <c r="DC13" s="65">
        <v>5204.24</v>
      </c>
      <c r="DD13" s="65">
        <v>5705.04</v>
      </c>
      <c r="DE13" s="65">
        <v>2428.98</v>
      </c>
      <c r="DF13" s="65">
        <v>976.23</v>
      </c>
      <c r="DG13" s="65">
        <v>1780.74</v>
      </c>
      <c r="DH13" s="65">
        <v>700.43</v>
      </c>
      <c r="DI13" s="66">
        <v>1751.89</v>
      </c>
      <c r="DJ13" s="65">
        <v>19536.09</v>
      </c>
      <c r="DK13" s="65">
        <v>5054.66</v>
      </c>
      <c r="DL13" s="65">
        <v>6075.76</v>
      </c>
      <c r="DM13" s="65">
        <v>2921.7</v>
      </c>
      <c r="DN13" s="65">
        <v>1139.77</v>
      </c>
      <c r="DO13" s="65">
        <v>1827.46</v>
      </c>
      <c r="DP13" s="65">
        <v>690.56</v>
      </c>
      <c r="DQ13" s="66">
        <v>1832.99</v>
      </c>
      <c r="DR13" s="65">
        <v>18643.97</v>
      </c>
      <c r="DS13" s="65">
        <v>5009.32</v>
      </c>
      <c r="DT13" s="65">
        <v>5732.14</v>
      </c>
      <c r="DU13" s="65">
        <v>2348.12</v>
      </c>
      <c r="DV13" s="65">
        <v>1168.72</v>
      </c>
      <c r="DW13" s="65">
        <v>1653.2</v>
      </c>
      <c r="DX13" s="65">
        <v>888.85</v>
      </c>
      <c r="DY13" s="66">
        <v>1846.41</v>
      </c>
      <c r="DZ13" s="65">
        <v>19591.61</v>
      </c>
      <c r="EA13" s="65">
        <v>4792.41</v>
      </c>
      <c r="EB13" s="65">
        <v>5928.25</v>
      </c>
      <c r="EC13" s="65">
        <v>2466.67</v>
      </c>
      <c r="ED13" s="65">
        <v>1285.0999999999999</v>
      </c>
      <c r="EE13" s="65">
        <v>1719.77</v>
      </c>
      <c r="EF13" s="65">
        <v>1107.0899999999999</v>
      </c>
      <c r="EG13" s="66">
        <v>2329</v>
      </c>
      <c r="EH13" s="65">
        <v>18568.25</v>
      </c>
      <c r="EI13" s="65">
        <v>4846.07</v>
      </c>
      <c r="EJ13" s="65">
        <v>5877.64</v>
      </c>
      <c r="EK13" s="65">
        <v>2554.7199999999998</v>
      </c>
      <c r="EL13" s="65">
        <v>1201.8900000000001</v>
      </c>
      <c r="EM13" s="65">
        <v>1763.84</v>
      </c>
      <c r="EN13" s="65">
        <v>655.09</v>
      </c>
      <c r="EO13" s="66">
        <v>1683.69</v>
      </c>
      <c r="EP13" s="65">
        <v>19261.13</v>
      </c>
      <c r="EQ13" s="65">
        <v>4975.37</v>
      </c>
      <c r="ER13" s="65">
        <v>6046.42</v>
      </c>
      <c r="ES13" s="65">
        <v>2922.95</v>
      </c>
      <c r="ET13" s="65">
        <v>1213.56</v>
      </c>
      <c r="EU13" s="65">
        <v>1552.77</v>
      </c>
      <c r="EV13" s="65">
        <v>598.72</v>
      </c>
      <c r="EW13" s="66">
        <v>1935.4</v>
      </c>
      <c r="EX13" s="65">
        <v>19240.47</v>
      </c>
      <c r="EY13" s="65">
        <v>4798.05</v>
      </c>
      <c r="EZ13" s="65">
        <v>6153.73</v>
      </c>
      <c r="FA13" s="65">
        <v>2643.84</v>
      </c>
      <c r="FB13" s="65">
        <v>1091.3900000000001</v>
      </c>
      <c r="FC13" s="65">
        <v>1707.21</v>
      </c>
      <c r="FD13" s="65">
        <v>1117.8499999999999</v>
      </c>
      <c r="FE13" s="66">
        <v>1692.95</v>
      </c>
      <c r="FF13" s="65">
        <v>19907.669999999998</v>
      </c>
      <c r="FG13" s="65">
        <v>4825.68</v>
      </c>
      <c r="FH13" s="65">
        <v>6147.56</v>
      </c>
      <c r="FI13" s="65">
        <v>2680.59</v>
      </c>
      <c r="FJ13" s="65">
        <v>865.45</v>
      </c>
      <c r="FK13" s="65">
        <v>1881.06</v>
      </c>
      <c r="FL13" s="65">
        <v>1377.67</v>
      </c>
      <c r="FM13" s="66">
        <v>2129.66</v>
      </c>
      <c r="FN13" s="65">
        <v>20077.57</v>
      </c>
      <c r="FO13" s="65">
        <v>5063.9399999999996</v>
      </c>
      <c r="FP13" s="65">
        <v>6209.58</v>
      </c>
      <c r="FQ13" s="65">
        <v>2924.07</v>
      </c>
      <c r="FR13" s="65">
        <v>1193.78</v>
      </c>
      <c r="FS13" s="65">
        <v>1999.39</v>
      </c>
      <c r="FT13" s="65">
        <v>755.17</v>
      </c>
      <c r="FU13" s="66">
        <v>1931.63</v>
      </c>
      <c r="FV13" s="65">
        <v>19750.45</v>
      </c>
      <c r="FW13" s="65">
        <v>4940.7299999999996</v>
      </c>
      <c r="FX13" s="65">
        <v>6105.1</v>
      </c>
      <c r="FY13" s="65">
        <v>3327.04</v>
      </c>
      <c r="FZ13" s="65">
        <v>980.77</v>
      </c>
      <c r="GA13" s="65">
        <v>1748.11</v>
      </c>
      <c r="GB13" s="65">
        <v>701.81</v>
      </c>
      <c r="GC13" s="66">
        <v>1946.9</v>
      </c>
      <c r="GD13" s="65">
        <v>19289.689999999999</v>
      </c>
      <c r="GE13" s="65">
        <v>4549.3100000000004</v>
      </c>
      <c r="GF13" s="65">
        <v>6236.1</v>
      </c>
      <c r="GG13" s="65">
        <v>2901.94</v>
      </c>
      <c r="GH13" s="65">
        <v>546.11</v>
      </c>
      <c r="GI13" s="65">
        <v>1920.23</v>
      </c>
      <c r="GJ13" s="65">
        <v>1080.47</v>
      </c>
      <c r="GK13" s="66">
        <v>2055.54</v>
      </c>
      <c r="GL13" s="65">
        <v>20799.53</v>
      </c>
      <c r="GM13" s="65">
        <v>4706.21</v>
      </c>
      <c r="GN13" s="65">
        <v>4778.1899999999996</v>
      </c>
      <c r="GO13" s="65">
        <v>1803.88</v>
      </c>
      <c r="GP13" s="65">
        <v>2885.41</v>
      </c>
      <c r="GQ13" s="65">
        <v>1013.66</v>
      </c>
      <c r="GR13" s="65">
        <v>2085.52</v>
      </c>
      <c r="GS13" s="65">
        <v>1238.56</v>
      </c>
      <c r="GT13" s="66">
        <v>2288.09</v>
      </c>
      <c r="GU13" s="65">
        <v>19878.849999999999</v>
      </c>
      <c r="GV13" s="65">
        <v>4706.88</v>
      </c>
      <c r="GW13" s="65">
        <v>4996.8999999999996</v>
      </c>
      <c r="GX13" s="65">
        <v>1477.92</v>
      </c>
      <c r="GY13" s="65">
        <v>3034.95</v>
      </c>
      <c r="GZ13" s="65">
        <v>996.47</v>
      </c>
      <c r="HA13" s="65">
        <v>1861.44</v>
      </c>
      <c r="HB13" s="65">
        <v>772.84</v>
      </c>
      <c r="HC13" s="66">
        <v>2031.46</v>
      </c>
      <c r="HD13" s="65">
        <v>20327.87</v>
      </c>
      <c r="HE13" s="65">
        <v>4742.05</v>
      </c>
      <c r="HF13" s="65">
        <v>5137.83</v>
      </c>
      <c r="HG13" s="65">
        <v>1448.09</v>
      </c>
      <c r="HH13" s="65">
        <v>3609.19</v>
      </c>
      <c r="HI13" s="65">
        <v>901.88</v>
      </c>
      <c r="HJ13" s="65">
        <v>1891.43</v>
      </c>
      <c r="HK13" s="65">
        <v>626.6</v>
      </c>
      <c r="HL13" s="66">
        <v>1970.81</v>
      </c>
      <c r="HM13" s="65">
        <v>20433.84</v>
      </c>
      <c r="HN13" s="65">
        <v>4578.6899999999996</v>
      </c>
      <c r="HO13" s="65">
        <v>5314.26</v>
      </c>
      <c r="HP13" s="65">
        <v>1612.69</v>
      </c>
      <c r="HQ13" s="65">
        <v>3076.72</v>
      </c>
      <c r="HR13" s="65">
        <v>901.13</v>
      </c>
      <c r="HS13" s="65">
        <v>1876.2</v>
      </c>
      <c r="HT13" s="65">
        <v>1189.1300000000001</v>
      </c>
      <c r="HU13" s="66">
        <v>1885.02</v>
      </c>
    </row>
    <row r="14" spans="1:229" x14ac:dyDescent="0.35">
      <c r="A14" s="74" t="s">
        <v>59</v>
      </c>
      <c r="B14" s="65">
        <v>26.44</v>
      </c>
      <c r="C14" s="65">
        <v>-151.69999999999999</v>
      </c>
      <c r="D14" s="65">
        <v>171.72</v>
      </c>
      <c r="E14" s="65">
        <v>60.72</v>
      </c>
      <c r="F14" s="65">
        <v>97.72</v>
      </c>
      <c r="G14" s="65">
        <v>37.15</v>
      </c>
      <c r="H14" s="65">
        <v>-69.260000000000005</v>
      </c>
      <c r="I14" s="66">
        <v>-109.22</v>
      </c>
      <c r="J14" s="65">
        <v>162.72999999999999</v>
      </c>
      <c r="K14" s="65">
        <v>-195.66</v>
      </c>
      <c r="L14" s="65">
        <v>-53.12</v>
      </c>
      <c r="M14" s="65">
        <v>13.44</v>
      </c>
      <c r="N14" s="65">
        <v>185.53</v>
      </c>
      <c r="O14" s="65">
        <v>209.31</v>
      </c>
      <c r="P14" s="65">
        <v>44.47</v>
      </c>
      <c r="Q14" s="66">
        <v>-50.43</v>
      </c>
      <c r="R14" s="65">
        <v>-42.8</v>
      </c>
      <c r="S14" s="65">
        <v>-102.11</v>
      </c>
      <c r="T14" s="65">
        <v>-272.17</v>
      </c>
      <c r="U14" s="65">
        <v>-94.04</v>
      </c>
      <c r="V14" s="65">
        <v>274.79000000000002</v>
      </c>
      <c r="W14" s="65">
        <v>153.72</v>
      </c>
      <c r="X14" s="65">
        <v>24.74</v>
      </c>
      <c r="Y14" s="66">
        <v>-37.770000000000003</v>
      </c>
      <c r="Z14" s="65">
        <v>245.63</v>
      </c>
      <c r="AA14" s="65">
        <v>320.47000000000003</v>
      </c>
      <c r="AB14" s="65">
        <v>93.56</v>
      </c>
      <c r="AC14" s="65">
        <v>-17.12</v>
      </c>
      <c r="AD14" s="65">
        <v>118.96</v>
      </c>
      <c r="AE14" s="65">
        <v>84.82</v>
      </c>
      <c r="AF14" s="65">
        <v>-158.94999999999999</v>
      </c>
      <c r="AG14" s="66">
        <v>-187.58</v>
      </c>
      <c r="AH14" s="65">
        <v>293.39999999999998</v>
      </c>
      <c r="AI14" s="65">
        <v>589.62</v>
      </c>
      <c r="AJ14" s="65">
        <v>302.89999999999998</v>
      </c>
      <c r="AK14" s="65">
        <v>-24.12</v>
      </c>
      <c r="AL14" s="65">
        <v>83.6</v>
      </c>
      <c r="AM14" s="65">
        <v>37.93</v>
      </c>
      <c r="AN14" s="65">
        <v>-260.07</v>
      </c>
      <c r="AO14" s="66">
        <v>-416.27</v>
      </c>
      <c r="AP14" s="65">
        <v>-17.239999999999998</v>
      </c>
      <c r="AQ14" s="65">
        <v>111.21</v>
      </c>
      <c r="AR14" s="65">
        <v>44.15</v>
      </c>
      <c r="AS14" s="65">
        <v>87.32</v>
      </c>
      <c r="AT14" s="65">
        <v>32.14</v>
      </c>
      <c r="AU14" s="65">
        <v>69.14</v>
      </c>
      <c r="AV14" s="65">
        <v>-70.540000000000006</v>
      </c>
      <c r="AW14" s="66">
        <v>-294.67</v>
      </c>
      <c r="AX14" s="65">
        <v>96.76</v>
      </c>
      <c r="AY14" s="65">
        <v>-61.42</v>
      </c>
      <c r="AZ14" s="65">
        <v>178.34</v>
      </c>
      <c r="BA14" s="65">
        <v>247.49</v>
      </c>
      <c r="BB14" s="65">
        <v>-238.16</v>
      </c>
      <c r="BC14" s="65">
        <v>163.43</v>
      </c>
      <c r="BD14" s="65">
        <v>39.74</v>
      </c>
      <c r="BE14" s="66">
        <v>-239.75</v>
      </c>
      <c r="BF14" s="65">
        <v>-172.26</v>
      </c>
      <c r="BG14" s="65">
        <v>23.64</v>
      </c>
      <c r="BH14" s="65">
        <v>-82.89</v>
      </c>
      <c r="BI14" s="65">
        <v>-40.9</v>
      </c>
      <c r="BJ14" s="65">
        <v>88.7</v>
      </c>
      <c r="BK14" s="65">
        <v>210.32</v>
      </c>
      <c r="BL14" s="65">
        <v>-66.72</v>
      </c>
      <c r="BM14" s="66">
        <v>-313.49</v>
      </c>
      <c r="BN14" s="65">
        <v>-707.55</v>
      </c>
      <c r="BO14" s="65">
        <v>102.44</v>
      </c>
      <c r="BP14" s="65">
        <v>-84.35</v>
      </c>
      <c r="BQ14" s="65">
        <v>-75.489999999999995</v>
      </c>
      <c r="BR14" s="65">
        <v>-360.47</v>
      </c>
      <c r="BS14" s="65">
        <v>142.15</v>
      </c>
      <c r="BT14" s="65">
        <v>-313.67</v>
      </c>
      <c r="BU14" s="66">
        <v>-108.26</v>
      </c>
      <c r="BV14" s="65">
        <v>-593.16999999999996</v>
      </c>
      <c r="BW14" s="65">
        <v>322.67</v>
      </c>
      <c r="BX14" s="65">
        <v>-49.5</v>
      </c>
      <c r="BY14" s="65">
        <v>-30.2</v>
      </c>
      <c r="BZ14" s="65">
        <v>-755.55</v>
      </c>
      <c r="CA14" s="65">
        <v>122</v>
      </c>
      <c r="CB14" s="65">
        <v>-173.09</v>
      </c>
      <c r="CC14" s="66">
        <v>-40.58</v>
      </c>
      <c r="CD14" s="65">
        <v>1339.5</v>
      </c>
      <c r="CE14" s="65">
        <v>-26.64</v>
      </c>
      <c r="CF14" s="65">
        <v>483.36</v>
      </c>
      <c r="CG14" s="65">
        <v>314.58</v>
      </c>
      <c r="CH14" s="65">
        <v>212.26</v>
      </c>
      <c r="CI14" s="65">
        <v>207.09</v>
      </c>
      <c r="CJ14" s="65">
        <v>60.55</v>
      </c>
      <c r="CK14" s="66">
        <v>94.25</v>
      </c>
      <c r="CL14" s="65">
        <v>178.92</v>
      </c>
      <c r="CM14" s="65">
        <v>57.74</v>
      </c>
      <c r="CN14" s="65">
        <v>-466.13</v>
      </c>
      <c r="CO14" s="65">
        <v>565.23</v>
      </c>
      <c r="CP14" s="65">
        <v>115.95</v>
      </c>
      <c r="CQ14" s="65">
        <v>265.85000000000002</v>
      </c>
      <c r="CR14" s="65">
        <v>-303.17</v>
      </c>
      <c r="CS14" s="66">
        <v>-61.32</v>
      </c>
      <c r="CT14" s="65">
        <v>108.28</v>
      </c>
      <c r="CU14" s="65">
        <v>68.66</v>
      </c>
      <c r="CV14" s="65">
        <v>172.71</v>
      </c>
      <c r="CW14" s="65">
        <v>-319.18</v>
      </c>
      <c r="CX14" s="65">
        <v>365.33</v>
      </c>
      <c r="CY14" s="65">
        <v>-143.02000000000001</v>
      </c>
      <c r="CZ14" s="65">
        <v>-16.18</v>
      </c>
      <c r="DA14" s="66">
        <v>-19.03</v>
      </c>
      <c r="DB14" s="65">
        <v>677.72</v>
      </c>
      <c r="DC14" s="65">
        <v>-32.96</v>
      </c>
      <c r="DD14" s="65">
        <v>30.24</v>
      </c>
      <c r="DE14" s="65">
        <v>-121.82</v>
      </c>
      <c r="DF14" s="65">
        <v>79.41</v>
      </c>
      <c r="DG14" s="65">
        <v>189.38</v>
      </c>
      <c r="DH14" s="65">
        <v>330.63</v>
      </c>
      <c r="DI14" s="66">
        <v>191.52</v>
      </c>
      <c r="DJ14" s="65">
        <v>202.71</v>
      </c>
      <c r="DK14" s="65">
        <v>-176.11</v>
      </c>
      <c r="DL14" s="65">
        <v>326.17</v>
      </c>
      <c r="DM14" s="65">
        <v>-62.53</v>
      </c>
      <c r="DN14" s="65">
        <v>380.42</v>
      </c>
      <c r="DO14" s="65">
        <v>-65.900000000000006</v>
      </c>
      <c r="DP14" s="65">
        <v>-46.04</v>
      </c>
      <c r="DQ14" s="66">
        <v>-142.71</v>
      </c>
      <c r="DR14" s="65">
        <v>-903.06</v>
      </c>
      <c r="DS14" s="65">
        <v>-178.26</v>
      </c>
      <c r="DT14" s="65">
        <v>-16.28</v>
      </c>
      <c r="DU14" s="65">
        <v>-242.5</v>
      </c>
      <c r="DV14" s="65">
        <v>170.66</v>
      </c>
      <c r="DW14" s="65">
        <v>-93.09</v>
      </c>
      <c r="DX14" s="65">
        <v>-301.74</v>
      </c>
      <c r="DY14" s="66">
        <v>-240.52</v>
      </c>
      <c r="DZ14" s="65">
        <v>-171.86</v>
      </c>
      <c r="EA14" s="65">
        <v>-80.47</v>
      </c>
      <c r="EB14" s="65">
        <v>96.03</v>
      </c>
      <c r="EC14" s="65">
        <v>15.03</v>
      </c>
      <c r="ED14" s="65">
        <v>314.92</v>
      </c>
      <c r="EE14" s="65">
        <v>-242.29</v>
      </c>
      <c r="EF14" s="65">
        <v>-205.38</v>
      </c>
      <c r="EG14" s="66">
        <v>-71</v>
      </c>
      <c r="EH14" s="65">
        <v>474.01</v>
      </c>
      <c r="EI14" s="65">
        <v>-290.33999999999997</v>
      </c>
      <c r="EJ14" s="65">
        <v>-109.66</v>
      </c>
      <c r="EK14" s="65">
        <v>-98.19</v>
      </c>
      <c r="EL14" s="65">
        <v>438.08</v>
      </c>
      <c r="EM14" s="65">
        <v>77.180000000000007</v>
      </c>
      <c r="EN14" s="65">
        <v>268.57</v>
      </c>
      <c r="EO14" s="66">
        <v>189.71</v>
      </c>
      <c r="EP14" s="65">
        <v>-466.1</v>
      </c>
      <c r="EQ14" s="65">
        <v>-155.78</v>
      </c>
      <c r="ER14" s="65">
        <v>-129.12</v>
      </c>
      <c r="ES14" s="65">
        <v>-101.73</v>
      </c>
      <c r="ET14" s="65">
        <v>326.54000000000002</v>
      </c>
      <c r="EU14" s="65">
        <v>-287.25</v>
      </c>
      <c r="EV14" s="65">
        <v>-1.33</v>
      </c>
      <c r="EW14" s="66">
        <v>-117.22</v>
      </c>
      <c r="EX14" s="65">
        <v>-328.38</v>
      </c>
      <c r="EY14" s="65">
        <v>20.21</v>
      </c>
      <c r="EZ14" s="65">
        <v>-88.69</v>
      </c>
      <c r="FA14" s="65">
        <v>8.4700000000000006</v>
      </c>
      <c r="FB14" s="65">
        <v>150.07</v>
      </c>
      <c r="FC14" s="65">
        <v>-138.91999999999999</v>
      </c>
      <c r="FD14" s="65">
        <v>-151.94</v>
      </c>
      <c r="FE14" s="66">
        <v>-127.8</v>
      </c>
      <c r="FF14" s="65">
        <v>184.71</v>
      </c>
      <c r="FG14" s="65">
        <v>27.67</v>
      </c>
      <c r="FH14" s="65">
        <v>53.46</v>
      </c>
      <c r="FI14" s="65">
        <v>30.58</v>
      </c>
      <c r="FJ14" s="65">
        <v>9.2200000000000006</v>
      </c>
      <c r="FK14" s="65">
        <v>-10.75</v>
      </c>
      <c r="FL14" s="65">
        <v>-41.87</v>
      </c>
      <c r="FM14" s="66">
        <v>116.41</v>
      </c>
      <c r="FN14" s="65">
        <v>435.8</v>
      </c>
      <c r="FO14" s="65">
        <v>155.91</v>
      </c>
      <c r="FP14" s="65">
        <v>36.799999999999997</v>
      </c>
      <c r="FQ14" s="65">
        <v>50.94</v>
      </c>
      <c r="FR14" s="65">
        <v>260.87</v>
      </c>
      <c r="FS14" s="65">
        <v>-28.98</v>
      </c>
      <c r="FT14" s="65">
        <v>25.21</v>
      </c>
      <c r="FU14" s="66">
        <v>-64.95</v>
      </c>
      <c r="FV14" s="65">
        <v>-212.41</v>
      </c>
      <c r="FW14" s="65">
        <v>-30.45</v>
      </c>
      <c r="FX14" s="65">
        <v>-39.47</v>
      </c>
      <c r="FY14" s="65">
        <v>-8.16</v>
      </c>
      <c r="FZ14" s="65">
        <v>-61.74</v>
      </c>
      <c r="GA14" s="65">
        <v>-80.05</v>
      </c>
      <c r="GB14" s="65">
        <v>47.8</v>
      </c>
      <c r="GC14" s="66">
        <v>-40.33</v>
      </c>
      <c r="GD14" s="65">
        <v>-448.64</v>
      </c>
      <c r="GE14" s="65">
        <v>-257.69</v>
      </c>
      <c r="GF14" s="65">
        <v>-88.22</v>
      </c>
      <c r="GG14" s="65">
        <v>123.36</v>
      </c>
      <c r="GH14" s="65">
        <v>-365.95</v>
      </c>
      <c r="GI14" s="65">
        <v>109.68</v>
      </c>
      <c r="GJ14" s="65">
        <v>-65.94</v>
      </c>
      <c r="GK14" s="66">
        <v>96.13</v>
      </c>
      <c r="GL14" s="65">
        <v>504.55</v>
      </c>
      <c r="GM14" s="65">
        <v>44.7</v>
      </c>
      <c r="GN14" s="65">
        <v>108.05</v>
      </c>
      <c r="GO14" s="65">
        <v>111.34</v>
      </c>
      <c r="GP14" s="65">
        <v>15.72</v>
      </c>
      <c r="GQ14" s="65">
        <v>-82.86</v>
      </c>
      <c r="GR14" s="65">
        <v>-51.61</v>
      </c>
      <c r="GS14" s="65">
        <v>-48.22</v>
      </c>
      <c r="GT14" s="66">
        <v>407.42</v>
      </c>
      <c r="GU14" s="65">
        <v>96.58</v>
      </c>
      <c r="GV14" s="65">
        <v>-102.16</v>
      </c>
      <c r="GW14" s="65">
        <v>123.94</v>
      </c>
      <c r="GX14" s="65">
        <v>-232.22</v>
      </c>
      <c r="GY14" s="65">
        <v>-34.31</v>
      </c>
      <c r="GZ14" s="65">
        <v>108.18</v>
      </c>
      <c r="HA14" s="65">
        <v>18.18</v>
      </c>
      <c r="HB14" s="65">
        <v>10.99</v>
      </c>
      <c r="HC14" s="66">
        <v>203.99</v>
      </c>
      <c r="HD14" s="65">
        <v>-146.11000000000001</v>
      </c>
      <c r="HE14" s="65">
        <v>-4.5</v>
      </c>
      <c r="HF14" s="65">
        <v>183.94</v>
      </c>
      <c r="HG14" s="65">
        <v>-334.82</v>
      </c>
      <c r="HH14" s="65">
        <v>29.57</v>
      </c>
      <c r="HI14" s="65">
        <v>149.63</v>
      </c>
      <c r="HJ14" s="65">
        <v>-55.45</v>
      </c>
      <c r="HK14" s="65">
        <v>33.979999999999997</v>
      </c>
      <c r="HL14" s="66">
        <v>-148.47</v>
      </c>
      <c r="HM14" s="65">
        <v>21.64</v>
      </c>
      <c r="HN14" s="65">
        <v>-56.35</v>
      </c>
      <c r="HO14" s="65">
        <v>434.02</v>
      </c>
      <c r="HP14" s="65">
        <v>-126.13</v>
      </c>
      <c r="HQ14" s="65">
        <v>97.99</v>
      </c>
      <c r="HR14" s="65">
        <v>-141.19999999999999</v>
      </c>
      <c r="HS14" s="65">
        <v>-143.38999999999999</v>
      </c>
      <c r="HT14" s="65">
        <v>-38.96</v>
      </c>
      <c r="HU14" s="66">
        <v>-4.3499999999999996</v>
      </c>
    </row>
    <row r="15" spans="1:229" x14ac:dyDescent="0.35">
      <c r="A15" s="74" t="s">
        <v>60</v>
      </c>
      <c r="B15" s="65">
        <v>19876.669999999998</v>
      </c>
      <c r="C15" s="65">
        <v>5344.71</v>
      </c>
      <c r="D15" s="65">
        <v>6000.99</v>
      </c>
      <c r="E15" s="65">
        <v>2119.48</v>
      </c>
      <c r="F15" s="65">
        <v>1371.82</v>
      </c>
      <c r="G15" s="65">
        <v>1703.64</v>
      </c>
      <c r="H15" s="65">
        <v>1249.6500000000001</v>
      </c>
      <c r="I15" s="66">
        <v>2090.77</v>
      </c>
      <c r="J15" s="65">
        <v>18717.93</v>
      </c>
      <c r="K15" s="65">
        <v>5361.73</v>
      </c>
      <c r="L15" s="65">
        <v>5525.79</v>
      </c>
      <c r="M15" s="65">
        <v>2489.37</v>
      </c>
      <c r="N15" s="65">
        <v>1066.5999999999999</v>
      </c>
      <c r="O15" s="65">
        <v>1597.77</v>
      </c>
      <c r="P15" s="65">
        <v>686.39</v>
      </c>
      <c r="Q15" s="66">
        <v>1993.5</v>
      </c>
      <c r="R15" s="65">
        <v>19468.07</v>
      </c>
      <c r="S15" s="65">
        <v>5539.3</v>
      </c>
      <c r="T15" s="65">
        <v>5586.02</v>
      </c>
      <c r="U15" s="65">
        <v>2834.56</v>
      </c>
      <c r="V15" s="65">
        <v>993.31</v>
      </c>
      <c r="W15" s="65">
        <v>1657.74</v>
      </c>
      <c r="X15" s="65">
        <v>633.95000000000005</v>
      </c>
      <c r="Y15" s="66">
        <v>2225.88</v>
      </c>
      <c r="Z15" s="65">
        <v>19911.330000000002</v>
      </c>
      <c r="AA15" s="65">
        <v>5541.26</v>
      </c>
      <c r="AB15" s="65">
        <v>5965.2</v>
      </c>
      <c r="AC15" s="65">
        <v>2495.6</v>
      </c>
      <c r="AD15" s="65">
        <v>1017.27</v>
      </c>
      <c r="AE15" s="65">
        <v>1820.85</v>
      </c>
      <c r="AF15" s="65">
        <v>1063.02</v>
      </c>
      <c r="AG15" s="66">
        <v>1997.85</v>
      </c>
      <c r="AH15" s="65">
        <v>19784.11</v>
      </c>
      <c r="AI15" s="65">
        <v>5311.25</v>
      </c>
      <c r="AJ15" s="65">
        <v>6071.09</v>
      </c>
      <c r="AK15" s="65">
        <v>2354.52</v>
      </c>
      <c r="AL15" s="65">
        <v>870.86</v>
      </c>
      <c r="AM15" s="65">
        <v>1728.08</v>
      </c>
      <c r="AN15" s="65">
        <v>1299.43</v>
      </c>
      <c r="AO15" s="66">
        <v>2133.94</v>
      </c>
      <c r="AP15" s="65">
        <v>18464.95</v>
      </c>
      <c r="AQ15" s="65">
        <v>5196.49</v>
      </c>
      <c r="AR15" s="65">
        <v>5656.42</v>
      </c>
      <c r="AS15" s="65">
        <v>2669.83</v>
      </c>
      <c r="AT15" s="65">
        <v>737.72</v>
      </c>
      <c r="AU15" s="65">
        <v>1650.46</v>
      </c>
      <c r="AV15" s="65">
        <v>763.06</v>
      </c>
      <c r="AW15" s="66">
        <v>1786.1</v>
      </c>
      <c r="AX15" s="65">
        <v>19183.71</v>
      </c>
      <c r="AY15" s="65">
        <v>5358.62</v>
      </c>
      <c r="AZ15" s="65">
        <v>5790.36</v>
      </c>
      <c r="BA15" s="65">
        <v>3121.24</v>
      </c>
      <c r="BB15" s="65">
        <v>815.07</v>
      </c>
      <c r="BC15" s="65">
        <v>1603.48</v>
      </c>
      <c r="BD15" s="65">
        <v>685.38</v>
      </c>
      <c r="BE15" s="66">
        <v>1816.95</v>
      </c>
      <c r="BF15" s="65">
        <v>19763.63</v>
      </c>
      <c r="BG15" s="65">
        <v>5536.58</v>
      </c>
      <c r="BH15" s="65">
        <v>5859.26</v>
      </c>
      <c r="BI15" s="65">
        <v>2660.52</v>
      </c>
      <c r="BJ15" s="65">
        <v>922.84</v>
      </c>
      <c r="BK15" s="65">
        <v>1561.23</v>
      </c>
      <c r="BL15" s="65">
        <v>1090.8399999999999</v>
      </c>
      <c r="BM15" s="66">
        <v>2144.79</v>
      </c>
      <c r="BN15" s="65">
        <v>19393.72</v>
      </c>
      <c r="BO15" s="65">
        <v>5115.3100000000004</v>
      </c>
      <c r="BP15" s="65">
        <v>5770.13</v>
      </c>
      <c r="BQ15" s="65">
        <v>2679.61</v>
      </c>
      <c r="BR15" s="65">
        <v>1102.6400000000001</v>
      </c>
      <c r="BS15" s="65">
        <v>1541.95</v>
      </c>
      <c r="BT15" s="65">
        <v>1486.93</v>
      </c>
      <c r="BU15" s="66">
        <v>1692.94</v>
      </c>
      <c r="BV15" s="65">
        <v>18920.13</v>
      </c>
      <c r="BW15" s="65">
        <v>5354.87</v>
      </c>
      <c r="BX15" s="65">
        <v>5646.58</v>
      </c>
      <c r="BY15" s="65">
        <v>2653.59</v>
      </c>
      <c r="BZ15" s="65">
        <v>1114.44</v>
      </c>
      <c r="CA15" s="65">
        <v>1637.17</v>
      </c>
      <c r="CB15" s="65">
        <v>873.62</v>
      </c>
      <c r="CC15" s="66">
        <v>1649.62</v>
      </c>
      <c r="CD15" s="65">
        <v>18929.73</v>
      </c>
      <c r="CE15" s="65">
        <v>5182.07</v>
      </c>
      <c r="CF15" s="65">
        <v>5681.64</v>
      </c>
      <c r="CG15" s="65">
        <v>3039.76</v>
      </c>
      <c r="CH15" s="65">
        <v>919.59</v>
      </c>
      <c r="CI15" s="65">
        <v>1656.78</v>
      </c>
      <c r="CJ15" s="65">
        <v>747.94</v>
      </c>
      <c r="CK15" s="66">
        <v>1692.39</v>
      </c>
      <c r="CL15" s="65">
        <v>19169.560000000001</v>
      </c>
      <c r="CM15" s="65">
        <v>5287.49</v>
      </c>
      <c r="CN15" s="65">
        <v>5968.19</v>
      </c>
      <c r="CO15" s="65">
        <v>2241.27</v>
      </c>
      <c r="CP15" s="65">
        <v>1125.19</v>
      </c>
      <c r="CQ15" s="65">
        <v>1667.1</v>
      </c>
      <c r="CR15" s="65">
        <v>1127.54</v>
      </c>
      <c r="CS15" s="66">
        <v>1756.78</v>
      </c>
      <c r="CT15" s="65">
        <v>19472.29</v>
      </c>
      <c r="CU15" s="65">
        <v>5152.87</v>
      </c>
      <c r="CV15" s="65">
        <v>5901.98</v>
      </c>
      <c r="CW15" s="65">
        <v>2393.2399999999998</v>
      </c>
      <c r="CX15" s="65">
        <v>1112.9000000000001</v>
      </c>
      <c r="CY15" s="65">
        <v>1952.81</v>
      </c>
      <c r="CZ15" s="65">
        <v>1281.18</v>
      </c>
      <c r="DA15" s="66">
        <v>1679.28</v>
      </c>
      <c r="DB15" s="65">
        <v>17880.77</v>
      </c>
      <c r="DC15" s="65">
        <v>5237.2</v>
      </c>
      <c r="DD15" s="65">
        <v>5674.8</v>
      </c>
      <c r="DE15" s="65">
        <v>2550.8000000000002</v>
      </c>
      <c r="DF15" s="65">
        <v>896.81</v>
      </c>
      <c r="DG15" s="65">
        <v>1591.36</v>
      </c>
      <c r="DH15" s="65">
        <v>369.79</v>
      </c>
      <c r="DI15" s="66">
        <v>1560.37</v>
      </c>
      <c r="DJ15" s="65">
        <v>19333.37</v>
      </c>
      <c r="DK15" s="65">
        <v>5230.7700000000004</v>
      </c>
      <c r="DL15" s="65">
        <v>5749.59</v>
      </c>
      <c r="DM15" s="65">
        <v>2984.23</v>
      </c>
      <c r="DN15" s="65">
        <v>759.34</v>
      </c>
      <c r="DO15" s="65">
        <v>1893.36</v>
      </c>
      <c r="DP15" s="65">
        <v>736.6</v>
      </c>
      <c r="DQ15" s="66">
        <v>1975.7</v>
      </c>
      <c r="DR15" s="65">
        <v>19547.04</v>
      </c>
      <c r="DS15" s="65">
        <v>5187.57</v>
      </c>
      <c r="DT15" s="65">
        <v>5748.42</v>
      </c>
      <c r="DU15" s="65">
        <v>2590.62</v>
      </c>
      <c r="DV15" s="65">
        <v>998.06</v>
      </c>
      <c r="DW15" s="65">
        <v>1746.28</v>
      </c>
      <c r="DX15" s="65">
        <v>1190.5899999999999</v>
      </c>
      <c r="DY15" s="66">
        <v>2086.9299999999998</v>
      </c>
      <c r="DZ15" s="65">
        <v>19763.47</v>
      </c>
      <c r="EA15" s="65">
        <v>4872.88</v>
      </c>
      <c r="EB15" s="65">
        <v>5832.23</v>
      </c>
      <c r="EC15" s="65">
        <v>2451.65</v>
      </c>
      <c r="ED15" s="65">
        <v>970.18</v>
      </c>
      <c r="EE15" s="65">
        <v>1962.07</v>
      </c>
      <c r="EF15" s="65">
        <v>1312.46</v>
      </c>
      <c r="EG15" s="66">
        <v>2400.0100000000002</v>
      </c>
      <c r="EH15" s="65">
        <v>18094.240000000002</v>
      </c>
      <c r="EI15" s="65">
        <v>5136.41</v>
      </c>
      <c r="EJ15" s="65">
        <v>5987.3</v>
      </c>
      <c r="EK15" s="65">
        <v>2652.91</v>
      </c>
      <c r="EL15" s="65">
        <v>763.82</v>
      </c>
      <c r="EM15" s="65">
        <v>1686.66</v>
      </c>
      <c r="EN15" s="65">
        <v>386.52</v>
      </c>
      <c r="EO15" s="66">
        <v>1493.98</v>
      </c>
      <c r="EP15" s="65">
        <v>19727.23</v>
      </c>
      <c r="EQ15" s="65">
        <v>5131.1499999999996</v>
      </c>
      <c r="ER15" s="65">
        <v>6175.54</v>
      </c>
      <c r="ES15" s="65">
        <v>3024.68</v>
      </c>
      <c r="ET15" s="65">
        <v>887.02</v>
      </c>
      <c r="EU15" s="65">
        <v>1840.03</v>
      </c>
      <c r="EV15" s="65">
        <v>600.04999999999995</v>
      </c>
      <c r="EW15" s="66">
        <v>2052.62</v>
      </c>
      <c r="EX15" s="65">
        <v>19568.849999999999</v>
      </c>
      <c r="EY15" s="65">
        <v>4777.83</v>
      </c>
      <c r="EZ15" s="65">
        <v>6242.42</v>
      </c>
      <c r="FA15" s="65">
        <v>2635.37</v>
      </c>
      <c r="FB15" s="65">
        <v>941.32</v>
      </c>
      <c r="FC15" s="65">
        <v>1846.14</v>
      </c>
      <c r="FD15" s="65">
        <v>1269.8</v>
      </c>
      <c r="FE15" s="66">
        <v>1820.76</v>
      </c>
      <c r="FF15" s="65">
        <v>19722.95</v>
      </c>
      <c r="FG15" s="65">
        <v>4798.0200000000004</v>
      </c>
      <c r="FH15" s="65">
        <v>6094.1</v>
      </c>
      <c r="FI15" s="65">
        <v>2650</v>
      </c>
      <c r="FJ15" s="65">
        <v>856.23</v>
      </c>
      <c r="FK15" s="65">
        <v>1891.81</v>
      </c>
      <c r="FL15" s="65">
        <v>1419.54</v>
      </c>
      <c r="FM15" s="66">
        <v>2013.26</v>
      </c>
      <c r="FN15" s="65">
        <v>19641.77</v>
      </c>
      <c r="FO15" s="65">
        <v>4908.03</v>
      </c>
      <c r="FP15" s="65">
        <v>6172.78</v>
      </c>
      <c r="FQ15" s="65">
        <v>2873.14</v>
      </c>
      <c r="FR15" s="65">
        <v>932.9</v>
      </c>
      <c r="FS15" s="65">
        <v>2028.37</v>
      </c>
      <c r="FT15" s="65">
        <v>729.96</v>
      </c>
      <c r="FU15" s="66">
        <v>1996.58</v>
      </c>
      <c r="FV15" s="65">
        <v>19962.86</v>
      </c>
      <c r="FW15" s="65">
        <v>4971.18</v>
      </c>
      <c r="FX15" s="65">
        <v>6144.57</v>
      </c>
      <c r="FY15" s="65">
        <v>3335.21</v>
      </c>
      <c r="FZ15" s="65">
        <v>1042.5</v>
      </c>
      <c r="GA15" s="65">
        <v>1828.16</v>
      </c>
      <c r="GB15" s="65">
        <v>654.01</v>
      </c>
      <c r="GC15" s="66">
        <v>1987.23</v>
      </c>
      <c r="GD15" s="65">
        <v>19738.330000000002</v>
      </c>
      <c r="GE15" s="65">
        <v>4807</v>
      </c>
      <c r="GF15" s="65">
        <v>6324.32</v>
      </c>
      <c r="GG15" s="65">
        <v>2778.58</v>
      </c>
      <c r="GH15" s="65">
        <v>912.06</v>
      </c>
      <c r="GI15" s="65">
        <v>1810.55</v>
      </c>
      <c r="GJ15" s="65">
        <v>1146.4100000000001</v>
      </c>
      <c r="GK15" s="66">
        <v>1959.41</v>
      </c>
      <c r="GL15" s="65">
        <v>20294.98</v>
      </c>
      <c r="GM15" s="65">
        <v>4661.51</v>
      </c>
      <c r="GN15" s="65">
        <v>4670.1400000000003</v>
      </c>
      <c r="GO15" s="65">
        <v>1692.54</v>
      </c>
      <c r="GP15" s="65">
        <v>2869.69</v>
      </c>
      <c r="GQ15" s="65">
        <v>1096.52</v>
      </c>
      <c r="GR15" s="65">
        <v>2137.13</v>
      </c>
      <c r="GS15" s="65">
        <v>1286.78</v>
      </c>
      <c r="GT15" s="66">
        <v>1880.67</v>
      </c>
      <c r="GU15" s="65">
        <v>19782.27</v>
      </c>
      <c r="GV15" s="65">
        <v>4809.05</v>
      </c>
      <c r="GW15" s="65">
        <v>4872.95</v>
      </c>
      <c r="GX15" s="65">
        <v>1710.15</v>
      </c>
      <c r="GY15" s="65">
        <v>3069.26</v>
      </c>
      <c r="GZ15" s="65">
        <v>888.29</v>
      </c>
      <c r="HA15" s="65">
        <v>1843.25</v>
      </c>
      <c r="HB15" s="65">
        <v>761.85</v>
      </c>
      <c r="HC15" s="66">
        <v>1827.48</v>
      </c>
      <c r="HD15" s="65">
        <v>20473.98</v>
      </c>
      <c r="HE15" s="65">
        <v>4746.55</v>
      </c>
      <c r="HF15" s="65">
        <v>4953.8900000000003</v>
      </c>
      <c r="HG15" s="65">
        <v>1782.91</v>
      </c>
      <c r="HH15" s="65">
        <v>3579.61</v>
      </c>
      <c r="HI15" s="65">
        <v>752.24</v>
      </c>
      <c r="HJ15" s="65">
        <v>1946.89</v>
      </c>
      <c r="HK15" s="65">
        <v>592.62</v>
      </c>
      <c r="HL15" s="66">
        <v>2119.27</v>
      </c>
      <c r="HM15" s="65">
        <v>20412.2</v>
      </c>
      <c r="HN15" s="65">
        <v>4635.04</v>
      </c>
      <c r="HO15" s="65">
        <v>4880.24</v>
      </c>
      <c r="HP15" s="65">
        <v>1738.81</v>
      </c>
      <c r="HQ15" s="65">
        <v>2978.73</v>
      </c>
      <c r="HR15" s="65">
        <v>1042.33</v>
      </c>
      <c r="HS15" s="65">
        <v>2019.59</v>
      </c>
      <c r="HT15" s="65">
        <v>1228.0899999999999</v>
      </c>
      <c r="HU15" s="66">
        <v>1889.37</v>
      </c>
    </row>
    <row r="16" spans="1:229" x14ac:dyDescent="0.35">
      <c r="A16" s="74" t="s">
        <v>35</v>
      </c>
      <c r="B16" s="65">
        <v>571.22</v>
      </c>
      <c r="C16" s="65">
        <v>0</v>
      </c>
      <c r="D16" s="65">
        <v>32.26</v>
      </c>
      <c r="E16" s="65">
        <v>0</v>
      </c>
      <c r="F16" s="65">
        <v>470.02</v>
      </c>
      <c r="G16" s="65">
        <v>68.930000000000007</v>
      </c>
      <c r="H16" s="65">
        <v>0</v>
      </c>
      <c r="I16" s="66">
        <v>0</v>
      </c>
      <c r="J16" s="65">
        <v>507.51</v>
      </c>
      <c r="K16" s="65">
        <v>0</v>
      </c>
      <c r="L16" s="65">
        <v>25.41</v>
      </c>
      <c r="M16" s="65">
        <v>0</v>
      </c>
      <c r="N16" s="65">
        <v>417.93</v>
      </c>
      <c r="O16" s="65">
        <v>64.16</v>
      </c>
      <c r="P16" s="65">
        <v>0</v>
      </c>
      <c r="Q16" s="66">
        <v>0</v>
      </c>
      <c r="R16" s="65">
        <v>515.71</v>
      </c>
      <c r="S16" s="65">
        <v>0</v>
      </c>
      <c r="T16" s="65">
        <v>24.15</v>
      </c>
      <c r="U16" s="65">
        <v>0</v>
      </c>
      <c r="V16" s="65">
        <v>422.35</v>
      </c>
      <c r="W16" s="65">
        <v>69.209999999999994</v>
      </c>
      <c r="X16" s="65">
        <v>0</v>
      </c>
      <c r="Y16" s="66">
        <v>0</v>
      </c>
      <c r="Z16" s="65">
        <v>548.57000000000005</v>
      </c>
      <c r="AA16" s="65">
        <v>0</v>
      </c>
      <c r="AB16" s="65">
        <v>41.17</v>
      </c>
      <c r="AC16" s="65">
        <v>0</v>
      </c>
      <c r="AD16" s="65">
        <v>442.7</v>
      </c>
      <c r="AE16" s="65">
        <v>64.69</v>
      </c>
      <c r="AF16" s="65">
        <v>0</v>
      </c>
      <c r="AG16" s="66">
        <v>0</v>
      </c>
      <c r="AH16" s="65">
        <v>537.95000000000005</v>
      </c>
      <c r="AI16" s="65">
        <v>0</v>
      </c>
      <c r="AJ16" s="65">
        <v>59.84</v>
      </c>
      <c r="AK16" s="65">
        <v>0</v>
      </c>
      <c r="AL16" s="65">
        <v>421.23</v>
      </c>
      <c r="AM16" s="65">
        <v>56.88</v>
      </c>
      <c r="AN16" s="65">
        <v>0</v>
      </c>
      <c r="AO16" s="66">
        <v>0</v>
      </c>
      <c r="AP16" s="65">
        <v>467.79</v>
      </c>
      <c r="AQ16" s="65">
        <v>0</v>
      </c>
      <c r="AR16" s="65">
        <v>45.55</v>
      </c>
      <c r="AS16" s="65">
        <v>0</v>
      </c>
      <c r="AT16" s="65">
        <v>363.35</v>
      </c>
      <c r="AU16" s="65">
        <v>58.89</v>
      </c>
      <c r="AV16" s="65">
        <v>0</v>
      </c>
      <c r="AW16" s="66">
        <v>0</v>
      </c>
      <c r="AX16" s="65">
        <v>441.95</v>
      </c>
      <c r="AY16" s="65">
        <v>0</v>
      </c>
      <c r="AZ16" s="65">
        <v>44.91</v>
      </c>
      <c r="BA16" s="65">
        <v>0</v>
      </c>
      <c r="BB16" s="65">
        <v>335.59</v>
      </c>
      <c r="BC16" s="65">
        <v>61.45</v>
      </c>
      <c r="BD16" s="65">
        <v>0</v>
      </c>
      <c r="BE16" s="66">
        <v>0</v>
      </c>
      <c r="BF16" s="65">
        <v>433.26</v>
      </c>
      <c r="BG16" s="65">
        <v>0</v>
      </c>
      <c r="BH16" s="65">
        <v>39.89</v>
      </c>
      <c r="BI16" s="65">
        <v>0</v>
      </c>
      <c r="BJ16" s="65">
        <v>338.67</v>
      </c>
      <c r="BK16" s="65">
        <v>54.7</v>
      </c>
      <c r="BL16" s="65">
        <v>0</v>
      </c>
      <c r="BM16" s="66">
        <v>0</v>
      </c>
      <c r="BN16" s="65">
        <v>520.5</v>
      </c>
      <c r="BO16" s="65">
        <v>0</v>
      </c>
      <c r="BP16" s="65">
        <v>16.53</v>
      </c>
      <c r="BQ16" s="65">
        <v>0</v>
      </c>
      <c r="BR16" s="65">
        <v>452.99</v>
      </c>
      <c r="BS16" s="65">
        <v>50.98</v>
      </c>
      <c r="BT16" s="65">
        <v>0</v>
      </c>
      <c r="BU16" s="66">
        <v>0</v>
      </c>
      <c r="BV16" s="65">
        <v>419.43</v>
      </c>
      <c r="BW16" s="65">
        <v>0</v>
      </c>
      <c r="BX16" s="65">
        <v>14.73</v>
      </c>
      <c r="BY16" s="65">
        <v>0</v>
      </c>
      <c r="BZ16" s="65">
        <v>357.88</v>
      </c>
      <c r="CA16" s="65">
        <v>46.82</v>
      </c>
      <c r="CB16" s="65">
        <v>0</v>
      </c>
      <c r="CC16" s="66">
        <v>0</v>
      </c>
      <c r="CD16" s="65">
        <v>377.57</v>
      </c>
      <c r="CE16" s="65">
        <v>0</v>
      </c>
      <c r="CF16" s="65">
        <v>15.07</v>
      </c>
      <c r="CG16" s="65">
        <v>0</v>
      </c>
      <c r="CH16" s="65">
        <v>303.29000000000002</v>
      </c>
      <c r="CI16" s="65">
        <v>59.21</v>
      </c>
      <c r="CJ16" s="65">
        <v>0</v>
      </c>
      <c r="CK16" s="66">
        <v>0</v>
      </c>
      <c r="CL16" s="65">
        <v>475.65</v>
      </c>
      <c r="CM16" s="65">
        <v>0</v>
      </c>
      <c r="CN16" s="65">
        <v>16.190000000000001</v>
      </c>
      <c r="CO16" s="65">
        <v>0</v>
      </c>
      <c r="CP16" s="65">
        <v>401.02</v>
      </c>
      <c r="CQ16" s="65">
        <v>58.45</v>
      </c>
      <c r="CR16" s="65">
        <v>0</v>
      </c>
      <c r="CS16" s="66">
        <v>0</v>
      </c>
      <c r="CT16" s="65">
        <v>321.27</v>
      </c>
      <c r="CU16" s="65">
        <v>0</v>
      </c>
      <c r="CV16" s="65">
        <v>15.62</v>
      </c>
      <c r="CW16" s="65">
        <v>0</v>
      </c>
      <c r="CX16" s="65">
        <v>247.27</v>
      </c>
      <c r="CY16" s="65">
        <v>58.38</v>
      </c>
      <c r="CZ16" s="65">
        <v>0</v>
      </c>
      <c r="DA16" s="66">
        <v>0</v>
      </c>
      <c r="DB16" s="65">
        <v>249.95</v>
      </c>
      <c r="DC16" s="65">
        <v>0</v>
      </c>
      <c r="DD16" s="65">
        <v>11.05</v>
      </c>
      <c r="DE16" s="65">
        <v>0</v>
      </c>
      <c r="DF16" s="65">
        <v>182.53</v>
      </c>
      <c r="DG16" s="65">
        <v>56.36</v>
      </c>
      <c r="DH16" s="65">
        <v>0</v>
      </c>
      <c r="DI16" s="66">
        <v>0</v>
      </c>
      <c r="DJ16" s="65">
        <v>247.92</v>
      </c>
      <c r="DK16" s="65">
        <v>0</v>
      </c>
      <c r="DL16" s="65">
        <v>10.66</v>
      </c>
      <c r="DM16" s="65">
        <v>0</v>
      </c>
      <c r="DN16" s="65">
        <v>176.05</v>
      </c>
      <c r="DO16" s="65">
        <v>61.2</v>
      </c>
      <c r="DP16" s="65">
        <v>0</v>
      </c>
      <c r="DQ16" s="66">
        <v>0</v>
      </c>
      <c r="DR16" s="65">
        <v>288.51</v>
      </c>
      <c r="DS16" s="65">
        <v>0</v>
      </c>
      <c r="DT16" s="65">
        <v>14.31</v>
      </c>
      <c r="DU16" s="65">
        <v>0</v>
      </c>
      <c r="DV16" s="65">
        <v>221.91</v>
      </c>
      <c r="DW16" s="65">
        <v>52.3</v>
      </c>
      <c r="DX16" s="65">
        <v>0</v>
      </c>
      <c r="DY16" s="66">
        <v>0</v>
      </c>
      <c r="DZ16" s="65">
        <v>258.55</v>
      </c>
      <c r="EA16" s="65">
        <v>0</v>
      </c>
      <c r="EB16" s="65">
        <v>16.079999999999998</v>
      </c>
      <c r="EC16" s="65">
        <v>0</v>
      </c>
      <c r="ED16" s="65">
        <v>181.22</v>
      </c>
      <c r="EE16" s="65">
        <v>61.26</v>
      </c>
      <c r="EF16" s="65">
        <v>0</v>
      </c>
      <c r="EG16" s="66">
        <v>0</v>
      </c>
      <c r="EH16" s="65">
        <v>197.95</v>
      </c>
      <c r="EI16" s="65">
        <v>0</v>
      </c>
      <c r="EJ16" s="65">
        <v>9.5399999999999991</v>
      </c>
      <c r="EK16" s="65">
        <v>0</v>
      </c>
      <c r="EL16" s="65">
        <v>133.61000000000001</v>
      </c>
      <c r="EM16" s="65">
        <v>54.8</v>
      </c>
      <c r="EN16" s="65">
        <v>0</v>
      </c>
      <c r="EO16" s="66">
        <v>0</v>
      </c>
      <c r="EP16" s="65">
        <v>216.88</v>
      </c>
      <c r="EQ16" s="65">
        <v>0</v>
      </c>
      <c r="ER16" s="65">
        <v>8.2899999999999991</v>
      </c>
      <c r="ES16" s="65">
        <v>0</v>
      </c>
      <c r="ET16" s="65">
        <v>147.66</v>
      </c>
      <c r="EU16" s="65">
        <v>60.94</v>
      </c>
      <c r="EV16" s="65">
        <v>0</v>
      </c>
      <c r="EW16" s="66">
        <v>0</v>
      </c>
      <c r="EX16" s="65">
        <v>242.65</v>
      </c>
      <c r="EY16" s="65">
        <v>0</v>
      </c>
      <c r="EZ16" s="65">
        <v>13.29</v>
      </c>
      <c r="FA16" s="65">
        <v>0</v>
      </c>
      <c r="FB16" s="65">
        <v>176.62</v>
      </c>
      <c r="FC16" s="65">
        <v>52.74</v>
      </c>
      <c r="FD16" s="65">
        <v>0</v>
      </c>
      <c r="FE16" s="66">
        <v>0</v>
      </c>
      <c r="FF16" s="65">
        <v>229.54</v>
      </c>
      <c r="FG16" s="65">
        <v>0</v>
      </c>
      <c r="FH16" s="65">
        <v>22.83</v>
      </c>
      <c r="FI16" s="65">
        <v>0</v>
      </c>
      <c r="FJ16" s="65">
        <v>163.03</v>
      </c>
      <c r="FK16" s="65">
        <v>43.68</v>
      </c>
      <c r="FL16" s="65">
        <v>0</v>
      </c>
      <c r="FM16" s="66">
        <v>0</v>
      </c>
      <c r="FN16" s="65">
        <v>222.68</v>
      </c>
      <c r="FO16" s="65">
        <v>0</v>
      </c>
      <c r="FP16" s="65">
        <v>20.47</v>
      </c>
      <c r="FQ16" s="65">
        <v>0</v>
      </c>
      <c r="FR16" s="65">
        <v>157.07</v>
      </c>
      <c r="FS16" s="65">
        <v>45.15</v>
      </c>
      <c r="FT16" s="65">
        <v>0</v>
      </c>
      <c r="FU16" s="66">
        <v>0</v>
      </c>
      <c r="FV16" s="65">
        <v>271.02999999999997</v>
      </c>
      <c r="FW16" s="65">
        <v>0</v>
      </c>
      <c r="FX16" s="65">
        <v>19.2</v>
      </c>
      <c r="FY16" s="65">
        <v>0</v>
      </c>
      <c r="FZ16" s="65">
        <v>206.53</v>
      </c>
      <c r="GA16" s="65">
        <v>45.3</v>
      </c>
      <c r="GB16" s="65">
        <v>0</v>
      </c>
      <c r="GC16" s="66">
        <v>0</v>
      </c>
      <c r="GD16" s="65">
        <v>234.25</v>
      </c>
      <c r="GE16" s="65">
        <v>0</v>
      </c>
      <c r="GF16" s="65">
        <v>19.989999999999998</v>
      </c>
      <c r="GG16" s="65">
        <v>0</v>
      </c>
      <c r="GH16" s="65">
        <v>167.39</v>
      </c>
      <c r="GI16" s="65">
        <v>46.87</v>
      </c>
      <c r="GJ16" s="65">
        <v>0</v>
      </c>
      <c r="GK16" s="66">
        <v>0</v>
      </c>
      <c r="GL16" s="65">
        <v>452.76</v>
      </c>
      <c r="GM16" s="65">
        <v>0</v>
      </c>
      <c r="GN16" s="65">
        <v>0</v>
      </c>
      <c r="GO16" s="65">
        <v>26.78</v>
      </c>
      <c r="GP16" s="65">
        <v>0</v>
      </c>
      <c r="GQ16" s="65">
        <v>379.41</v>
      </c>
      <c r="GR16" s="65">
        <v>46.57</v>
      </c>
      <c r="GS16" s="65">
        <v>0</v>
      </c>
      <c r="GT16" s="66">
        <v>0</v>
      </c>
      <c r="GU16" s="65">
        <v>297.81</v>
      </c>
      <c r="GV16" s="65">
        <v>0</v>
      </c>
      <c r="GW16" s="65">
        <v>0</v>
      </c>
      <c r="GX16" s="65">
        <v>21.38</v>
      </c>
      <c r="GY16" s="65">
        <v>0</v>
      </c>
      <c r="GZ16" s="65">
        <v>229.85</v>
      </c>
      <c r="HA16" s="65">
        <v>46.57</v>
      </c>
      <c r="HB16" s="65">
        <v>0</v>
      </c>
      <c r="HC16" s="66">
        <v>0</v>
      </c>
      <c r="HD16" s="65">
        <v>283.35000000000002</v>
      </c>
      <c r="HE16" s="65">
        <v>0</v>
      </c>
      <c r="HF16" s="65">
        <v>0</v>
      </c>
      <c r="HG16" s="65">
        <v>22.56</v>
      </c>
      <c r="HH16" s="65">
        <v>0</v>
      </c>
      <c r="HI16" s="65">
        <v>214.21</v>
      </c>
      <c r="HJ16" s="65">
        <v>46.57</v>
      </c>
      <c r="HK16" s="65">
        <v>0</v>
      </c>
      <c r="HL16" s="66">
        <v>0</v>
      </c>
      <c r="HM16" s="65">
        <v>567.08000000000004</v>
      </c>
      <c r="HN16" s="65">
        <v>0</v>
      </c>
      <c r="HO16" s="65">
        <v>0</v>
      </c>
      <c r="HP16" s="65">
        <v>34.369999999999997</v>
      </c>
      <c r="HQ16" s="65">
        <v>0</v>
      </c>
      <c r="HR16" s="65">
        <v>486.14</v>
      </c>
      <c r="HS16" s="65">
        <v>46.57</v>
      </c>
      <c r="HT16" s="65">
        <v>0</v>
      </c>
      <c r="HU16" s="66">
        <v>0</v>
      </c>
    </row>
    <row r="17" spans="1:229" x14ac:dyDescent="0.35">
      <c r="A17" s="74" t="s">
        <v>36</v>
      </c>
      <c r="B17" s="65">
        <v>326.97000000000003</v>
      </c>
      <c r="C17" s="65">
        <v>0</v>
      </c>
      <c r="D17" s="65">
        <v>24.01</v>
      </c>
      <c r="E17" s="65">
        <v>0</v>
      </c>
      <c r="F17" s="65">
        <v>238.02</v>
      </c>
      <c r="G17" s="65">
        <v>64.930000000000007</v>
      </c>
      <c r="H17" s="65">
        <v>0</v>
      </c>
      <c r="I17" s="66">
        <v>0</v>
      </c>
      <c r="J17" s="65">
        <v>263.26</v>
      </c>
      <c r="K17" s="65">
        <v>0</v>
      </c>
      <c r="L17" s="65">
        <v>17.16</v>
      </c>
      <c r="M17" s="65">
        <v>0</v>
      </c>
      <c r="N17" s="65">
        <v>185.93</v>
      </c>
      <c r="O17" s="65">
        <v>60.16</v>
      </c>
      <c r="P17" s="65">
        <v>0</v>
      </c>
      <c r="Q17" s="66">
        <v>0</v>
      </c>
      <c r="R17" s="65">
        <v>272.45999999999998</v>
      </c>
      <c r="S17" s="65">
        <v>0</v>
      </c>
      <c r="T17" s="65">
        <v>15.9</v>
      </c>
      <c r="U17" s="65">
        <v>0</v>
      </c>
      <c r="V17" s="65">
        <v>191.35</v>
      </c>
      <c r="W17" s="65">
        <v>65.209999999999994</v>
      </c>
      <c r="X17" s="65">
        <v>0</v>
      </c>
      <c r="Y17" s="66">
        <v>0</v>
      </c>
      <c r="Z17" s="65">
        <v>304.32</v>
      </c>
      <c r="AA17" s="65">
        <v>0</v>
      </c>
      <c r="AB17" s="65">
        <v>32.92</v>
      </c>
      <c r="AC17" s="65">
        <v>0</v>
      </c>
      <c r="AD17" s="65">
        <v>210.7</v>
      </c>
      <c r="AE17" s="65">
        <v>60.69</v>
      </c>
      <c r="AF17" s="65">
        <v>0</v>
      </c>
      <c r="AG17" s="66">
        <v>0</v>
      </c>
      <c r="AH17" s="65">
        <v>265.91000000000003</v>
      </c>
      <c r="AI17" s="65">
        <v>0</v>
      </c>
      <c r="AJ17" s="65">
        <v>50.23</v>
      </c>
      <c r="AK17" s="65">
        <v>0</v>
      </c>
      <c r="AL17" s="65">
        <v>162.96</v>
      </c>
      <c r="AM17" s="65">
        <v>52.73</v>
      </c>
      <c r="AN17" s="65">
        <v>0</v>
      </c>
      <c r="AO17" s="66">
        <v>0</v>
      </c>
      <c r="AP17" s="65">
        <v>220.85</v>
      </c>
      <c r="AQ17" s="65">
        <v>0</v>
      </c>
      <c r="AR17" s="65">
        <v>38.06</v>
      </c>
      <c r="AS17" s="65">
        <v>0</v>
      </c>
      <c r="AT17" s="65">
        <v>128.05000000000001</v>
      </c>
      <c r="AU17" s="65">
        <v>54.75</v>
      </c>
      <c r="AV17" s="65">
        <v>0</v>
      </c>
      <c r="AW17" s="66">
        <v>0</v>
      </c>
      <c r="AX17" s="65">
        <v>255.29</v>
      </c>
      <c r="AY17" s="65">
        <v>0</v>
      </c>
      <c r="AZ17" s="65">
        <v>38.409999999999997</v>
      </c>
      <c r="BA17" s="65">
        <v>0</v>
      </c>
      <c r="BB17" s="65">
        <v>159.58000000000001</v>
      </c>
      <c r="BC17" s="65">
        <v>57.3</v>
      </c>
      <c r="BD17" s="65">
        <v>0</v>
      </c>
      <c r="BE17" s="66">
        <v>0</v>
      </c>
      <c r="BF17" s="65">
        <v>236.05</v>
      </c>
      <c r="BG17" s="65">
        <v>0</v>
      </c>
      <c r="BH17" s="65">
        <v>30.84</v>
      </c>
      <c r="BI17" s="65">
        <v>0</v>
      </c>
      <c r="BJ17" s="65">
        <v>154.65</v>
      </c>
      <c r="BK17" s="65">
        <v>50.56</v>
      </c>
      <c r="BL17" s="65">
        <v>0</v>
      </c>
      <c r="BM17" s="66">
        <v>0</v>
      </c>
      <c r="BN17" s="65">
        <v>314.97000000000003</v>
      </c>
      <c r="BO17" s="65">
        <v>0</v>
      </c>
      <c r="BP17" s="65">
        <v>8.89</v>
      </c>
      <c r="BQ17" s="65">
        <v>0</v>
      </c>
      <c r="BR17" s="65">
        <v>255.1</v>
      </c>
      <c r="BS17" s="65">
        <v>50.98</v>
      </c>
      <c r="BT17" s="65">
        <v>0</v>
      </c>
      <c r="BU17" s="66">
        <v>0</v>
      </c>
      <c r="BV17" s="65">
        <v>213.89</v>
      </c>
      <c r="BW17" s="65">
        <v>0</v>
      </c>
      <c r="BX17" s="65">
        <v>7.09</v>
      </c>
      <c r="BY17" s="65">
        <v>0</v>
      </c>
      <c r="BZ17" s="65">
        <v>159.99</v>
      </c>
      <c r="CA17" s="65">
        <v>46.82</v>
      </c>
      <c r="CB17" s="65">
        <v>0</v>
      </c>
      <c r="CC17" s="66">
        <v>0</v>
      </c>
      <c r="CD17" s="65">
        <v>172.03</v>
      </c>
      <c r="CE17" s="65">
        <v>0</v>
      </c>
      <c r="CF17" s="65">
        <v>7.43</v>
      </c>
      <c r="CG17" s="65">
        <v>0</v>
      </c>
      <c r="CH17" s="65">
        <v>105.4</v>
      </c>
      <c r="CI17" s="65">
        <v>59.21</v>
      </c>
      <c r="CJ17" s="65">
        <v>0</v>
      </c>
      <c r="CK17" s="66">
        <v>0</v>
      </c>
      <c r="CL17" s="65">
        <v>270.12</v>
      </c>
      <c r="CM17" s="65">
        <v>0</v>
      </c>
      <c r="CN17" s="65">
        <v>8.5500000000000007</v>
      </c>
      <c r="CO17" s="65">
        <v>0</v>
      </c>
      <c r="CP17" s="65">
        <v>203.12</v>
      </c>
      <c r="CQ17" s="65">
        <v>58.45</v>
      </c>
      <c r="CR17" s="65">
        <v>0</v>
      </c>
      <c r="CS17" s="66">
        <v>0</v>
      </c>
      <c r="CT17" s="65">
        <v>205.11</v>
      </c>
      <c r="CU17" s="65">
        <v>0</v>
      </c>
      <c r="CV17" s="65">
        <v>8.85</v>
      </c>
      <c r="CW17" s="65">
        <v>0</v>
      </c>
      <c r="CX17" s="65">
        <v>137.9</v>
      </c>
      <c r="CY17" s="65">
        <v>58.37</v>
      </c>
      <c r="CZ17" s="65">
        <v>0</v>
      </c>
      <c r="DA17" s="66">
        <v>0</v>
      </c>
      <c r="DB17" s="65">
        <v>146.63999999999999</v>
      </c>
      <c r="DC17" s="65">
        <v>0</v>
      </c>
      <c r="DD17" s="65">
        <v>5.84</v>
      </c>
      <c r="DE17" s="65">
        <v>0</v>
      </c>
      <c r="DF17" s="65">
        <v>84.43</v>
      </c>
      <c r="DG17" s="65">
        <v>56.37</v>
      </c>
      <c r="DH17" s="65">
        <v>0</v>
      </c>
      <c r="DI17" s="66">
        <v>0</v>
      </c>
      <c r="DJ17" s="65">
        <v>150.4</v>
      </c>
      <c r="DK17" s="65">
        <v>0</v>
      </c>
      <c r="DL17" s="65">
        <v>6.04</v>
      </c>
      <c r="DM17" s="65">
        <v>0</v>
      </c>
      <c r="DN17" s="65">
        <v>83.15</v>
      </c>
      <c r="DO17" s="65">
        <v>61.21</v>
      </c>
      <c r="DP17" s="65">
        <v>0</v>
      </c>
      <c r="DQ17" s="66">
        <v>0</v>
      </c>
      <c r="DR17" s="65">
        <v>169.3</v>
      </c>
      <c r="DS17" s="65">
        <v>0</v>
      </c>
      <c r="DT17" s="65">
        <v>7.94</v>
      </c>
      <c r="DU17" s="65">
        <v>0</v>
      </c>
      <c r="DV17" s="65">
        <v>109.06</v>
      </c>
      <c r="DW17" s="65">
        <v>52.29</v>
      </c>
      <c r="DX17" s="65">
        <v>0</v>
      </c>
      <c r="DY17" s="66">
        <v>0</v>
      </c>
      <c r="DZ17" s="65">
        <v>142.16</v>
      </c>
      <c r="EA17" s="65">
        <v>0</v>
      </c>
      <c r="EB17" s="65">
        <v>10.64</v>
      </c>
      <c r="EC17" s="65">
        <v>0</v>
      </c>
      <c r="ED17" s="65">
        <v>70.28</v>
      </c>
      <c r="EE17" s="65">
        <v>61.26</v>
      </c>
      <c r="EF17" s="65">
        <v>0</v>
      </c>
      <c r="EG17" s="66">
        <v>0</v>
      </c>
      <c r="EH17" s="65">
        <v>117.42</v>
      </c>
      <c r="EI17" s="65">
        <v>0</v>
      </c>
      <c r="EJ17" s="65">
        <v>5.62</v>
      </c>
      <c r="EK17" s="65">
        <v>0</v>
      </c>
      <c r="EL17" s="65">
        <v>56.97</v>
      </c>
      <c r="EM17" s="65">
        <v>54.7</v>
      </c>
      <c r="EN17" s="65">
        <v>0</v>
      </c>
      <c r="EO17" s="66">
        <v>0</v>
      </c>
      <c r="EP17" s="65">
        <v>134.22</v>
      </c>
      <c r="EQ17" s="65">
        <v>0</v>
      </c>
      <c r="ER17" s="65">
        <v>4.84</v>
      </c>
      <c r="ES17" s="65">
        <v>0</v>
      </c>
      <c r="ET17" s="65">
        <v>68.42</v>
      </c>
      <c r="EU17" s="65">
        <v>60.94</v>
      </c>
      <c r="EV17" s="65">
        <v>0</v>
      </c>
      <c r="EW17" s="66">
        <v>0</v>
      </c>
      <c r="EX17" s="65">
        <v>142.19999999999999</v>
      </c>
      <c r="EY17" s="65">
        <v>0</v>
      </c>
      <c r="EZ17" s="65">
        <v>8.1999999999999993</v>
      </c>
      <c r="FA17" s="65">
        <v>0</v>
      </c>
      <c r="FB17" s="65">
        <v>81.27</v>
      </c>
      <c r="FC17" s="65">
        <v>52.74</v>
      </c>
      <c r="FD17" s="65">
        <v>0</v>
      </c>
      <c r="FE17" s="66">
        <v>0</v>
      </c>
      <c r="FF17" s="65">
        <v>147.22</v>
      </c>
      <c r="FG17" s="65">
        <v>0</v>
      </c>
      <c r="FH17" s="65">
        <v>18.62</v>
      </c>
      <c r="FI17" s="65">
        <v>0</v>
      </c>
      <c r="FJ17" s="65">
        <v>84.92</v>
      </c>
      <c r="FK17" s="65">
        <v>43.68</v>
      </c>
      <c r="FL17" s="65">
        <v>0</v>
      </c>
      <c r="FM17" s="66">
        <v>0</v>
      </c>
      <c r="FN17" s="65">
        <v>127.16</v>
      </c>
      <c r="FO17" s="65">
        <v>0</v>
      </c>
      <c r="FP17" s="65">
        <v>16.7</v>
      </c>
      <c r="FQ17" s="65">
        <v>0</v>
      </c>
      <c r="FR17" s="65">
        <v>65.31</v>
      </c>
      <c r="FS17" s="65">
        <v>45.15</v>
      </c>
      <c r="FT17" s="65">
        <v>0</v>
      </c>
      <c r="FU17" s="66">
        <v>0</v>
      </c>
      <c r="FV17" s="65">
        <v>181.17</v>
      </c>
      <c r="FW17" s="65">
        <v>0</v>
      </c>
      <c r="FX17" s="65">
        <v>15.59</v>
      </c>
      <c r="FY17" s="65">
        <v>0</v>
      </c>
      <c r="FZ17" s="65">
        <v>120.28</v>
      </c>
      <c r="GA17" s="65">
        <v>45.3</v>
      </c>
      <c r="GB17" s="65">
        <v>0</v>
      </c>
      <c r="GC17" s="66">
        <v>0</v>
      </c>
      <c r="GD17" s="65">
        <v>137.04</v>
      </c>
      <c r="GE17" s="65">
        <v>0</v>
      </c>
      <c r="GF17" s="65">
        <v>15.91</v>
      </c>
      <c r="GG17" s="65">
        <v>0</v>
      </c>
      <c r="GH17" s="65">
        <v>74.260000000000005</v>
      </c>
      <c r="GI17" s="65">
        <v>46.87</v>
      </c>
      <c r="GJ17" s="65">
        <v>0</v>
      </c>
      <c r="GK17" s="66">
        <v>0</v>
      </c>
      <c r="GL17" s="65">
        <v>361.19</v>
      </c>
      <c r="GM17" s="65">
        <v>0</v>
      </c>
      <c r="GN17" s="65">
        <v>0</v>
      </c>
      <c r="GO17" s="65">
        <v>25.09</v>
      </c>
      <c r="GP17" s="65">
        <v>0</v>
      </c>
      <c r="GQ17" s="65">
        <v>290.52999999999997</v>
      </c>
      <c r="GR17" s="65">
        <v>45.57</v>
      </c>
      <c r="GS17" s="65">
        <v>0</v>
      </c>
      <c r="GT17" s="66">
        <v>0</v>
      </c>
      <c r="GU17" s="65">
        <v>206.32</v>
      </c>
      <c r="GV17" s="65">
        <v>0</v>
      </c>
      <c r="GW17" s="65">
        <v>0</v>
      </c>
      <c r="GX17" s="65">
        <v>19.98</v>
      </c>
      <c r="GY17" s="65">
        <v>0</v>
      </c>
      <c r="GZ17" s="65">
        <v>140.77000000000001</v>
      </c>
      <c r="HA17" s="65">
        <v>45.57</v>
      </c>
      <c r="HB17" s="65">
        <v>0</v>
      </c>
      <c r="HC17" s="66">
        <v>0</v>
      </c>
      <c r="HD17" s="65">
        <v>223.29</v>
      </c>
      <c r="HE17" s="65">
        <v>0</v>
      </c>
      <c r="HF17" s="65">
        <v>0</v>
      </c>
      <c r="HG17" s="65">
        <v>21.27</v>
      </c>
      <c r="HH17" s="65">
        <v>0</v>
      </c>
      <c r="HI17" s="65">
        <v>156.44999999999999</v>
      </c>
      <c r="HJ17" s="65">
        <v>45.57</v>
      </c>
      <c r="HK17" s="65">
        <v>0</v>
      </c>
      <c r="HL17" s="66">
        <v>0</v>
      </c>
      <c r="HM17" s="65">
        <v>477.19</v>
      </c>
      <c r="HN17" s="65">
        <v>0</v>
      </c>
      <c r="HO17" s="65">
        <v>0</v>
      </c>
      <c r="HP17" s="65">
        <v>32.78</v>
      </c>
      <c r="HQ17" s="65">
        <v>0</v>
      </c>
      <c r="HR17" s="65">
        <v>398.84</v>
      </c>
      <c r="HS17" s="65">
        <v>45.57</v>
      </c>
      <c r="HT17" s="65">
        <v>0</v>
      </c>
      <c r="HU17" s="66">
        <v>0</v>
      </c>
    </row>
    <row r="18" spans="1:229" x14ac:dyDescent="0.35">
      <c r="A18" s="74" t="s">
        <v>37</v>
      </c>
      <c r="B18" s="65">
        <v>176.5</v>
      </c>
      <c r="C18" s="65">
        <v>0</v>
      </c>
      <c r="D18" s="65">
        <v>8.25</v>
      </c>
      <c r="E18" s="65">
        <v>0</v>
      </c>
      <c r="F18" s="65">
        <v>164.25</v>
      </c>
      <c r="G18" s="65">
        <v>4</v>
      </c>
      <c r="H18" s="65">
        <v>0</v>
      </c>
      <c r="I18" s="66">
        <v>0</v>
      </c>
      <c r="J18" s="65">
        <v>176.5</v>
      </c>
      <c r="K18" s="65">
        <v>0</v>
      </c>
      <c r="L18" s="65">
        <v>8.25</v>
      </c>
      <c r="M18" s="65">
        <v>0</v>
      </c>
      <c r="N18" s="65">
        <v>164.25</v>
      </c>
      <c r="O18" s="65">
        <v>4</v>
      </c>
      <c r="P18" s="65">
        <v>0</v>
      </c>
      <c r="Q18" s="66">
        <v>0</v>
      </c>
      <c r="R18" s="65">
        <v>176.5</v>
      </c>
      <c r="S18" s="65">
        <v>0</v>
      </c>
      <c r="T18" s="65">
        <v>8.25</v>
      </c>
      <c r="U18" s="65">
        <v>0</v>
      </c>
      <c r="V18" s="65">
        <v>164.25</v>
      </c>
      <c r="W18" s="65">
        <v>4</v>
      </c>
      <c r="X18" s="65">
        <v>0</v>
      </c>
      <c r="Y18" s="66">
        <v>0</v>
      </c>
      <c r="Z18" s="65">
        <v>176.5</v>
      </c>
      <c r="AA18" s="65">
        <v>0</v>
      </c>
      <c r="AB18" s="65">
        <v>8.25</v>
      </c>
      <c r="AC18" s="65">
        <v>0</v>
      </c>
      <c r="AD18" s="65">
        <v>164.25</v>
      </c>
      <c r="AE18" s="65">
        <v>4</v>
      </c>
      <c r="AF18" s="65">
        <v>0</v>
      </c>
      <c r="AG18" s="66">
        <v>0</v>
      </c>
      <c r="AH18" s="65">
        <v>195.65</v>
      </c>
      <c r="AI18" s="65">
        <v>0</v>
      </c>
      <c r="AJ18" s="65">
        <v>9.61</v>
      </c>
      <c r="AK18" s="65">
        <v>0</v>
      </c>
      <c r="AL18" s="65">
        <v>181.89</v>
      </c>
      <c r="AM18" s="65">
        <v>4.1500000000000004</v>
      </c>
      <c r="AN18" s="65">
        <v>0</v>
      </c>
      <c r="AO18" s="66">
        <v>0</v>
      </c>
      <c r="AP18" s="65">
        <v>168.47</v>
      </c>
      <c r="AQ18" s="65">
        <v>0</v>
      </c>
      <c r="AR18" s="65">
        <v>7.5</v>
      </c>
      <c r="AS18" s="65">
        <v>0</v>
      </c>
      <c r="AT18" s="65">
        <v>156.83000000000001</v>
      </c>
      <c r="AU18" s="65">
        <v>4.1500000000000004</v>
      </c>
      <c r="AV18" s="65">
        <v>0</v>
      </c>
      <c r="AW18" s="66">
        <v>0</v>
      </c>
      <c r="AX18" s="65">
        <v>155.71</v>
      </c>
      <c r="AY18" s="65">
        <v>0</v>
      </c>
      <c r="AZ18" s="65">
        <v>6.5</v>
      </c>
      <c r="BA18" s="65">
        <v>0</v>
      </c>
      <c r="BB18" s="65">
        <v>145.05000000000001</v>
      </c>
      <c r="BC18" s="65">
        <v>4.1500000000000004</v>
      </c>
      <c r="BD18" s="65">
        <v>0</v>
      </c>
      <c r="BE18" s="66">
        <v>0</v>
      </c>
      <c r="BF18" s="65">
        <v>188.39</v>
      </c>
      <c r="BG18" s="65">
        <v>0</v>
      </c>
      <c r="BH18" s="65">
        <v>9.0500000000000007</v>
      </c>
      <c r="BI18" s="65">
        <v>0</v>
      </c>
      <c r="BJ18" s="65">
        <v>175.19</v>
      </c>
      <c r="BK18" s="65">
        <v>4.1500000000000004</v>
      </c>
      <c r="BL18" s="65">
        <v>0</v>
      </c>
      <c r="BM18" s="66">
        <v>0</v>
      </c>
      <c r="BN18" s="65">
        <v>167.7</v>
      </c>
      <c r="BO18" s="65">
        <v>0</v>
      </c>
      <c r="BP18" s="65">
        <v>7.64</v>
      </c>
      <c r="BQ18" s="65">
        <v>0</v>
      </c>
      <c r="BR18" s="65">
        <v>160.06</v>
      </c>
      <c r="BS18" s="65">
        <v>0</v>
      </c>
      <c r="BT18" s="65">
        <v>0</v>
      </c>
      <c r="BU18" s="66">
        <v>0</v>
      </c>
      <c r="BV18" s="65">
        <v>167.7</v>
      </c>
      <c r="BW18" s="65">
        <v>0</v>
      </c>
      <c r="BX18" s="65">
        <v>7.64</v>
      </c>
      <c r="BY18" s="65">
        <v>0</v>
      </c>
      <c r="BZ18" s="65">
        <v>160.06</v>
      </c>
      <c r="CA18" s="65">
        <v>0</v>
      </c>
      <c r="CB18" s="65">
        <v>0</v>
      </c>
      <c r="CC18" s="66">
        <v>0</v>
      </c>
      <c r="CD18" s="65">
        <v>167.7</v>
      </c>
      <c r="CE18" s="65">
        <v>0</v>
      </c>
      <c r="CF18" s="65">
        <v>7.64</v>
      </c>
      <c r="CG18" s="65">
        <v>0</v>
      </c>
      <c r="CH18" s="65">
        <v>160.06</v>
      </c>
      <c r="CI18" s="65">
        <v>0</v>
      </c>
      <c r="CJ18" s="65">
        <v>0</v>
      </c>
      <c r="CK18" s="66">
        <v>0</v>
      </c>
      <c r="CL18" s="65">
        <v>167.7</v>
      </c>
      <c r="CM18" s="65">
        <v>0</v>
      </c>
      <c r="CN18" s="65">
        <v>7.64</v>
      </c>
      <c r="CO18" s="65">
        <v>0</v>
      </c>
      <c r="CP18" s="65">
        <v>160.06</v>
      </c>
      <c r="CQ18" s="65">
        <v>0</v>
      </c>
      <c r="CR18" s="65">
        <v>0</v>
      </c>
      <c r="CS18" s="66">
        <v>0</v>
      </c>
      <c r="CT18" s="65">
        <v>72.7</v>
      </c>
      <c r="CU18" s="65">
        <v>0</v>
      </c>
      <c r="CV18" s="65">
        <v>6.77</v>
      </c>
      <c r="CW18" s="65">
        <v>0</v>
      </c>
      <c r="CX18" s="65">
        <v>65.930000000000007</v>
      </c>
      <c r="CY18" s="65">
        <v>0</v>
      </c>
      <c r="CZ18" s="65">
        <v>0</v>
      </c>
      <c r="DA18" s="66">
        <v>0</v>
      </c>
      <c r="DB18" s="65">
        <v>57.25</v>
      </c>
      <c r="DC18" s="65">
        <v>0</v>
      </c>
      <c r="DD18" s="65">
        <v>5.21</v>
      </c>
      <c r="DE18" s="65">
        <v>0</v>
      </c>
      <c r="DF18" s="65">
        <v>52.04</v>
      </c>
      <c r="DG18" s="65">
        <v>0</v>
      </c>
      <c r="DH18" s="65">
        <v>0</v>
      </c>
      <c r="DI18" s="66">
        <v>0</v>
      </c>
      <c r="DJ18" s="65">
        <v>51.45</v>
      </c>
      <c r="DK18" s="65">
        <v>0</v>
      </c>
      <c r="DL18" s="65">
        <v>4.63</v>
      </c>
      <c r="DM18" s="65">
        <v>0</v>
      </c>
      <c r="DN18" s="65">
        <v>46.82</v>
      </c>
      <c r="DO18" s="65">
        <v>0</v>
      </c>
      <c r="DP18" s="65">
        <v>0</v>
      </c>
      <c r="DQ18" s="66">
        <v>0</v>
      </c>
      <c r="DR18" s="65">
        <v>68.709999999999994</v>
      </c>
      <c r="DS18" s="65">
        <v>0</v>
      </c>
      <c r="DT18" s="65">
        <v>6.37</v>
      </c>
      <c r="DU18" s="65">
        <v>0</v>
      </c>
      <c r="DV18" s="65">
        <v>62.34</v>
      </c>
      <c r="DW18" s="65">
        <v>0</v>
      </c>
      <c r="DX18" s="65">
        <v>0</v>
      </c>
      <c r="DY18" s="66">
        <v>0</v>
      </c>
      <c r="DZ18" s="65">
        <v>44.44</v>
      </c>
      <c r="EA18" s="65">
        <v>0</v>
      </c>
      <c r="EB18" s="65">
        <v>5.44</v>
      </c>
      <c r="EC18" s="65">
        <v>0</v>
      </c>
      <c r="ED18" s="65">
        <v>39</v>
      </c>
      <c r="EE18" s="65">
        <v>0</v>
      </c>
      <c r="EF18" s="65">
        <v>0</v>
      </c>
      <c r="EG18" s="66">
        <v>0</v>
      </c>
      <c r="EH18" s="65">
        <v>33.94</v>
      </c>
      <c r="EI18" s="65">
        <v>0</v>
      </c>
      <c r="EJ18" s="65">
        <v>3.91</v>
      </c>
      <c r="EK18" s="65">
        <v>0</v>
      </c>
      <c r="EL18" s="65">
        <v>30.02</v>
      </c>
      <c r="EM18" s="65">
        <v>0</v>
      </c>
      <c r="EN18" s="65">
        <v>0</v>
      </c>
      <c r="EO18" s="66">
        <v>0</v>
      </c>
      <c r="EP18" s="65">
        <v>30.72</v>
      </c>
      <c r="EQ18" s="65">
        <v>0</v>
      </c>
      <c r="ER18" s="65">
        <v>3.45</v>
      </c>
      <c r="ES18" s="65">
        <v>0</v>
      </c>
      <c r="ET18" s="65">
        <v>27.27</v>
      </c>
      <c r="EU18" s="65">
        <v>0</v>
      </c>
      <c r="EV18" s="65">
        <v>0</v>
      </c>
      <c r="EW18" s="66">
        <v>0</v>
      </c>
      <c r="EX18" s="65">
        <v>41.99</v>
      </c>
      <c r="EY18" s="65">
        <v>0</v>
      </c>
      <c r="EZ18" s="65">
        <v>5.08</v>
      </c>
      <c r="FA18" s="65">
        <v>0</v>
      </c>
      <c r="FB18" s="65">
        <v>36.9</v>
      </c>
      <c r="FC18" s="65">
        <v>0</v>
      </c>
      <c r="FD18" s="65">
        <v>0</v>
      </c>
      <c r="FE18" s="66">
        <v>0</v>
      </c>
      <c r="FF18" s="65">
        <v>17.21</v>
      </c>
      <c r="FG18" s="65">
        <v>0</v>
      </c>
      <c r="FH18" s="65">
        <v>4.21</v>
      </c>
      <c r="FI18" s="65">
        <v>0</v>
      </c>
      <c r="FJ18" s="65">
        <v>13</v>
      </c>
      <c r="FK18" s="65">
        <v>0</v>
      </c>
      <c r="FL18" s="65">
        <v>0</v>
      </c>
      <c r="FM18" s="66">
        <v>0</v>
      </c>
      <c r="FN18" s="65">
        <v>16.760000000000002</v>
      </c>
      <c r="FO18" s="65">
        <v>0</v>
      </c>
      <c r="FP18" s="65">
        <v>3.76</v>
      </c>
      <c r="FQ18" s="65">
        <v>0</v>
      </c>
      <c r="FR18" s="65">
        <v>13</v>
      </c>
      <c r="FS18" s="65">
        <v>0</v>
      </c>
      <c r="FT18" s="65">
        <v>0</v>
      </c>
      <c r="FU18" s="66">
        <v>0</v>
      </c>
      <c r="FV18" s="65">
        <v>16.61</v>
      </c>
      <c r="FW18" s="65">
        <v>0</v>
      </c>
      <c r="FX18" s="65">
        <v>3.61</v>
      </c>
      <c r="FY18" s="65">
        <v>0</v>
      </c>
      <c r="FZ18" s="65">
        <v>13</v>
      </c>
      <c r="GA18" s="65">
        <v>0</v>
      </c>
      <c r="GB18" s="65">
        <v>0</v>
      </c>
      <c r="GC18" s="66">
        <v>0</v>
      </c>
      <c r="GD18" s="65">
        <v>17.079999999999998</v>
      </c>
      <c r="GE18" s="65">
        <v>0</v>
      </c>
      <c r="GF18" s="65">
        <v>4.07</v>
      </c>
      <c r="GG18" s="65">
        <v>0</v>
      </c>
      <c r="GH18" s="65">
        <v>13</v>
      </c>
      <c r="GI18" s="65">
        <v>0</v>
      </c>
      <c r="GJ18" s="65">
        <v>0</v>
      </c>
      <c r="GK18" s="66">
        <v>0</v>
      </c>
      <c r="GL18" s="65">
        <v>15.73</v>
      </c>
      <c r="GM18" s="65">
        <v>0</v>
      </c>
      <c r="GN18" s="65">
        <v>0</v>
      </c>
      <c r="GO18" s="65">
        <v>1.68</v>
      </c>
      <c r="GP18" s="65">
        <v>0</v>
      </c>
      <c r="GQ18" s="65">
        <v>13.04</v>
      </c>
      <c r="GR18" s="65">
        <v>1</v>
      </c>
      <c r="GS18" s="65">
        <v>0</v>
      </c>
      <c r="GT18" s="66">
        <v>0</v>
      </c>
      <c r="GU18" s="65">
        <v>15.44</v>
      </c>
      <c r="GV18" s="65">
        <v>0</v>
      </c>
      <c r="GW18" s="65">
        <v>0</v>
      </c>
      <c r="GX18" s="65">
        <v>1.41</v>
      </c>
      <c r="GY18" s="65">
        <v>0</v>
      </c>
      <c r="GZ18" s="65">
        <v>13.03</v>
      </c>
      <c r="HA18" s="65">
        <v>1</v>
      </c>
      <c r="HB18" s="65">
        <v>0</v>
      </c>
      <c r="HC18" s="66">
        <v>0</v>
      </c>
      <c r="HD18" s="65">
        <v>15.32</v>
      </c>
      <c r="HE18" s="65">
        <v>0</v>
      </c>
      <c r="HF18" s="65">
        <v>0</v>
      </c>
      <c r="HG18" s="65">
        <v>1.29</v>
      </c>
      <c r="HH18" s="65">
        <v>0</v>
      </c>
      <c r="HI18" s="65">
        <v>13.02</v>
      </c>
      <c r="HJ18" s="65">
        <v>1</v>
      </c>
      <c r="HK18" s="65">
        <v>0</v>
      </c>
      <c r="HL18" s="66">
        <v>0</v>
      </c>
      <c r="HM18" s="65">
        <v>15.63</v>
      </c>
      <c r="HN18" s="65">
        <v>0</v>
      </c>
      <c r="HO18" s="65">
        <v>0</v>
      </c>
      <c r="HP18" s="65">
        <v>1.58</v>
      </c>
      <c r="HQ18" s="65">
        <v>0</v>
      </c>
      <c r="HR18" s="65">
        <v>13.04</v>
      </c>
      <c r="HS18" s="65">
        <v>1</v>
      </c>
      <c r="HT18" s="65">
        <v>0</v>
      </c>
      <c r="HU18" s="66">
        <v>0</v>
      </c>
    </row>
    <row r="19" spans="1:229" x14ac:dyDescent="0.35">
      <c r="A19" s="74" t="s">
        <v>38</v>
      </c>
      <c r="B19" s="65">
        <v>0</v>
      </c>
      <c r="C19" s="65">
        <v>0</v>
      </c>
      <c r="D19" s="65">
        <v>0</v>
      </c>
      <c r="E19" s="65">
        <v>0</v>
      </c>
      <c r="F19" s="65">
        <v>0</v>
      </c>
      <c r="G19" s="65">
        <v>0</v>
      </c>
      <c r="H19" s="65">
        <v>0</v>
      </c>
      <c r="I19" s="66">
        <v>0</v>
      </c>
      <c r="J19" s="65">
        <v>0</v>
      </c>
      <c r="K19" s="65">
        <v>0</v>
      </c>
      <c r="L19" s="65">
        <v>0</v>
      </c>
      <c r="M19" s="65">
        <v>0</v>
      </c>
      <c r="N19" s="65">
        <v>0</v>
      </c>
      <c r="O19" s="65">
        <v>0</v>
      </c>
      <c r="P19" s="65">
        <v>0</v>
      </c>
      <c r="Q19" s="66">
        <v>0</v>
      </c>
      <c r="R19" s="65">
        <v>0</v>
      </c>
      <c r="S19" s="65">
        <v>0</v>
      </c>
      <c r="T19" s="65">
        <v>0</v>
      </c>
      <c r="U19" s="65">
        <v>0</v>
      </c>
      <c r="V19" s="65">
        <v>0</v>
      </c>
      <c r="W19" s="65">
        <v>0</v>
      </c>
      <c r="X19" s="65">
        <v>0</v>
      </c>
      <c r="Y19" s="66">
        <v>0</v>
      </c>
      <c r="Z19" s="65">
        <v>0</v>
      </c>
      <c r="AA19" s="65">
        <v>0</v>
      </c>
      <c r="AB19" s="65">
        <v>0</v>
      </c>
      <c r="AC19" s="65">
        <v>0</v>
      </c>
      <c r="AD19" s="65">
        <v>0</v>
      </c>
      <c r="AE19" s="65">
        <v>0</v>
      </c>
      <c r="AF19" s="65">
        <v>0</v>
      </c>
      <c r="AG19" s="66">
        <v>0</v>
      </c>
      <c r="AH19" s="65">
        <v>0</v>
      </c>
      <c r="AI19" s="65">
        <v>0</v>
      </c>
      <c r="AJ19" s="65">
        <v>0</v>
      </c>
      <c r="AK19" s="65">
        <v>0</v>
      </c>
      <c r="AL19" s="65">
        <v>0</v>
      </c>
      <c r="AM19" s="65">
        <v>0</v>
      </c>
      <c r="AN19" s="65">
        <v>0</v>
      </c>
      <c r="AO19" s="66">
        <v>0</v>
      </c>
      <c r="AP19" s="65">
        <v>0</v>
      </c>
      <c r="AQ19" s="65">
        <v>0</v>
      </c>
      <c r="AR19" s="65">
        <v>0</v>
      </c>
      <c r="AS19" s="65">
        <v>0</v>
      </c>
      <c r="AT19" s="65">
        <v>0</v>
      </c>
      <c r="AU19" s="65">
        <v>0</v>
      </c>
      <c r="AV19" s="65">
        <v>0</v>
      </c>
      <c r="AW19" s="66">
        <v>0</v>
      </c>
      <c r="AX19" s="65">
        <v>0</v>
      </c>
      <c r="AY19" s="65">
        <v>0</v>
      </c>
      <c r="AZ19" s="65">
        <v>0</v>
      </c>
      <c r="BA19" s="65">
        <v>0</v>
      </c>
      <c r="BB19" s="65">
        <v>0</v>
      </c>
      <c r="BC19" s="65">
        <v>0</v>
      </c>
      <c r="BD19" s="65">
        <v>0</v>
      </c>
      <c r="BE19" s="66">
        <v>0</v>
      </c>
      <c r="BF19" s="65">
        <v>0</v>
      </c>
      <c r="BG19" s="65">
        <v>0</v>
      </c>
      <c r="BH19" s="65">
        <v>0</v>
      </c>
      <c r="BI19" s="65">
        <v>0</v>
      </c>
      <c r="BJ19" s="65">
        <v>0</v>
      </c>
      <c r="BK19" s="65">
        <v>0</v>
      </c>
      <c r="BL19" s="65">
        <v>0</v>
      </c>
      <c r="BM19" s="66">
        <v>0</v>
      </c>
      <c r="BN19" s="65">
        <v>0</v>
      </c>
      <c r="BO19" s="65">
        <v>0</v>
      </c>
      <c r="BP19" s="65">
        <v>0</v>
      </c>
      <c r="BQ19" s="65">
        <v>0</v>
      </c>
      <c r="BR19" s="65">
        <v>0</v>
      </c>
      <c r="BS19" s="65">
        <v>0</v>
      </c>
      <c r="BT19" s="65">
        <v>0</v>
      </c>
      <c r="BU19" s="66">
        <v>0</v>
      </c>
      <c r="BV19" s="65">
        <v>0</v>
      </c>
      <c r="BW19" s="65">
        <v>0</v>
      </c>
      <c r="BX19" s="65">
        <v>0</v>
      </c>
      <c r="BY19" s="65">
        <v>0</v>
      </c>
      <c r="BZ19" s="65">
        <v>0</v>
      </c>
      <c r="CA19" s="65">
        <v>0</v>
      </c>
      <c r="CB19" s="65">
        <v>0</v>
      </c>
      <c r="CC19" s="66">
        <v>0</v>
      </c>
      <c r="CD19" s="65">
        <v>0</v>
      </c>
      <c r="CE19" s="65">
        <v>0</v>
      </c>
      <c r="CF19" s="65">
        <v>0</v>
      </c>
      <c r="CG19" s="65">
        <v>0</v>
      </c>
      <c r="CH19" s="65">
        <v>0</v>
      </c>
      <c r="CI19" s="65">
        <v>0</v>
      </c>
      <c r="CJ19" s="65">
        <v>0</v>
      </c>
      <c r="CK19" s="66">
        <v>0</v>
      </c>
      <c r="CL19" s="65">
        <v>0</v>
      </c>
      <c r="CM19" s="65">
        <v>0</v>
      </c>
      <c r="CN19" s="65">
        <v>0</v>
      </c>
      <c r="CO19" s="65">
        <v>0</v>
      </c>
      <c r="CP19" s="65">
        <v>0</v>
      </c>
      <c r="CQ19" s="65">
        <v>0</v>
      </c>
      <c r="CR19" s="65">
        <v>0</v>
      </c>
      <c r="CS19" s="66">
        <v>0</v>
      </c>
      <c r="CT19" s="65">
        <v>0</v>
      </c>
      <c r="CU19" s="65">
        <v>0</v>
      </c>
      <c r="CV19" s="65">
        <v>0</v>
      </c>
      <c r="CW19" s="65">
        <v>0</v>
      </c>
      <c r="CX19" s="65">
        <v>0</v>
      </c>
      <c r="CY19" s="65">
        <v>0</v>
      </c>
      <c r="CZ19" s="65">
        <v>0</v>
      </c>
      <c r="DA19" s="66">
        <v>0</v>
      </c>
      <c r="DB19" s="65">
        <v>0</v>
      </c>
      <c r="DC19" s="65">
        <v>0</v>
      </c>
      <c r="DD19" s="65">
        <v>0</v>
      </c>
      <c r="DE19" s="65">
        <v>0</v>
      </c>
      <c r="DF19" s="65">
        <v>0</v>
      </c>
      <c r="DG19" s="65">
        <v>0</v>
      </c>
      <c r="DH19" s="65">
        <v>0</v>
      </c>
      <c r="DI19" s="66">
        <v>0</v>
      </c>
      <c r="DJ19" s="65">
        <v>0</v>
      </c>
      <c r="DK19" s="65">
        <v>0</v>
      </c>
      <c r="DL19" s="65">
        <v>0</v>
      </c>
      <c r="DM19" s="65">
        <v>0</v>
      </c>
      <c r="DN19" s="65">
        <v>0</v>
      </c>
      <c r="DO19" s="65">
        <v>0</v>
      </c>
      <c r="DP19" s="65">
        <v>0</v>
      </c>
      <c r="DQ19" s="66">
        <v>0</v>
      </c>
      <c r="DR19" s="65">
        <v>0</v>
      </c>
      <c r="DS19" s="65">
        <v>0</v>
      </c>
      <c r="DT19" s="65">
        <v>0</v>
      </c>
      <c r="DU19" s="65">
        <v>0</v>
      </c>
      <c r="DV19" s="65">
        <v>0</v>
      </c>
      <c r="DW19" s="65">
        <v>0</v>
      </c>
      <c r="DX19" s="65">
        <v>0</v>
      </c>
      <c r="DY19" s="66">
        <v>0</v>
      </c>
      <c r="DZ19" s="65">
        <v>0</v>
      </c>
      <c r="EA19" s="65">
        <v>0</v>
      </c>
      <c r="EB19" s="65">
        <v>0</v>
      </c>
      <c r="EC19" s="65">
        <v>0</v>
      </c>
      <c r="ED19" s="65">
        <v>0</v>
      </c>
      <c r="EE19" s="65">
        <v>0</v>
      </c>
      <c r="EF19" s="65">
        <v>0</v>
      </c>
      <c r="EG19" s="66">
        <v>0</v>
      </c>
      <c r="EH19" s="65">
        <v>0</v>
      </c>
      <c r="EI19" s="65">
        <v>0</v>
      </c>
      <c r="EJ19" s="65">
        <v>0</v>
      </c>
      <c r="EK19" s="65">
        <v>0</v>
      </c>
      <c r="EL19" s="65">
        <v>0</v>
      </c>
      <c r="EM19" s="65">
        <v>0</v>
      </c>
      <c r="EN19" s="65">
        <v>0</v>
      </c>
      <c r="EO19" s="66">
        <v>0</v>
      </c>
      <c r="EP19" s="65">
        <v>0</v>
      </c>
      <c r="EQ19" s="65">
        <v>0</v>
      </c>
      <c r="ER19" s="65">
        <v>0</v>
      </c>
      <c r="ES19" s="65">
        <v>0</v>
      </c>
      <c r="ET19" s="65">
        <v>0</v>
      </c>
      <c r="EU19" s="65">
        <v>0</v>
      </c>
      <c r="EV19" s="65">
        <v>0</v>
      </c>
      <c r="EW19" s="66">
        <v>0</v>
      </c>
      <c r="EX19" s="65">
        <v>0</v>
      </c>
      <c r="EY19" s="65">
        <v>0</v>
      </c>
      <c r="EZ19" s="65">
        <v>0</v>
      </c>
      <c r="FA19" s="65">
        <v>0</v>
      </c>
      <c r="FB19" s="65">
        <v>0</v>
      </c>
      <c r="FC19" s="65">
        <v>0</v>
      </c>
      <c r="FD19" s="65">
        <v>0</v>
      </c>
      <c r="FE19" s="66">
        <v>0</v>
      </c>
      <c r="FF19" s="65">
        <v>0</v>
      </c>
      <c r="FG19" s="65">
        <v>0</v>
      </c>
      <c r="FH19" s="65">
        <v>0</v>
      </c>
      <c r="FI19" s="65">
        <v>0</v>
      </c>
      <c r="FJ19" s="65">
        <v>0</v>
      </c>
      <c r="FK19" s="65">
        <v>0</v>
      </c>
      <c r="FL19" s="65">
        <v>0</v>
      </c>
      <c r="FM19" s="66">
        <v>0</v>
      </c>
      <c r="FN19" s="65">
        <v>0</v>
      </c>
      <c r="FO19" s="65">
        <v>0</v>
      </c>
      <c r="FP19" s="65">
        <v>0</v>
      </c>
      <c r="FQ19" s="65">
        <v>0</v>
      </c>
      <c r="FR19" s="65">
        <v>0</v>
      </c>
      <c r="FS19" s="65">
        <v>0</v>
      </c>
      <c r="FT19" s="65">
        <v>0</v>
      </c>
      <c r="FU19" s="66">
        <v>0</v>
      </c>
      <c r="FV19" s="65">
        <v>0</v>
      </c>
      <c r="FW19" s="65">
        <v>0</v>
      </c>
      <c r="FX19" s="65">
        <v>0</v>
      </c>
      <c r="FY19" s="65">
        <v>0</v>
      </c>
      <c r="FZ19" s="65">
        <v>0</v>
      </c>
      <c r="GA19" s="65">
        <v>0</v>
      </c>
      <c r="GB19" s="65">
        <v>0</v>
      </c>
      <c r="GC19" s="66">
        <v>0</v>
      </c>
      <c r="GD19" s="65">
        <v>0</v>
      </c>
      <c r="GE19" s="65">
        <v>0</v>
      </c>
      <c r="GF19" s="65">
        <v>0</v>
      </c>
      <c r="GG19" s="65">
        <v>0</v>
      </c>
      <c r="GH19" s="65">
        <v>0</v>
      </c>
      <c r="GI19" s="65">
        <v>0</v>
      </c>
      <c r="GJ19" s="65">
        <v>0</v>
      </c>
      <c r="GK19" s="66">
        <v>0</v>
      </c>
      <c r="GL19" s="65">
        <v>0</v>
      </c>
      <c r="GM19" s="65">
        <v>0</v>
      </c>
      <c r="GN19" s="65">
        <v>0</v>
      </c>
      <c r="GO19" s="65">
        <v>0</v>
      </c>
      <c r="GP19" s="65">
        <v>0</v>
      </c>
      <c r="GQ19" s="65">
        <v>0</v>
      </c>
      <c r="GR19" s="65">
        <v>0</v>
      </c>
      <c r="GS19" s="65">
        <v>0</v>
      </c>
      <c r="GT19" s="66">
        <v>0</v>
      </c>
      <c r="GU19" s="65">
        <v>0</v>
      </c>
      <c r="GV19" s="65">
        <v>0</v>
      </c>
      <c r="GW19" s="65">
        <v>0</v>
      </c>
      <c r="GX19" s="65">
        <v>0</v>
      </c>
      <c r="GY19" s="65">
        <v>0</v>
      </c>
      <c r="GZ19" s="65">
        <v>0</v>
      </c>
      <c r="HA19" s="65">
        <v>0</v>
      </c>
      <c r="HB19" s="65">
        <v>0</v>
      </c>
      <c r="HC19" s="66">
        <v>0</v>
      </c>
      <c r="HD19" s="65">
        <v>0</v>
      </c>
      <c r="HE19" s="65">
        <v>0</v>
      </c>
      <c r="HF19" s="65">
        <v>0</v>
      </c>
      <c r="HG19" s="65">
        <v>0</v>
      </c>
      <c r="HH19" s="65">
        <v>0</v>
      </c>
      <c r="HI19" s="65">
        <v>0</v>
      </c>
      <c r="HJ19" s="65">
        <v>0</v>
      </c>
      <c r="HK19" s="65">
        <v>0</v>
      </c>
      <c r="HL19" s="66">
        <v>0</v>
      </c>
      <c r="HM19" s="65">
        <v>0</v>
      </c>
      <c r="HN19" s="65">
        <v>0</v>
      </c>
      <c r="HO19" s="65">
        <v>0</v>
      </c>
      <c r="HP19" s="65">
        <v>0</v>
      </c>
      <c r="HQ19" s="65">
        <v>0</v>
      </c>
      <c r="HR19" s="65">
        <v>0</v>
      </c>
      <c r="HS19" s="65">
        <v>0</v>
      </c>
      <c r="HT19" s="65">
        <v>0</v>
      </c>
      <c r="HU19" s="66">
        <v>0</v>
      </c>
    </row>
    <row r="20" spans="1:229" x14ac:dyDescent="0.35">
      <c r="A20" s="74" t="s">
        <v>39</v>
      </c>
      <c r="B20" s="65">
        <v>0</v>
      </c>
      <c r="C20" s="65">
        <v>0</v>
      </c>
      <c r="D20" s="65">
        <v>0</v>
      </c>
      <c r="E20" s="65">
        <v>0</v>
      </c>
      <c r="F20" s="65">
        <v>0</v>
      </c>
      <c r="G20" s="65">
        <v>0</v>
      </c>
      <c r="H20" s="65">
        <v>0</v>
      </c>
      <c r="I20" s="66">
        <v>0</v>
      </c>
      <c r="J20" s="65">
        <v>0</v>
      </c>
      <c r="K20" s="65">
        <v>0</v>
      </c>
      <c r="L20" s="65">
        <v>0</v>
      </c>
      <c r="M20" s="65">
        <v>0</v>
      </c>
      <c r="N20" s="65">
        <v>0</v>
      </c>
      <c r="O20" s="65">
        <v>0</v>
      </c>
      <c r="P20" s="65">
        <v>0</v>
      </c>
      <c r="Q20" s="66">
        <v>0</v>
      </c>
      <c r="R20" s="65">
        <v>0</v>
      </c>
      <c r="S20" s="65">
        <v>0</v>
      </c>
      <c r="T20" s="65">
        <v>0</v>
      </c>
      <c r="U20" s="65">
        <v>0</v>
      </c>
      <c r="V20" s="65">
        <v>0</v>
      </c>
      <c r="W20" s="65">
        <v>0</v>
      </c>
      <c r="X20" s="65">
        <v>0</v>
      </c>
      <c r="Y20" s="66">
        <v>0</v>
      </c>
      <c r="Z20" s="65">
        <v>0</v>
      </c>
      <c r="AA20" s="65">
        <v>0</v>
      </c>
      <c r="AB20" s="65">
        <v>0</v>
      </c>
      <c r="AC20" s="65">
        <v>0</v>
      </c>
      <c r="AD20" s="65">
        <v>0</v>
      </c>
      <c r="AE20" s="65">
        <v>0</v>
      </c>
      <c r="AF20" s="65">
        <v>0</v>
      </c>
      <c r="AG20" s="66">
        <v>0</v>
      </c>
      <c r="AH20" s="65">
        <v>0</v>
      </c>
      <c r="AI20" s="65">
        <v>0</v>
      </c>
      <c r="AJ20" s="65">
        <v>0</v>
      </c>
      <c r="AK20" s="65">
        <v>0</v>
      </c>
      <c r="AL20" s="65">
        <v>0</v>
      </c>
      <c r="AM20" s="65">
        <v>0</v>
      </c>
      <c r="AN20" s="65">
        <v>0</v>
      </c>
      <c r="AO20" s="66">
        <v>0</v>
      </c>
      <c r="AP20" s="65">
        <v>0</v>
      </c>
      <c r="AQ20" s="65">
        <v>0</v>
      </c>
      <c r="AR20" s="65">
        <v>0</v>
      </c>
      <c r="AS20" s="65">
        <v>0</v>
      </c>
      <c r="AT20" s="65">
        <v>0</v>
      </c>
      <c r="AU20" s="65">
        <v>0</v>
      </c>
      <c r="AV20" s="65">
        <v>0</v>
      </c>
      <c r="AW20" s="66">
        <v>0</v>
      </c>
      <c r="AX20" s="65">
        <v>0</v>
      </c>
      <c r="AY20" s="65">
        <v>0</v>
      </c>
      <c r="AZ20" s="65">
        <v>0</v>
      </c>
      <c r="BA20" s="65">
        <v>0</v>
      </c>
      <c r="BB20" s="65">
        <v>0</v>
      </c>
      <c r="BC20" s="65">
        <v>0</v>
      </c>
      <c r="BD20" s="65">
        <v>0</v>
      </c>
      <c r="BE20" s="66">
        <v>0</v>
      </c>
      <c r="BF20" s="65">
        <v>0</v>
      </c>
      <c r="BG20" s="65">
        <v>0</v>
      </c>
      <c r="BH20" s="65">
        <v>0</v>
      </c>
      <c r="BI20" s="65">
        <v>0</v>
      </c>
      <c r="BJ20" s="65">
        <v>0</v>
      </c>
      <c r="BK20" s="65">
        <v>0</v>
      </c>
      <c r="BL20" s="65">
        <v>0</v>
      </c>
      <c r="BM20" s="66">
        <v>0</v>
      </c>
      <c r="BN20" s="65">
        <v>0</v>
      </c>
      <c r="BO20" s="65">
        <v>0</v>
      </c>
      <c r="BP20" s="65">
        <v>0</v>
      </c>
      <c r="BQ20" s="65">
        <v>0</v>
      </c>
      <c r="BR20" s="65">
        <v>0</v>
      </c>
      <c r="BS20" s="65">
        <v>0</v>
      </c>
      <c r="BT20" s="65">
        <v>0</v>
      </c>
      <c r="BU20" s="66">
        <v>0</v>
      </c>
      <c r="BV20" s="65">
        <v>0</v>
      </c>
      <c r="BW20" s="65">
        <v>0</v>
      </c>
      <c r="BX20" s="65">
        <v>0</v>
      </c>
      <c r="BY20" s="65">
        <v>0</v>
      </c>
      <c r="BZ20" s="65">
        <v>0</v>
      </c>
      <c r="CA20" s="65">
        <v>0</v>
      </c>
      <c r="CB20" s="65">
        <v>0</v>
      </c>
      <c r="CC20" s="66">
        <v>0</v>
      </c>
      <c r="CD20" s="65">
        <v>0</v>
      </c>
      <c r="CE20" s="65">
        <v>0</v>
      </c>
      <c r="CF20" s="65">
        <v>0</v>
      </c>
      <c r="CG20" s="65">
        <v>0</v>
      </c>
      <c r="CH20" s="65">
        <v>0</v>
      </c>
      <c r="CI20" s="65">
        <v>0</v>
      </c>
      <c r="CJ20" s="65">
        <v>0</v>
      </c>
      <c r="CK20" s="66">
        <v>0</v>
      </c>
      <c r="CL20" s="65">
        <v>0</v>
      </c>
      <c r="CM20" s="65">
        <v>0</v>
      </c>
      <c r="CN20" s="65">
        <v>0</v>
      </c>
      <c r="CO20" s="65">
        <v>0</v>
      </c>
      <c r="CP20" s="65">
        <v>0</v>
      </c>
      <c r="CQ20" s="65">
        <v>0</v>
      </c>
      <c r="CR20" s="65">
        <v>0</v>
      </c>
      <c r="CS20" s="66">
        <v>0</v>
      </c>
      <c r="CT20" s="65">
        <v>-0.04</v>
      </c>
      <c r="CU20" s="65">
        <v>0</v>
      </c>
      <c r="CV20" s="65">
        <v>0</v>
      </c>
      <c r="CW20" s="65">
        <v>0</v>
      </c>
      <c r="CX20" s="65">
        <v>-0.04</v>
      </c>
      <c r="CY20" s="65">
        <v>0</v>
      </c>
      <c r="CZ20" s="65">
        <v>0</v>
      </c>
      <c r="DA20" s="66">
        <v>0</v>
      </c>
      <c r="DB20" s="65">
        <v>-0.09</v>
      </c>
      <c r="DC20" s="65">
        <v>0</v>
      </c>
      <c r="DD20" s="65">
        <v>0</v>
      </c>
      <c r="DE20" s="65">
        <v>0</v>
      </c>
      <c r="DF20" s="65">
        <v>-0.09</v>
      </c>
      <c r="DG20" s="65">
        <v>0</v>
      </c>
      <c r="DH20" s="65">
        <v>0</v>
      </c>
      <c r="DI20" s="66">
        <v>0</v>
      </c>
      <c r="DJ20" s="65">
        <v>0.04</v>
      </c>
      <c r="DK20" s="65">
        <v>0</v>
      </c>
      <c r="DL20" s="65">
        <v>0</v>
      </c>
      <c r="DM20" s="65">
        <v>0</v>
      </c>
      <c r="DN20" s="65">
        <v>0.04</v>
      </c>
      <c r="DO20" s="65">
        <v>0</v>
      </c>
      <c r="DP20" s="65">
        <v>0</v>
      </c>
      <c r="DQ20" s="66">
        <v>0</v>
      </c>
      <c r="DR20" s="65">
        <v>0.09</v>
      </c>
      <c r="DS20" s="65">
        <v>0</v>
      </c>
      <c r="DT20" s="65">
        <v>0</v>
      </c>
      <c r="DU20" s="65">
        <v>0</v>
      </c>
      <c r="DV20" s="65">
        <v>0.09</v>
      </c>
      <c r="DW20" s="65">
        <v>0</v>
      </c>
      <c r="DX20" s="65">
        <v>0</v>
      </c>
      <c r="DY20" s="66">
        <v>0</v>
      </c>
      <c r="DZ20" s="65">
        <v>0.03</v>
      </c>
      <c r="EA20" s="65">
        <v>0</v>
      </c>
      <c r="EB20" s="65">
        <v>0</v>
      </c>
      <c r="EC20" s="65">
        <v>0</v>
      </c>
      <c r="ED20" s="65">
        <v>0.03</v>
      </c>
      <c r="EE20" s="65">
        <v>0</v>
      </c>
      <c r="EF20" s="65">
        <v>0</v>
      </c>
      <c r="EG20" s="66">
        <v>0</v>
      </c>
      <c r="EH20" s="65">
        <v>0</v>
      </c>
      <c r="EI20" s="65">
        <v>0</v>
      </c>
      <c r="EJ20" s="65">
        <v>0</v>
      </c>
      <c r="EK20" s="65">
        <v>0</v>
      </c>
      <c r="EL20" s="65">
        <v>0</v>
      </c>
      <c r="EM20" s="65">
        <v>0</v>
      </c>
      <c r="EN20" s="65">
        <v>0</v>
      </c>
      <c r="EO20" s="66">
        <v>0</v>
      </c>
      <c r="EP20" s="65">
        <v>-0.06</v>
      </c>
      <c r="EQ20" s="65">
        <v>0</v>
      </c>
      <c r="ER20" s="65">
        <v>0</v>
      </c>
      <c r="ES20" s="65">
        <v>0</v>
      </c>
      <c r="ET20" s="65">
        <v>-0.06</v>
      </c>
      <c r="EU20" s="65">
        <v>0</v>
      </c>
      <c r="EV20" s="65">
        <v>0</v>
      </c>
      <c r="EW20" s="66">
        <v>0</v>
      </c>
      <c r="EX20" s="65">
        <v>0.03</v>
      </c>
      <c r="EY20" s="65">
        <v>0</v>
      </c>
      <c r="EZ20" s="65">
        <v>0</v>
      </c>
      <c r="FA20" s="65">
        <v>0</v>
      </c>
      <c r="FB20" s="65">
        <v>0.03</v>
      </c>
      <c r="FC20" s="65">
        <v>0</v>
      </c>
      <c r="FD20" s="65">
        <v>0</v>
      </c>
      <c r="FE20" s="66">
        <v>0</v>
      </c>
      <c r="FF20" s="65">
        <v>0</v>
      </c>
      <c r="FG20" s="65">
        <v>0</v>
      </c>
      <c r="FH20" s="65">
        <v>0</v>
      </c>
      <c r="FI20" s="65">
        <v>0</v>
      </c>
      <c r="FJ20" s="65">
        <v>0</v>
      </c>
      <c r="FK20" s="65">
        <v>0</v>
      </c>
      <c r="FL20" s="65">
        <v>0</v>
      </c>
      <c r="FM20" s="66">
        <v>0</v>
      </c>
      <c r="FN20" s="65">
        <v>0</v>
      </c>
      <c r="FO20" s="65">
        <v>0</v>
      </c>
      <c r="FP20" s="65">
        <v>0</v>
      </c>
      <c r="FQ20" s="65">
        <v>0</v>
      </c>
      <c r="FR20" s="65">
        <v>0</v>
      </c>
      <c r="FS20" s="65">
        <v>0</v>
      </c>
      <c r="FT20" s="65">
        <v>0</v>
      </c>
      <c r="FU20" s="66">
        <v>0</v>
      </c>
      <c r="FV20" s="65">
        <v>0</v>
      </c>
      <c r="FW20" s="65">
        <v>0</v>
      </c>
      <c r="FX20" s="65">
        <v>0</v>
      </c>
      <c r="FY20" s="65">
        <v>0</v>
      </c>
      <c r="FZ20" s="65">
        <v>0</v>
      </c>
      <c r="GA20" s="65">
        <v>0</v>
      </c>
      <c r="GB20" s="65">
        <v>0</v>
      </c>
      <c r="GC20" s="66">
        <v>0</v>
      </c>
      <c r="GD20" s="65">
        <v>0</v>
      </c>
      <c r="GE20" s="65">
        <v>0</v>
      </c>
      <c r="GF20" s="65">
        <v>0</v>
      </c>
      <c r="GG20" s="65">
        <v>0</v>
      </c>
      <c r="GH20" s="65">
        <v>0</v>
      </c>
      <c r="GI20" s="65">
        <v>0</v>
      </c>
      <c r="GJ20" s="65">
        <v>0</v>
      </c>
      <c r="GK20" s="66">
        <v>0</v>
      </c>
      <c r="GL20" s="65">
        <v>0</v>
      </c>
      <c r="GM20" s="65">
        <v>0</v>
      </c>
      <c r="GN20" s="65">
        <v>0</v>
      </c>
      <c r="GO20" s="65">
        <v>0</v>
      </c>
      <c r="GP20" s="65">
        <v>0</v>
      </c>
      <c r="GQ20" s="65">
        <v>0</v>
      </c>
      <c r="GR20" s="65">
        <v>0</v>
      </c>
      <c r="GS20" s="65">
        <v>0</v>
      </c>
      <c r="GT20" s="66">
        <v>0</v>
      </c>
      <c r="GU20" s="65">
        <v>0</v>
      </c>
      <c r="GV20" s="65">
        <v>0</v>
      </c>
      <c r="GW20" s="65">
        <v>0</v>
      </c>
      <c r="GX20" s="65">
        <v>0</v>
      </c>
      <c r="GY20" s="65">
        <v>0</v>
      </c>
      <c r="GZ20" s="65">
        <v>0</v>
      </c>
      <c r="HA20" s="65">
        <v>0</v>
      </c>
      <c r="HB20" s="65">
        <v>0</v>
      </c>
      <c r="HC20" s="66">
        <v>0</v>
      </c>
      <c r="HD20" s="65">
        <v>0</v>
      </c>
      <c r="HE20" s="65">
        <v>0</v>
      </c>
      <c r="HF20" s="65">
        <v>0</v>
      </c>
      <c r="HG20" s="65">
        <v>0</v>
      </c>
      <c r="HH20" s="65">
        <v>0</v>
      </c>
      <c r="HI20" s="65">
        <v>0</v>
      </c>
      <c r="HJ20" s="65">
        <v>0</v>
      </c>
      <c r="HK20" s="65">
        <v>0</v>
      </c>
      <c r="HL20" s="66">
        <v>0</v>
      </c>
      <c r="HM20" s="65">
        <v>0</v>
      </c>
      <c r="HN20" s="65">
        <v>0</v>
      </c>
      <c r="HO20" s="65">
        <v>0</v>
      </c>
      <c r="HP20" s="65">
        <v>0</v>
      </c>
      <c r="HQ20" s="65">
        <v>0</v>
      </c>
      <c r="HR20" s="65">
        <v>0</v>
      </c>
      <c r="HS20" s="65">
        <v>0</v>
      </c>
      <c r="HT20" s="65">
        <v>0</v>
      </c>
      <c r="HU20" s="66">
        <v>0</v>
      </c>
    </row>
    <row r="21" spans="1:229" x14ac:dyDescent="0.35">
      <c r="A21" s="74" t="s">
        <v>40</v>
      </c>
      <c r="B21" s="65">
        <v>67.75</v>
      </c>
      <c r="C21" s="65">
        <v>0</v>
      </c>
      <c r="D21" s="65">
        <v>0</v>
      </c>
      <c r="E21" s="65">
        <v>0</v>
      </c>
      <c r="F21" s="65">
        <v>67.75</v>
      </c>
      <c r="G21" s="65">
        <v>0</v>
      </c>
      <c r="H21" s="65">
        <v>0</v>
      </c>
      <c r="I21" s="66">
        <v>0</v>
      </c>
      <c r="J21" s="65">
        <v>67.75</v>
      </c>
      <c r="K21" s="65">
        <v>0</v>
      </c>
      <c r="L21" s="65">
        <v>0</v>
      </c>
      <c r="M21" s="65">
        <v>0</v>
      </c>
      <c r="N21" s="65">
        <v>67.75</v>
      </c>
      <c r="O21" s="65">
        <v>0</v>
      </c>
      <c r="P21" s="65">
        <v>0</v>
      </c>
      <c r="Q21" s="66">
        <v>0</v>
      </c>
      <c r="R21" s="65">
        <v>66.75</v>
      </c>
      <c r="S21" s="65">
        <v>0</v>
      </c>
      <c r="T21" s="65">
        <v>0</v>
      </c>
      <c r="U21" s="65">
        <v>0</v>
      </c>
      <c r="V21" s="65">
        <v>66.75</v>
      </c>
      <c r="W21" s="65">
        <v>0</v>
      </c>
      <c r="X21" s="65">
        <v>0</v>
      </c>
      <c r="Y21" s="66">
        <v>0</v>
      </c>
      <c r="Z21" s="65">
        <v>67.75</v>
      </c>
      <c r="AA21" s="65">
        <v>0</v>
      </c>
      <c r="AB21" s="65">
        <v>0</v>
      </c>
      <c r="AC21" s="65">
        <v>0</v>
      </c>
      <c r="AD21" s="65">
        <v>67.75</v>
      </c>
      <c r="AE21" s="65">
        <v>0</v>
      </c>
      <c r="AF21" s="65">
        <v>0</v>
      </c>
      <c r="AG21" s="66">
        <v>0</v>
      </c>
      <c r="AH21" s="65">
        <v>76.38</v>
      </c>
      <c r="AI21" s="65">
        <v>0</v>
      </c>
      <c r="AJ21" s="65">
        <v>0</v>
      </c>
      <c r="AK21" s="65">
        <v>0</v>
      </c>
      <c r="AL21" s="65">
        <v>76.38</v>
      </c>
      <c r="AM21" s="65">
        <v>0</v>
      </c>
      <c r="AN21" s="65">
        <v>0</v>
      </c>
      <c r="AO21" s="66">
        <v>0</v>
      </c>
      <c r="AP21" s="65">
        <v>78.47</v>
      </c>
      <c r="AQ21" s="65">
        <v>0</v>
      </c>
      <c r="AR21" s="65">
        <v>0</v>
      </c>
      <c r="AS21" s="65">
        <v>0</v>
      </c>
      <c r="AT21" s="65">
        <v>78.47</v>
      </c>
      <c r="AU21" s="65">
        <v>0</v>
      </c>
      <c r="AV21" s="65">
        <v>0</v>
      </c>
      <c r="AW21" s="66">
        <v>0</v>
      </c>
      <c r="AX21" s="65">
        <v>30.96</v>
      </c>
      <c r="AY21" s="65">
        <v>0</v>
      </c>
      <c r="AZ21" s="65">
        <v>0</v>
      </c>
      <c r="BA21" s="65">
        <v>0</v>
      </c>
      <c r="BB21" s="65">
        <v>30.96</v>
      </c>
      <c r="BC21" s="65">
        <v>0</v>
      </c>
      <c r="BD21" s="65">
        <v>0</v>
      </c>
      <c r="BE21" s="66">
        <v>0</v>
      </c>
      <c r="BF21" s="65">
        <v>8.82</v>
      </c>
      <c r="BG21" s="65">
        <v>0</v>
      </c>
      <c r="BH21" s="65">
        <v>0</v>
      </c>
      <c r="BI21" s="65">
        <v>0</v>
      </c>
      <c r="BJ21" s="65">
        <v>8.82</v>
      </c>
      <c r="BK21" s="65">
        <v>0</v>
      </c>
      <c r="BL21" s="65">
        <v>0</v>
      </c>
      <c r="BM21" s="66">
        <v>0</v>
      </c>
      <c r="BN21" s="65">
        <v>37.83</v>
      </c>
      <c r="BO21" s="65">
        <v>0</v>
      </c>
      <c r="BP21" s="65">
        <v>0</v>
      </c>
      <c r="BQ21" s="65">
        <v>0</v>
      </c>
      <c r="BR21" s="65">
        <v>37.83</v>
      </c>
      <c r="BS21" s="65">
        <v>0</v>
      </c>
      <c r="BT21" s="65">
        <v>0</v>
      </c>
      <c r="BU21" s="66">
        <v>0</v>
      </c>
      <c r="BV21" s="65">
        <v>37.83</v>
      </c>
      <c r="BW21" s="65">
        <v>0</v>
      </c>
      <c r="BX21" s="65">
        <v>0</v>
      </c>
      <c r="BY21" s="65">
        <v>0</v>
      </c>
      <c r="BZ21" s="65">
        <v>37.83</v>
      </c>
      <c r="CA21" s="65">
        <v>0</v>
      </c>
      <c r="CB21" s="65">
        <v>0</v>
      </c>
      <c r="CC21" s="66">
        <v>0</v>
      </c>
      <c r="CD21" s="65">
        <v>37.83</v>
      </c>
      <c r="CE21" s="65">
        <v>0</v>
      </c>
      <c r="CF21" s="65">
        <v>0</v>
      </c>
      <c r="CG21" s="65">
        <v>0</v>
      </c>
      <c r="CH21" s="65">
        <v>37.83</v>
      </c>
      <c r="CI21" s="65">
        <v>0</v>
      </c>
      <c r="CJ21" s="65">
        <v>0</v>
      </c>
      <c r="CK21" s="66">
        <v>0</v>
      </c>
      <c r="CL21" s="65">
        <v>37.83</v>
      </c>
      <c r="CM21" s="65">
        <v>0</v>
      </c>
      <c r="CN21" s="65">
        <v>0</v>
      </c>
      <c r="CO21" s="65">
        <v>0</v>
      </c>
      <c r="CP21" s="65">
        <v>37.83</v>
      </c>
      <c r="CQ21" s="65">
        <v>0</v>
      </c>
      <c r="CR21" s="65">
        <v>0</v>
      </c>
      <c r="CS21" s="66">
        <v>0</v>
      </c>
      <c r="CT21" s="65">
        <v>43.5</v>
      </c>
      <c r="CU21" s="65">
        <v>0</v>
      </c>
      <c r="CV21" s="65">
        <v>0</v>
      </c>
      <c r="CW21" s="65">
        <v>0</v>
      </c>
      <c r="CX21" s="65">
        <v>43.49</v>
      </c>
      <c r="CY21" s="65">
        <v>0</v>
      </c>
      <c r="CZ21" s="65">
        <v>0</v>
      </c>
      <c r="DA21" s="66">
        <v>0</v>
      </c>
      <c r="DB21" s="65">
        <v>46.14</v>
      </c>
      <c r="DC21" s="65">
        <v>0</v>
      </c>
      <c r="DD21" s="65">
        <v>0</v>
      </c>
      <c r="DE21" s="65">
        <v>0</v>
      </c>
      <c r="DF21" s="65">
        <v>46.15</v>
      </c>
      <c r="DG21" s="65">
        <v>-0.01</v>
      </c>
      <c r="DH21" s="65">
        <v>0</v>
      </c>
      <c r="DI21" s="66">
        <v>0</v>
      </c>
      <c r="DJ21" s="65">
        <v>46.03</v>
      </c>
      <c r="DK21" s="65">
        <v>0</v>
      </c>
      <c r="DL21" s="65">
        <v>0</v>
      </c>
      <c r="DM21" s="65">
        <v>0</v>
      </c>
      <c r="DN21" s="65">
        <v>46.04</v>
      </c>
      <c r="DO21" s="65">
        <v>-0.01</v>
      </c>
      <c r="DP21" s="65">
        <v>0</v>
      </c>
      <c r="DQ21" s="66">
        <v>0</v>
      </c>
      <c r="DR21" s="65">
        <v>50.41</v>
      </c>
      <c r="DS21" s="65">
        <v>0</v>
      </c>
      <c r="DT21" s="65">
        <v>0</v>
      </c>
      <c r="DU21" s="65">
        <v>0</v>
      </c>
      <c r="DV21" s="65">
        <v>50.41</v>
      </c>
      <c r="DW21" s="65">
        <v>0</v>
      </c>
      <c r="DX21" s="65">
        <v>0</v>
      </c>
      <c r="DY21" s="66">
        <v>0</v>
      </c>
      <c r="DZ21" s="65">
        <v>71.92</v>
      </c>
      <c r="EA21" s="65">
        <v>0</v>
      </c>
      <c r="EB21" s="65">
        <v>0</v>
      </c>
      <c r="EC21" s="65">
        <v>0</v>
      </c>
      <c r="ED21" s="65">
        <v>71.900000000000006</v>
      </c>
      <c r="EE21" s="65">
        <v>0</v>
      </c>
      <c r="EF21" s="65">
        <v>0</v>
      </c>
      <c r="EG21" s="66">
        <v>0</v>
      </c>
      <c r="EH21" s="65">
        <v>46.6</v>
      </c>
      <c r="EI21" s="65">
        <v>0</v>
      </c>
      <c r="EJ21" s="65">
        <v>0</v>
      </c>
      <c r="EK21" s="65">
        <v>0</v>
      </c>
      <c r="EL21" s="65">
        <v>46.62</v>
      </c>
      <c r="EM21" s="65">
        <v>0</v>
      </c>
      <c r="EN21" s="65">
        <v>0</v>
      </c>
      <c r="EO21" s="66">
        <v>0</v>
      </c>
      <c r="EP21" s="65">
        <v>52.01</v>
      </c>
      <c r="EQ21" s="65">
        <v>0</v>
      </c>
      <c r="ER21" s="65">
        <v>0</v>
      </c>
      <c r="ES21" s="65">
        <v>0</v>
      </c>
      <c r="ET21" s="65">
        <v>52.03</v>
      </c>
      <c r="EU21" s="65">
        <v>0</v>
      </c>
      <c r="EV21" s="65">
        <v>0</v>
      </c>
      <c r="EW21" s="66">
        <v>0</v>
      </c>
      <c r="EX21" s="65">
        <v>58.44</v>
      </c>
      <c r="EY21" s="65">
        <v>0</v>
      </c>
      <c r="EZ21" s="65">
        <v>0</v>
      </c>
      <c r="FA21" s="65">
        <v>0</v>
      </c>
      <c r="FB21" s="65">
        <v>58.42</v>
      </c>
      <c r="FC21" s="65">
        <v>0</v>
      </c>
      <c r="FD21" s="65">
        <v>0</v>
      </c>
      <c r="FE21" s="66">
        <v>0</v>
      </c>
      <c r="FF21" s="65">
        <v>65.11</v>
      </c>
      <c r="FG21" s="65">
        <v>0</v>
      </c>
      <c r="FH21" s="65">
        <v>0</v>
      </c>
      <c r="FI21" s="65">
        <v>0</v>
      </c>
      <c r="FJ21" s="65">
        <v>65.11</v>
      </c>
      <c r="FK21" s="65">
        <v>0</v>
      </c>
      <c r="FL21" s="65">
        <v>0</v>
      </c>
      <c r="FM21" s="66">
        <v>0</v>
      </c>
      <c r="FN21" s="65">
        <v>78.760000000000005</v>
      </c>
      <c r="FO21" s="65">
        <v>0</v>
      </c>
      <c r="FP21" s="65">
        <v>0</v>
      </c>
      <c r="FQ21" s="65">
        <v>0</v>
      </c>
      <c r="FR21" s="65">
        <v>78.760000000000005</v>
      </c>
      <c r="FS21" s="65">
        <v>0</v>
      </c>
      <c r="FT21" s="65">
        <v>0</v>
      </c>
      <c r="FU21" s="66">
        <v>0</v>
      </c>
      <c r="FV21" s="65">
        <v>73.25</v>
      </c>
      <c r="FW21" s="65">
        <v>0</v>
      </c>
      <c r="FX21" s="65">
        <v>0</v>
      </c>
      <c r="FY21" s="65">
        <v>0</v>
      </c>
      <c r="FZ21" s="65">
        <v>73.25</v>
      </c>
      <c r="GA21" s="65">
        <v>0</v>
      </c>
      <c r="GB21" s="65">
        <v>0</v>
      </c>
      <c r="GC21" s="66">
        <v>0</v>
      </c>
      <c r="GD21" s="65">
        <v>80.13</v>
      </c>
      <c r="GE21" s="65">
        <v>0</v>
      </c>
      <c r="GF21" s="65">
        <v>0</v>
      </c>
      <c r="GG21" s="65">
        <v>0</v>
      </c>
      <c r="GH21" s="65">
        <v>80.13</v>
      </c>
      <c r="GI21" s="65">
        <v>0</v>
      </c>
      <c r="GJ21" s="65">
        <v>0</v>
      </c>
      <c r="GK21" s="66">
        <v>0</v>
      </c>
      <c r="GL21" s="65">
        <v>75.84</v>
      </c>
      <c r="GM21" s="65">
        <v>0</v>
      </c>
      <c r="GN21" s="65">
        <v>0</v>
      </c>
      <c r="GO21" s="65">
        <v>0</v>
      </c>
      <c r="GP21" s="65">
        <v>0</v>
      </c>
      <c r="GQ21" s="65">
        <v>75.84</v>
      </c>
      <c r="GR21" s="65">
        <v>0</v>
      </c>
      <c r="GS21" s="65">
        <v>0</v>
      </c>
      <c r="GT21" s="66">
        <v>0</v>
      </c>
      <c r="GU21" s="65">
        <v>76.05</v>
      </c>
      <c r="GV21" s="65">
        <v>0</v>
      </c>
      <c r="GW21" s="65">
        <v>0</v>
      </c>
      <c r="GX21" s="65">
        <v>0</v>
      </c>
      <c r="GY21" s="65">
        <v>0</v>
      </c>
      <c r="GZ21" s="65">
        <v>76.05</v>
      </c>
      <c r="HA21" s="65">
        <v>0</v>
      </c>
      <c r="HB21" s="65">
        <v>0</v>
      </c>
      <c r="HC21" s="66">
        <v>0</v>
      </c>
      <c r="HD21" s="65">
        <v>44.73</v>
      </c>
      <c r="HE21" s="65">
        <v>0</v>
      </c>
      <c r="HF21" s="65">
        <v>0</v>
      </c>
      <c r="HG21" s="65">
        <v>0</v>
      </c>
      <c r="HH21" s="65">
        <v>0</v>
      </c>
      <c r="HI21" s="65">
        <v>44.73</v>
      </c>
      <c r="HJ21" s="65">
        <v>0</v>
      </c>
      <c r="HK21" s="65">
        <v>0</v>
      </c>
      <c r="HL21" s="66">
        <v>0</v>
      </c>
      <c r="HM21" s="65">
        <v>74.260000000000005</v>
      </c>
      <c r="HN21" s="65">
        <v>0</v>
      </c>
      <c r="HO21" s="65">
        <v>0</v>
      </c>
      <c r="HP21" s="65">
        <v>0</v>
      </c>
      <c r="HQ21" s="65">
        <v>0</v>
      </c>
      <c r="HR21" s="65">
        <v>74.260000000000005</v>
      </c>
      <c r="HS21" s="65">
        <v>0</v>
      </c>
      <c r="HT21" s="65">
        <v>0</v>
      </c>
      <c r="HU21" s="66">
        <v>0</v>
      </c>
    </row>
    <row r="22" spans="1:229" x14ac:dyDescent="0.35">
      <c r="A22" s="74" t="s">
        <v>41</v>
      </c>
      <c r="B22" s="65">
        <v>0</v>
      </c>
      <c r="C22" s="65">
        <v>0</v>
      </c>
      <c r="D22" s="65">
        <v>0</v>
      </c>
      <c r="E22" s="65">
        <v>0</v>
      </c>
      <c r="F22" s="65">
        <v>0</v>
      </c>
      <c r="G22" s="65">
        <v>0</v>
      </c>
      <c r="H22" s="65">
        <v>0</v>
      </c>
      <c r="I22" s="66">
        <v>0</v>
      </c>
      <c r="J22" s="65">
        <v>0</v>
      </c>
      <c r="K22" s="65">
        <v>0</v>
      </c>
      <c r="L22" s="65">
        <v>0</v>
      </c>
      <c r="M22" s="65">
        <v>0</v>
      </c>
      <c r="N22" s="65">
        <v>0</v>
      </c>
      <c r="O22" s="65">
        <v>0</v>
      </c>
      <c r="P22" s="65">
        <v>0</v>
      </c>
      <c r="Q22" s="66">
        <v>0</v>
      </c>
      <c r="R22" s="65">
        <v>0</v>
      </c>
      <c r="S22" s="65">
        <v>0</v>
      </c>
      <c r="T22" s="65">
        <v>0</v>
      </c>
      <c r="U22" s="65">
        <v>0</v>
      </c>
      <c r="V22" s="65">
        <v>0</v>
      </c>
      <c r="W22" s="65">
        <v>0</v>
      </c>
      <c r="X22" s="65">
        <v>0</v>
      </c>
      <c r="Y22" s="66">
        <v>0</v>
      </c>
      <c r="Z22" s="65">
        <v>0</v>
      </c>
      <c r="AA22" s="65">
        <v>0</v>
      </c>
      <c r="AB22" s="65">
        <v>0</v>
      </c>
      <c r="AC22" s="65">
        <v>0</v>
      </c>
      <c r="AD22" s="65">
        <v>0</v>
      </c>
      <c r="AE22" s="65">
        <v>0</v>
      </c>
      <c r="AF22" s="65">
        <v>0</v>
      </c>
      <c r="AG22" s="66">
        <v>0</v>
      </c>
      <c r="AH22" s="65">
        <v>0</v>
      </c>
      <c r="AI22" s="65">
        <v>0</v>
      </c>
      <c r="AJ22" s="65">
        <v>0</v>
      </c>
      <c r="AK22" s="65">
        <v>0</v>
      </c>
      <c r="AL22" s="65">
        <v>0</v>
      </c>
      <c r="AM22" s="65">
        <v>0</v>
      </c>
      <c r="AN22" s="65">
        <v>0</v>
      </c>
      <c r="AO22" s="66">
        <v>0</v>
      </c>
      <c r="AP22" s="65">
        <v>0</v>
      </c>
      <c r="AQ22" s="65">
        <v>0</v>
      </c>
      <c r="AR22" s="65">
        <v>0</v>
      </c>
      <c r="AS22" s="65">
        <v>0</v>
      </c>
      <c r="AT22" s="65">
        <v>0</v>
      </c>
      <c r="AU22" s="65">
        <v>0</v>
      </c>
      <c r="AV22" s="65">
        <v>0</v>
      </c>
      <c r="AW22" s="66">
        <v>0</v>
      </c>
      <c r="AX22" s="65">
        <v>0</v>
      </c>
      <c r="AY22" s="65">
        <v>0</v>
      </c>
      <c r="AZ22" s="65">
        <v>0</v>
      </c>
      <c r="BA22" s="65">
        <v>0</v>
      </c>
      <c r="BB22" s="65">
        <v>0</v>
      </c>
      <c r="BC22" s="65">
        <v>0</v>
      </c>
      <c r="BD22" s="65">
        <v>0</v>
      </c>
      <c r="BE22" s="66">
        <v>0</v>
      </c>
      <c r="BF22" s="65">
        <v>0</v>
      </c>
      <c r="BG22" s="65">
        <v>0</v>
      </c>
      <c r="BH22" s="65">
        <v>0</v>
      </c>
      <c r="BI22" s="65">
        <v>0</v>
      </c>
      <c r="BJ22" s="65">
        <v>0</v>
      </c>
      <c r="BK22" s="65">
        <v>0</v>
      </c>
      <c r="BL22" s="65">
        <v>0</v>
      </c>
      <c r="BM22" s="66">
        <v>0</v>
      </c>
      <c r="BN22" s="65">
        <v>0</v>
      </c>
      <c r="BO22" s="65">
        <v>0</v>
      </c>
      <c r="BP22" s="65">
        <v>0</v>
      </c>
      <c r="BQ22" s="65">
        <v>0</v>
      </c>
      <c r="BR22" s="65">
        <v>0</v>
      </c>
      <c r="BS22" s="65">
        <v>0</v>
      </c>
      <c r="BT22" s="65">
        <v>0</v>
      </c>
      <c r="BU22" s="66">
        <v>0</v>
      </c>
      <c r="BV22" s="65">
        <v>0</v>
      </c>
      <c r="BW22" s="65">
        <v>0</v>
      </c>
      <c r="BX22" s="65">
        <v>0</v>
      </c>
      <c r="BY22" s="65">
        <v>0</v>
      </c>
      <c r="BZ22" s="65">
        <v>0</v>
      </c>
      <c r="CA22" s="65">
        <v>0</v>
      </c>
      <c r="CB22" s="65">
        <v>0</v>
      </c>
      <c r="CC22" s="66">
        <v>0</v>
      </c>
      <c r="CD22" s="65">
        <v>0</v>
      </c>
      <c r="CE22" s="65">
        <v>0</v>
      </c>
      <c r="CF22" s="65">
        <v>0</v>
      </c>
      <c r="CG22" s="65">
        <v>0</v>
      </c>
      <c r="CH22" s="65">
        <v>0</v>
      </c>
      <c r="CI22" s="65">
        <v>0</v>
      </c>
      <c r="CJ22" s="65">
        <v>0</v>
      </c>
      <c r="CK22" s="66">
        <v>0</v>
      </c>
      <c r="CL22" s="65">
        <v>0</v>
      </c>
      <c r="CM22" s="65">
        <v>0</v>
      </c>
      <c r="CN22" s="65">
        <v>0</v>
      </c>
      <c r="CO22" s="65">
        <v>0</v>
      </c>
      <c r="CP22" s="65">
        <v>0</v>
      </c>
      <c r="CQ22" s="65">
        <v>0</v>
      </c>
      <c r="CR22" s="65">
        <v>0</v>
      </c>
      <c r="CS22" s="66">
        <v>0</v>
      </c>
      <c r="CT22" s="65">
        <v>0</v>
      </c>
      <c r="CU22" s="65">
        <v>0</v>
      </c>
      <c r="CV22" s="65">
        <v>0</v>
      </c>
      <c r="CW22" s="65">
        <v>0</v>
      </c>
      <c r="CX22" s="65">
        <v>0</v>
      </c>
      <c r="CY22" s="65">
        <v>0</v>
      </c>
      <c r="CZ22" s="65">
        <v>0</v>
      </c>
      <c r="DA22" s="66">
        <v>0</v>
      </c>
      <c r="DB22" s="65">
        <v>0</v>
      </c>
      <c r="DC22" s="65">
        <v>0</v>
      </c>
      <c r="DD22" s="65">
        <v>0</v>
      </c>
      <c r="DE22" s="65">
        <v>0</v>
      </c>
      <c r="DF22" s="65">
        <v>0</v>
      </c>
      <c r="DG22" s="65">
        <v>0</v>
      </c>
      <c r="DH22" s="65">
        <v>0</v>
      </c>
      <c r="DI22" s="66">
        <v>0</v>
      </c>
      <c r="DJ22" s="65">
        <v>0</v>
      </c>
      <c r="DK22" s="65">
        <v>0</v>
      </c>
      <c r="DL22" s="65">
        <v>0</v>
      </c>
      <c r="DM22" s="65">
        <v>0</v>
      </c>
      <c r="DN22" s="65">
        <v>0</v>
      </c>
      <c r="DO22" s="65">
        <v>0</v>
      </c>
      <c r="DP22" s="65">
        <v>0</v>
      </c>
      <c r="DQ22" s="66">
        <v>0</v>
      </c>
      <c r="DR22" s="65">
        <v>0</v>
      </c>
      <c r="DS22" s="65">
        <v>0</v>
      </c>
      <c r="DT22" s="65">
        <v>0</v>
      </c>
      <c r="DU22" s="65">
        <v>0</v>
      </c>
      <c r="DV22" s="65">
        <v>0</v>
      </c>
      <c r="DW22" s="65">
        <v>0</v>
      </c>
      <c r="DX22" s="65">
        <v>0</v>
      </c>
      <c r="DY22" s="66">
        <v>0</v>
      </c>
      <c r="DZ22" s="65">
        <v>0</v>
      </c>
      <c r="EA22" s="65">
        <v>0</v>
      </c>
      <c r="EB22" s="65">
        <v>0</v>
      </c>
      <c r="EC22" s="65">
        <v>0</v>
      </c>
      <c r="ED22" s="65">
        <v>0</v>
      </c>
      <c r="EE22" s="65">
        <v>0</v>
      </c>
      <c r="EF22" s="65">
        <v>0</v>
      </c>
      <c r="EG22" s="66">
        <v>0</v>
      </c>
      <c r="EH22" s="65">
        <v>0</v>
      </c>
      <c r="EI22" s="65">
        <v>0</v>
      </c>
      <c r="EJ22" s="65">
        <v>0</v>
      </c>
      <c r="EK22" s="65">
        <v>0</v>
      </c>
      <c r="EL22" s="65">
        <v>0</v>
      </c>
      <c r="EM22" s="65">
        <v>0</v>
      </c>
      <c r="EN22" s="65">
        <v>0</v>
      </c>
      <c r="EO22" s="66">
        <v>0</v>
      </c>
      <c r="EP22" s="65">
        <v>0</v>
      </c>
      <c r="EQ22" s="65">
        <v>0</v>
      </c>
      <c r="ER22" s="65">
        <v>0</v>
      </c>
      <c r="ES22" s="65">
        <v>0</v>
      </c>
      <c r="ET22" s="65">
        <v>0</v>
      </c>
      <c r="EU22" s="65">
        <v>0</v>
      </c>
      <c r="EV22" s="65">
        <v>0</v>
      </c>
      <c r="EW22" s="66">
        <v>0</v>
      </c>
      <c r="EX22" s="65">
        <v>0</v>
      </c>
      <c r="EY22" s="65">
        <v>0</v>
      </c>
      <c r="EZ22" s="65">
        <v>0</v>
      </c>
      <c r="FA22" s="65">
        <v>0</v>
      </c>
      <c r="FB22" s="65">
        <v>0</v>
      </c>
      <c r="FC22" s="65">
        <v>0</v>
      </c>
      <c r="FD22" s="65">
        <v>0</v>
      </c>
      <c r="FE22" s="66">
        <v>0</v>
      </c>
      <c r="FF22" s="65">
        <v>0</v>
      </c>
      <c r="FG22" s="65">
        <v>0</v>
      </c>
      <c r="FH22" s="65">
        <v>0</v>
      </c>
      <c r="FI22" s="65">
        <v>0</v>
      </c>
      <c r="FJ22" s="65">
        <v>0</v>
      </c>
      <c r="FK22" s="65">
        <v>0</v>
      </c>
      <c r="FL22" s="65">
        <v>0</v>
      </c>
      <c r="FM22" s="66">
        <v>0</v>
      </c>
      <c r="FN22" s="65">
        <v>0</v>
      </c>
      <c r="FO22" s="65">
        <v>0</v>
      </c>
      <c r="FP22" s="65">
        <v>0</v>
      </c>
      <c r="FQ22" s="65">
        <v>0</v>
      </c>
      <c r="FR22" s="65">
        <v>0</v>
      </c>
      <c r="FS22" s="65">
        <v>0</v>
      </c>
      <c r="FT22" s="65">
        <v>0</v>
      </c>
      <c r="FU22" s="66">
        <v>0</v>
      </c>
      <c r="FV22" s="65">
        <v>0</v>
      </c>
      <c r="FW22" s="65">
        <v>0</v>
      </c>
      <c r="FX22" s="65">
        <v>0</v>
      </c>
      <c r="FY22" s="65">
        <v>0</v>
      </c>
      <c r="FZ22" s="65">
        <v>0</v>
      </c>
      <c r="GA22" s="65">
        <v>0</v>
      </c>
      <c r="GB22" s="65">
        <v>0</v>
      </c>
      <c r="GC22" s="66">
        <v>0</v>
      </c>
      <c r="GD22" s="65">
        <v>0</v>
      </c>
      <c r="GE22" s="65">
        <v>0</v>
      </c>
      <c r="GF22" s="65">
        <v>0</v>
      </c>
      <c r="GG22" s="65">
        <v>0</v>
      </c>
      <c r="GH22" s="65">
        <v>0</v>
      </c>
      <c r="GI22" s="65">
        <v>0</v>
      </c>
      <c r="GJ22" s="65">
        <v>0</v>
      </c>
      <c r="GK22" s="66">
        <v>0</v>
      </c>
      <c r="GL22" s="65">
        <v>0</v>
      </c>
      <c r="GM22" s="65">
        <v>0</v>
      </c>
      <c r="GN22" s="65">
        <v>0</v>
      </c>
      <c r="GO22" s="65">
        <v>0</v>
      </c>
      <c r="GP22" s="65">
        <v>0</v>
      </c>
      <c r="GQ22" s="65">
        <v>0</v>
      </c>
      <c r="GR22" s="65">
        <v>0</v>
      </c>
      <c r="GS22" s="65">
        <v>0</v>
      </c>
      <c r="GT22" s="66">
        <v>0</v>
      </c>
      <c r="GU22" s="65">
        <v>0</v>
      </c>
      <c r="GV22" s="65">
        <v>0</v>
      </c>
      <c r="GW22" s="65">
        <v>0</v>
      </c>
      <c r="GX22" s="65">
        <v>0</v>
      </c>
      <c r="GY22" s="65">
        <v>0</v>
      </c>
      <c r="GZ22" s="65">
        <v>0</v>
      </c>
      <c r="HA22" s="65">
        <v>0</v>
      </c>
      <c r="HB22" s="65">
        <v>0</v>
      </c>
      <c r="HC22" s="66">
        <v>0</v>
      </c>
      <c r="HD22" s="65">
        <v>0</v>
      </c>
      <c r="HE22" s="65">
        <v>0</v>
      </c>
      <c r="HF22" s="65">
        <v>0</v>
      </c>
      <c r="HG22" s="65">
        <v>0</v>
      </c>
      <c r="HH22" s="65">
        <v>0</v>
      </c>
      <c r="HI22" s="65">
        <v>0</v>
      </c>
      <c r="HJ22" s="65">
        <v>0</v>
      </c>
      <c r="HK22" s="65">
        <v>0</v>
      </c>
      <c r="HL22" s="66">
        <v>0</v>
      </c>
      <c r="HM22" s="65">
        <v>0</v>
      </c>
      <c r="HN22" s="65">
        <v>0</v>
      </c>
      <c r="HO22" s="65">
        <v>0</v>
      </c>
      <c r="HP22" s="65">
        <v>0</v>
      </c>
      <c r="HQ22" s="65">
        <v>0</v>
      </c>
      <c r="HR22" s="65">
        <v>0</v>
      </c>
      <c r="HS22" s="65">
        <v>0</v>
      </c>
      <c r="HT22" s="65">
        <v>0</v>
      </c>
      <c r="HU22" s="66">
        <v>0</v>
      </c>
    </row>
    <row r="23" spans="1:229" x14ac:dyDescent="0.35">
      <c r="A23" s="74" t="s">
        <v>42</v>
      </c>
      <c r="B23" s="65">
        <v>1445</v>
      </c>
      <c r="C23" s="65">
        <v>0</v>
      </c>
      <c r="D23" s="65">
        <v>23.54</v>
      </c>
      <c r="E23" s="65">
        <v>0</v>
      </c>
      <c r="F23" s="65">
        <v>490.16</v>
      </c>
      <c r="G23" s="65">
        <v>629.33000000000004</v>
      </c>
      <c r="H23" s="65">
        <v>-0.01</v>
      </c>
      <c r="I23" s="66">
        <v>301.99</v>
      </c>
      <c r="J23" s="65">
        <v>1397.92</v>
      </c>
      <c r="K23" s="65">
        <v>0</v>
      </c>
      <c r="L23" s="65">
        <v>17.309999999999999</v>
      </c>
      <c r="M23" s="65">
        <v>0</v>
      </c>
      <c r="N23" s="65">
        <v>447.24</v>
      </c>
      <c r="O23" s="65">
        <v>636.13</v>
      </c>
      <c r="P23" s="65">
        <v>0.04</v>
      </c>
      <c r="Q23" s="66">
        <v>297.19</v>
      </c>
      <c r="R23" s="65">
        <v>1361.54</v>
      </c>
      <c r="S23" s="65">
        <v>0</v>
      </c>
      <c r="T23" s="65">
        <v>16.88</v>
      </c>
      <c r="U23" s="65">
        <v>0</v>
      </c>
      <c r="V23" s="65">
        <v>418.86</v>
      </c>
      <c r="W23" s="65">
        <v>629.74</v>
      </c>
      <c r="X23" s="65">
        <v>-0.01</v>
      </c>
      <c r="Y23" s="66">
        <v>296.07</v>
      </c>
      <c r="Z23" s="65">
        <v>1388.55</v>
      </c>
      <c r="AA23" s="65">
        <v>0</v>
      </c>
      <c r="AB23" s="65">
        <v>58.27</v>
      </c>
      <c r="AC23" s="65">
        <v>0</v>
      </c>
      <c r="AD23" s="65">
        <v>397.74</v>
      </c>
      <c r="AE23" s="65">
        <v>641.79999999999995</v>
      </c>
      <c r="AF23" s="65">
        <v>-0.01</v>
      </c>
      <c r="AG23" s="66">
        <v>290.75</v>
      </c>
      <c r="AH23" s="65">
        <v>1297.01</v>
      </c>
      <c r="AI23" s="65">
        <v>0</v>
      </c>
      <c r="AJ23" s="65">
        <v>54.59</v>
      </c>
      <c r="AK23" s="65">
        <v>0</v>
      </c>
      <c r="AL23" s="65">
        <v>304.83999999999997</v>
      </c>
      <c r="AM23" s="65">
        <v>622.12</v>
      </c>
      <c r="AN23" s="65">
        <v>0</v>
      </c>
      <c r="AO23" s="66">
        <v>315.45999999999998</v>
      </c>
      <c r="AP23" s="65">
        <v>1303.51</v>
      </c>
      <c r="AQ23" s="65">
        <v>0</v>
      </c>
      <c r="AR23" s="65">
        <v>36.22</v>
      </c>
      <c r="AS23" s="65">
        <v>0</v>
      </c>
      <c r="AT23" s="65">
        <v>277.12</v>
      </c>
      <c r="AU23" s="65">
        <v>657.34</v>
      </c>
      <c r="AV23" s="65">
        <v>0</v>
      </c>
      <c r="AW23" s="66">
        <v>332.85</v>
      </c>
      <c r="AX23" s="65">
        <v>1317.91</v>
      </c>
      <c r="AY23" s="65">
        <v>0</v>
      </c>
      <c r="AZ23" s="65">
        <v>43.51</v>
      </c>
      <c r="BA23" s="65">
        <v>0</v>
      </c>
      <c r="BB23" s="65">
        <v>280.93</v>
      </c>
      <c r="BC23" s="65">
        <v>694.25</v>
      </c>
      <c r="BD23" s="65">
        <v>0</v>
      </c>
      <c r="BE23" s="66">
        <v>299.20999999999998</v>
      </c>
      <c r="BF23" s="65">
        <v>1373.01</v>
      </c>
      <c r="BG23" s="65">
        <v>0</v>
      </c>
      <c r="BH23" s="65">
        <v>35.17</v>
      </c>
      <c r="BI23" s="65">
        <v>0</v>
      </c>
      <c r="BJ23" s="65">
        <v>364.56</v>
      </c>
      <c r="BK23" s="65">
        <v>653.13</v>
      </c>
      <c r="BL23" s="65">
        <v>0</v>
      </c>
      <c r="BM23" s="66">
        <v>320.16000000000003</v>
      </c>
      <c r="BN23" s="65">
        <v>1213.26</v>
      </c>
      <c r="BO23" s="65">
        <v>0</v>
      </c>
      <c r="BP23" s="65">
        <v>13.38</v>
      </c>
      <c r="BQ23" s="65">
        <v>0</v>
      </c>
      <c r="BR23" s="65">
        <v>449.3</v>
      </c>
      <c r="BS23" s="65">
        <v>529.20000000000005</v>
      </c>
      <c r="BT23" s="65">
        <v>0</v>
      </c>
      <c r="BU23" s="66">
        <v>221.38</v>
      </c>
      <c r="BV23" s="65">
        <v>1130.3900000000001</v>
      </c>
      <c r="BW23" s="65">
        <v>0</v>
      </c>
      <c r="BX23" s="65">
        <v>11.44</v>
      </c>
      <c r="BY23" s="65">
        <v>0</v>
      </c>
      <c r="BZ23" s="65">
        <v>404.37</v>
      </c>
      <c r="CA23" s="65">
        <v>493.6</v>
      </c>
      <c r="CB23" s="65">
        <v>0</v>
      </c>
      <c r="CC23" s="66">
        <v>220.99</v>
      </c>
      <c r="CD23" s="65">
        <v>1363.18</v>
      </c>
      <c r="CE23" s="65">
        <v>0</v>
      </c>
      <c r="CF23" s="65">
        <v>11.83</v>
      </c>
      <c r="CG23" s="65">
        <v>0</v>
      </c>
      <c r="CH23" s="65">
        <v>441.41</v>
      </c>
      <c r="CI23" s="65">
        <v>655.12</v>
      </c>
      <c r="CJ23" s="65">
        <v>0</v>
      </c>
      <c r="CK23" s="66">
        <v>254.83</v>
      </c>
      <c r="CL23" s="65">
        <v>1351.95</v>
      </c>
      <c r="CM23" s="65">
        <v>0</v>
      </c>
      <c r="CN23" s="65">
        <v>11.74</v>
      </c>
      <c r="CO23" s="65">
        <v>0</v>
      </c>
      <c r="CP23" s="65">
        <v>388.5</v>
      </c>
      <c r="CQ23" s="65">
        <v>650.63</v>
      </c>
      <c r="CR23" s="65">
        <v>0</v>
      </c>
      <c r="CS23" s="66">
        <v>301.08</v>
      </c>
      <c r="CT23" s="65">
        <v>1457.28</v>
      </c>
      <c r="CU23" s="65">
        <v>0</v>
      </c>
      <c r="CV23" s="65">
        <v>12.18</v>
      </c>
      <c r="CW23" s="65">
        <v>0</v>
      </c>
      <c r="CX23" s="65">
        <v>523.98</v>
      </c>
      <c r="CY23" s="65">
        <v>620.38</v>
      </c>
      <c r="CZ23" s="65">
        <v>0</v>
      </c>
      <c r="DA23" s="66">
        <v>300.74</v>
      </c>
      <c r="DB23" s="65">
        <v>1362</v>
      </c>
      <c r="DC23" s="65">
        <v>0</v>
      </c>
      <c r="DD23" s="65">
        <v>13.53</v>
      </c>
      <c r="DE23" s="65">
        <v>0</v>
      </c>
      <c r="DF23" s="65">
        <v>529.26</v>
      </c>
      <c r="DG23" s="65">
        <v>606.14</v>
      </c>
      <c r="DH23" s="65">
        <v>0</v>
      </c>
      <c r="DI23" s="66">
        <v>213.06</v>
      </c>
      <c r="DJ23" s="65">
        <v>1448.73</v>
      </c>
      <c r="DK23" s="65">
        <v>0</v>
      </c>
      <c r="DL23" s="65">
        <v>12.21</v>
      </c>
      <c r="DM23" s="65">
        <v>0</v>
      </c>
      <c r="DN23" s="65">
        <v>456.44</v>
      </c>
      <c r="DO23" s="65">
        <v>658.38</v>
      </c>
      <c r="DP23" s="65">
        <v>0</v>
      </c>
      <c r="DQ23" s="66">
        <v>321.7</v>
      </c>
      <c r="DR23" s="65">
        <v>1410.28</v>
      </c>
      <c r="DS23" s="65">
        <v>0</v>
      </c>
      <c r="DT23" s="65">
        <v>11.35</v>
      </c>
      <c r="DU23" s="65">
        <v>0</v>
      </c>
      <c r="DV23" s="65">
        <v>536.35</v>
      </c>
      <c r="DW23" s="65">
        <v>564.9</v>
      </c>
      <c r="DX23" s="65">
        <v>0</v>
      </c>
      <c r="DY23" s="66">
        <v>297.68</v>
      </c>
      <c r="DZ23" s="65">
        <v>1495.12</v>
      </c>
      <c r="EA23" s="65">
        <v>0</v>
      </c>
      <c r="EB23" s="65">
        <v>12.55</v>
      </c>
      <c r="EC23" s="65">
        <v>0</v>
      </c>
      <c r="ED23" s="65">
        <v>592.29999999999995</v>
      </c>
      <c r="EE23" s="65">
        <v>585.96</v>
      </c>
      <c r="EF23" s="65">
        <v>0</v>
      </c>
      <c r="EG23" s="66">
        <v>304.31</v>
      </c>
      <c r="EH23" s="65">
        <v>1243.5</v>
      </c>
      <c r="EI23" s="65">
        <v>0</v>
      </c>
      <c r="EJ23" s="65">
        <v>99.15</v>
      </c>
      <c r="EK23" s="65">
        <v>0</v>
      </c>
      <c r="EL23" s="65">
        <v>412.97</v>
      </c>
      <c r="EM23" s="65">
        <v>525.01</v>
      </c>
      <c r="EN23" s="65">
        <v>0</v>
      </c>
      <c r="EO23" s="66">
        <v>206.37</v>
      </c>
      <c r="EP23" s="65">
        <v>1368.55</v>
      </c>
      <c r="EQ23" s="65">
        <v>0</v>
      </c>
      <c r="ER23" s="65">
        <v>26.46</v>
      </c>
      <c r="ES23" s="65">
        <v>0</v>
      </c>
      <c r="ET23" s="65">
        <v>494.17</v>
      </c>
      <c r="EU23" s="65">
        <v>586.6</v>
      </c>
      <c r="EV23" s="65">
        <v>0</v>
      </c>
      <c r="EW23" s="66">
        <v>261.32</v>
      </c>
      <c r="EX23" s="65">
        <v>1351</v>
      </c>
      <c r="EY23" s="65">
        <v>0</v>
      </c>
      <c r="EZ23" s="65">
        <v>61.71</v>
      </c>
      <c r="FA23" s="65">
        <v>0</v>
      </c>
      <c r="FB23" s="65">
        <v>524.35</v>
      </c>
      <c r="FC23" s="65">
        <v>506</v>
      </c>
      <c r="FD23" s="65">
        <v>0</v>
      </c>
      <c r="FE23" s="66">
        <v>258.94</v>
      </c>
      <c r="FF23" s="65">
        <v>1252.79</v>
      </c>
      <c r="FG23" s="65">
        <v>0</v>
      </c>
      <c r="FH23" s="65">
        <v>0.85</v>
      </c>
      <c r="FI23" s="65">
        <v>0</v>
      </c>
      <c r="FJ23" s="65">
        <v>407.78</v>
      </c>
      <c r="FK23" s="65">
        <v>621.97</v>
      </c>
      <c r="FL23" s="65">
        <v>0</v>
      </c>
      <c r="FM23" s="66">
        <v>222.19</v>
      </c>
      <c r="FN23" s="65">
        <v>1413.54</v>
      </c>
      <c r="FO23" s="65">
        <v>0</v>
      </c>
      <c r="FP23" s="65">
        <v>102.2</v>
      </c>
      <c r="FQ23" s="65">
        <v>0</v>
      </c>
      <c r="FR23" s="65">
        <v>419.18</v>
      </c>
      <c r="FS23" s="65">
        <v>622.6</v>
      </c>
      <c r="FT23" s="65">
        <v>0</v>
      </c>
      <c r="FU23" s="66">
        <v>269.55</v>
      </c>
      <c r="FV23" s="65">
        <v>1315.99</v>
      </c>
      <c r="FW23" s="65">
        <v>0</v>
      </c>
      <c r="FX23" s="65">
        <v>2.73</v>
      </c>
      <c r="FY23" s="65">
        <v>0</v>
      </c>
      <c r="FZ23" s="65">
        <v>426.11</v>
      </c>
      <c r="GA23" s="65">
        <v>640.04</v>
      </c>
      <c r="GB23" s="65">
        <v>0</v>
      </c>
      <c r="GC23" s="66">
        <v>247.11</v>
      </c>
      <c r="GD23" s="65">
        <v>1436.37</v>
      </c>
      <c r="GE23" s="65">
        <v>0</v>
      </c>
      <c r="GF23" s="65">
        <v>86.45</v>
      </c>
      <c r="GG23" s="65">
        <v>0</v>
      </c>
      <c r="GH23" s="65">
        <v>428.31</v>
      </c>
      <c r="GI23" s="65">
        <v>641.33000000000004</v>
      </c>
      <c r="GJ23" s="65">
        <v>0.1</v>
      </c>
      <c r="GK23" s="66">
        <v>280.18</v>
      </c>
      <c r="GL23" s="65">
        <v>1497.78</v>
      </c>
      <c r="GM23" s="65">
        <v>0</v>
      </c>
      <c r="GN23" s="65">
        <v>0</v>
      </c>
      <c r="GO23" s="65">
        <v>154.69999999999999</v>
      </c>
      <c r="GP23" s="65">
        <v>0</v>
      </c>
      <c r="GQ23" s="65">
        <v>435.55</v>
      </c>
      <c r="GR23" s="65">
        <v>652.12</v>
      </c>
      <c r="GS23" s="65">
        <v>0</v>
      </c>
      <c r="GT23" s="66">
        <v>255.41</v>
      </c>
      <c r="GU23" s="65">
        <v>1532.2</v>
      </c>
      <c r="GV23" s="65">
        <v>0</v>
      </c>
      <c r="GW23" s="65">
        <v>0</v>
      </c>
      <c r="GX23" s="65">
        <v>157.63</v>
      </c>
      <c r="GY23" s="65">
        <v>0</v>
      </c>
      <c r="GZ23" s="65">
        <v>428.91</v>
      </c>
      <c r="HA23" s="65">
        <v>617.67999999999995</v>
      </c>
      <c r="HB23" s="65">
        <v>0</v>
      </c>
      <c r="HC23" s="66">
        <v>327.98</v>
      </c>
      <c r="HD23" s="65">
        <v>1531.27</v>
      </c>
      <c r="HE23" s="65">
        <v>0</v>
      </c>
      <c r="HF23" s="65">
        <v>0</v>
      </c>
      <c r="HG23" s="65">
        <v>163.16999999999999</v>
      </c>
      <c r="HH23" s="65">
        <v>0</v>
      </c>
      <c r="HI23" s="65">
        <v>343.74</v>
      </c>
      <c r="HJ23" s="65">
        <v>699.11</v>
      </c>
      <c r="HK23" s="65">
        <v>0</v>
      </c>
      <c r="HL23" s="66">
        <v>325.24</v>
      </c>
      <c r="HM23" s="65">
        <v>1514.74</v>
      </c>
      <c r="HN23" s="65">
        <v>0</v>
      </c>
      <c r="HO23" s="65">
        <v>0</v>
      </c>
      <c r="HP23" s="65">
        <v>205.46</v>
      </c>
      <c r="HQ23" s="65">
        <v>0</v>
      </c>
      <c r="HR23" s="65">
        <v>364.72</v>
      </c>
      <c r="HS23" s="65">
        <v>642.79</v>
      </c>
      <c r="HT23" s="65">
        <v>0</v>
      </c>
      <c r="HU23" s="66">
        <v>301.88</v>
      </c>
    </row>
    <row r="24" spans="1:229" x14ac:dyDescent="0.35">
      <c r="A24" s="74" t="s">
        <v>43</v>
      </c>
      <c r="B24" s="65">
        <v>17860.45</v>
      </c>
      <c r="C24" s="65">
        <v>5344.71</v>
      </c>
      <c r="D24" s="65">
        <v>5945.19</v>
      </c>
      <c r="E24" s="65">
        <v>2119.48</v>
      </c>
      <c r="F24" s="65">
        <v>411.64</v>
      </c>
      <c r="G24" s="65">
        <v>1005.38</v>
      </c>
      <c r="H24" s="65">
        <v>1249.67</v>
      </c>
      <c r="I24" s="66">
        <v>1788.79</v>
      </c>
      <c r="J24" s="65">
        <v>16812.5</v>
      </c>
      <c r="K24" s="65">
        <v>5361.73</v>
      </c>
      <c r="L24" s="65">
        <v>5483.06</v>
      </c>
      <c r="M24" s="65">
        <v>2489.37</v>
      </c>
      <c r="N24" s="65">
        <v>201.43</v>
      </c>
      <c r="O24" s="65">
        <v>897.48</v>
      </c>
      <c r="P24" s="65">
        <v>686.34</v>
      </c>
      <c r="Q24" s="66">
        <v>1696.31</v>
      </c>
      <c r="R24" s="65">
        <v>17590.830000000002</v>
      </c>
      <c r="S24" s="65">
        <v>5539.3</v>
      </c>
      <c r="T24" s="65">
        <v>5545</v>
      </c>
      <c r="U24" s="65">
        <v>2834.56</v>
      </c>
      <c r="V24" s="65">
        <v>152.1</v>
      </c>
      <c r="W24" s="65">
        <v>958.8</v>
      </c>
      <c r="X24" s="65">
        <v>633.96</v>
      </c>
      <c r="Y24" s="66">
        <v>1929.8</v>
      </c>
      <c r="Z24" s="65">
        <v>17974.22</v>
      </c>
      <c r="AA24" s="65">
        <v>5541.26</v>
      </c>
      <c r="AB24" s="65">
        <v>5865.75</v>
      </c>
      <c r="AC24" s="65">
        <v>2495.6</v>
      </c>
      <c r="AD24" s="65">
        <v>176.83</v>
      </c>
      <c r="AE24" s="65">
        <v>1114.3499999999999</v>
      </c>
      <c r="AF24" s="65">
        <v>1063.03</v>
      </c>
      <c r="AG24" s="66">
        <v>1707.1</v>
      </c>
      <c r="AH24" s="65">
        <v>17949.150000000001</v>
      </c>
      <c r="AI24" s="65">
        <v>5311.25</v>
      </c>
      <c r="AJ24" s="65">
        <v>5956.66</v>
      </c>
      <c r="AK24" s="65">
        <v>2354.52</v>
      </c>
      <c r="AL24" s="65">
        <v>144.79</v>
      </c>
      <c r="AM24" s="65">
        <v>1049.0899999999999</v>
      </c>
      <c r="AN24" s="65">
        <v>1299.43</v>
      </c>
      <c r="AO24" s="66">
        <v>1818.48</v>
      </c>
      <c r="AP24" s="65">
        <v>16693.64</v>
      </c>
      <c r="AQ24" s="65">
        <v>5196.49</v>
      </c>
      <c r="AR24" s="65">
        <v>5574.65</v>
      </c>
      <c r="AS24" s="65">
        <v>2669.83</v>
      </c>
      <c r="AT24" s="65">
        <v>97.25</v>
      </c>
      <c r="AU24" s="65">
        <v>934.23</v>
      </c>
      <c r="AV24" s="65">
        <v>763.06</v>
      </c>
      <c r="AW24" s="66">
        <v>1453.25</v>
      </c>
      <c r="AX24" s="65">
        <v>17423.849999999999</v>
      </c>
      <c r="AY24" s="65">
        <v>5358.62</v>
      </c>
      <c r="AZ24" s="65">
        <v>5701.94</v>
      </c>
      <c r="BA24" s="65">
        <v>3121.24</v>
      </c>
      <c r="BB24" s="65">
        <v>198.55</v>
      </c>
      <c r="BC24" s="65">
        <v>847.78</v>
      </c>
      <c r="BD24" s="65">
        <v>685.38</v>
      </c>
      <c r="BE24" s="66">
        <v>1517.74</v>
      </c>
      <c r="BF24" s="65">
        <v>17957.36</v>
      </c>
      <c r="BG24" s="65">
        <v>5536.58</v>
      </c>
      <c r="BH24" s="65">
        <v>5784.2</v>
      </c>
      <c r="BI24" s="65">
        <v>2660.52</v>
      </c>
      <c r="BJ24" s="65">
        <v>219.61</v>
      </c>
      <c r="BK24" s="65">
        <v>853.4</v>
      </c>
      <c r="BL24" s="65">
        <v>1090.8399999999999</v>
      </c>
      <c r="BM24" s="66">
        <v>1824.64</v>
      </c>
      <c r="BN24" s="65">
        <v>17659.96</v>
      </c>
      <c r="BO24" s="65">
        <v>5115.3100000000004</v>
      </c>
      <c r="BP24" s="65">
        <v>5740.22</v>
      </c>
      <c r="BQ24" s="65">
        <v>2679.61</v>
      </c>
      <c r="BR24" s="65">
        <v>200.35</v>
      </c>
      <c r="BS24" s="65">
        <v>961.77</v>
      </c>
      <c r="BT24" s="65">
        <v>1486.93</v>
      </c>
      <c r="BU24" s="66">
        <v>1471.56</v>
      </c>
      <c r="BV24" s="65">
        <v>17370.32</v>
      </c>
      <c r="BW24" s="65">
        <v>5354.87</v>
      </c>
      <c r="BX24" s="65">
        <v>5620.41</v>
      </c>
      <c r="BY24" s="65">
        <v>2653.59</v>
      </c>
      <c r="BZ24" s="65">
        <v>352.19</v>
      </c>
      <c r="CA24" s="65">
        <v>1096.75</v>
      </c>
      <c r="CB24" s="65">
        <v>873.62</v>
      </c>
      <c r="CC24" s="66">
        <v>1428.63</v>
      </c>
      <c r="CD24" s="65">
        <v>17188.990000000002</v>
      </c>
      <c r="CE24" s="65">
        <v>5182.07</v>
      </c>
      <c r="CF24" s="65">
        <v>5654.75</v>
      </c>
      <c r="CG24" s="65">
        <v>3039.76</v>
      </c>
      <c r="CH24" s="65">
        <v>174.89</v>
      </c>
      <c r="CI24" s="65">
        <v>942.46</v>
      </c>
      <c r="CJ24" s="65">
        <v>747.94</v>
      </c>
      <c r="CK24" s="66">
        <v>1437.56</v>
      </c>
      <c r="CL24" s="65">
        <v>17341.96</v>
      </c>
      <c r="CM24" s="65">
        <v>5287.49</v>
      </c>
      <c r="CN24" s="65">
        <v>5940.26</v>
      </c>
      <c r="CO24" s="65">
        <v>2241.27</v>
      </c>
      <c r="CP24" s="65">
        <v>335.67</v>
      </c>
      <c r="CQ24" s="65">
        <v>958.03</v>
      </c>
      <c r="CR24" s="65">
        <v>1127.54</v>
      </c>
      <c r="CS24" s="66">
        <v>1455.7</v>
      </c>
      <c r="CT24" s="65">
        <v>17693.73</v>
      </c>
      <c r="CU24" s="65">
        <v>5152.87</v>
      </c>
      <c r="CV24" s="65">
        <v>5874.18</v>
      </c>
      <c r="CW24" s="65">
        <v>2393.2399999999998</v>
      </c>
      <c r="CX24" s="65">
        <v>341.64</v>
      </c>
      <c r="CY24" s="65">
        <v>1274.05</v>
      </c>
      <c r="CZ24" s="65">
        <v>1281.18</v>
      </c>
      <c r="DA24" s="66">
        <v>1378.55</v>
      </c>
      <c r="DB24" s="65">
        <v>16268.83</v>
      </c>
      <c r="DC24" s="65">
        <v>5237.2</v>
      </c>
      <c r="DD24" s="65">
        <v>5650.22</v>
      </c>
      <c r="DE24" s="65">
        <v>2550.8000000000002</v>
      </c>
      <c r="DF24" s="65">
        <v>185.01</v>
      </c>
      <c r="DG24" s="65">
        <v>928.85</v>
      </c>
      <c r="DH24" s="65">
        <v>369.79</v>
      </c>
      <c r="DI24" s="66">
        <v>1347.31</v>
      </c>
      <c r="DJ24" s="65">
        <v>17636.73</v>
      </c>
      <c r="DK24" s="65">
        <v>5230.7700000000004</v>
      </c>
      <c r="DL24" s="65">
        <v>5726.72</v>
      </c>
      <c r="DM24" s="65">
        <v>2984.23</v>
      </c>
      <c r="DN24" s="65">
        <v>126.85</v>
      </c>
      <c r="DO24" s="65">
        <v>1173.78</v>
      </c>
      <c r="DP24" s="65">
        <v>736.6</v>
      </c>
      <c r="DQ24" s="66">
        <v>1654</v>
      </c>
      <c r="DR24" s="65">
        <v>17848.240000000002</v>
      </c>
      <c r="DS24" s="65">
        <v>5187.57</v>
      </c>
      <c r="DT24" s="65">
        <v>5722.76</v>
      </c>
      <c r="DU24" s="65">
        <v>2590.62</v>
      </c>
      <c r="DV24" s="65">
        <v>239.79</v>
      </c>
      <c r="DW24" s="65">
        <v>1129.0899999999999</v>
      </c>
      <c r="DX24" s="65">
        <v>1190.5899999999999</v>
      </c>
      <c r="DY24" s="66">
        <v>1789.25</v>
      </c>
      <c r="DZ24" s="65">
        <v>18009.8</v>
      </c>
      <c r="EA24" s="65">
        <v>4872.88</v>
      </c>
      <c r="EB24" s="65">
        <v>5803.6</v>
      </c>
      <c r="EC24" s="65">
        <v>2451.65</v>
      </c>
      <c r="ED24" s="65">
        <v>196.66</v>
      </c>
      <c r="EE24" s="65">
        <v>1314.85</v>
      </c>
      <c r="EF24" s="65">
        <v>1312.46</v>
      </c>
      <c r="EG24" s="66">
        <v>2095.6999999999998</v>
      </c>
      <c r="EH24" s="65">
        <v>16652.79</v>
      </c>
      <c r="EI24" s="65">
        <v>5136.41</v>
      </c>
      <c r="EJ24" s="65">
        <v>5878.61</v>
      </c>
      <c r="EK24" s="65">
        <v>2652.91</v>
      </c>
      <c r="EL24" s="65">
        <v>217.24</v>
      </c>
      <c r="EM24" s="65">
        <v>1106.8499999999999</v>
      </c>
      <c r="EN24" s="65">
        <v>386.52</v>
      </c>
      <c r="EO24" s="66">
        <v>1287.6099999999999</v>
      </c>
      <c r="EP24" s="65">
        <v>18141.8</v>
      </c>
      <c r="EQ24" s="65">
        <v>5131.1499999999996</v>
      </c>
      <c r="ER24" s="65">
        <v>6140.8</v>
      </c>
      <c r="ES24" s="65">
        <v>3024.68</v>
      </c>
      <c r="ET24" s="65">
        <v>245.2</v>
      </c>
      <c r="EU24" s="65">
        <v>1192.49</v>
      </c>
      <c r="EV24" s="65">
        <v>600.04999999999995</v>
      </c>
      <c r="EW24" s="66">
        <v>1791.3</v>
      </c>
      <c r="EX24" s="65">
        <v>17975.21</v>
      </c>
      <c r="EY24" s="65">
        <v>4777.83</v>
      </c>
      <c r="EZ24" s="65">
        <v>6167.42</v>
      </c>
      <c r="FA24" s="65">
        <v>2635.37</v>
      </c>
      <c r="FB24" s="65">
        <v>240.36</v>
      </c>
      <c r="FC24" s="65">
        <v>1287.4000000000001</v>
      </c>
      <c r="FD24" s="65">
        <v>1269.8</v>
      </c>
      <c r="FE24" s="66">
        <v>1561.81</v>
      </c>
      <c r="FF24" s="65">
        <v>18240.62</v>
      </c>
      <c r="FG24" s="65">
        <v>4798.0200000000004</v>
      </c>
      <c r="FH24" s="65">
        <v>6070.42</v>
      </c>
      <c r="FI24" s="65">
        <v>2650</v>
      </c>
      <c r="FJ24" s="65">
        <v>285.42</v>
      </c>
      <c r="FK24" s="65">
        <v>1226.1600000000001</v>
      </c>
      <c r="FL24" s="65">
        <v>1419.54</v>
      </c>
      <c r="FM24" s="66">
        <v>1791.07</v>
      </c>
      <c r="FN24" s="65">
        <v>18005.55</v>
      </c>
      <c r="FO24" s="65">
        <v>4908.03</v>
      </c>
      <c r="FP24" s="65">
        <v>6050.11</v>
      </c>
      <c r="FQ24" s="65">
        <v>2873.14</v>
      </c>
      <c r="FR24" s="65">
        <v>356.66</v>
      </c>
      <c r="FS24" s="65">
        <v>1360.62</v>
      </c>
      <c r="FT24" s="65">
        <v>729.96</v>
      </c>
      <c r="FU24" s="66">
        <v>1727.03</v>
      </c>
      <c r="FV24" s="65">
        <v>18375.830000000002</v>
      </c>
      <c r="FW24" s="65">
        <v>4971.18</v>
      </c>
      <c r="FX24" s="65">
        <v>6122.64</v>
      </c>
      <c r="FY24" s="65">
        <v>3335.21</v>
      </c>
      <c r="FZ24" s="65">
        <v>409.86</v>
      </c>
      <c r="GA24" s="65">
        <v>1142.82</v>
      </c>
      <c r="GB24" s="65">
        <v>654.01</v>
      </c>
      <c r="GC24" s="66">
        <v>1740.12</v>
      </c>
      <c r="GD24" s="65">
        <v>18067.71</v>
      </c>
      <c r="GE24" s="65">
        <v>4807</v>
      </c>
      <c r="GF24" s="65">
        <v>6217.88</v>
      </c>
      <c r="GG24" s="65">
        <v>2778.58</v>
      </c>
      <c r="GH24" s="65">
        <v>316.37</v>
      </c>
      <c r="GI24" s="65">
        <v>1122.3499999999999</v>
      </c>
      <c r="GJ24" s="65">
        <v>1146.31</v>
      </c>
      <c r="GK24" s="66">
        <v>1679.23</v>
      </c>
      <c r="GL24" s="65">
        <v>18344.439999999999</v>
      </c>
      <c r="GM24" s="65">
        <v>4661.51</v>
      </c>
      <c r="GN24" s="65">
        <v>4670.1400000000003</v>
      </c>
      <c r="GO24" s="65">
        <v>1511.06</v>
      </c>
      <c r="GP24" s="65">
        <v>2869.69</v>
      </c>
      <c r="GQ24" s="65">
        <v>281.56</v>
      </c>
      <c r="GR24" s="65">
        <v>1438.43</v>
      </c>
      <c r="GS24" s="65">
        <v>1286.78</v>
      </c>
      <c r="GT24" s="66">
        <v>1625.26</v>
      </c>
      <c r="GU24" s="65">
        <v>17952.259999999998</v>
      </c>
      <c r="GV24" s="65">
        <v>4809.05</v>
      </c>
      <c r="GW24" s="65">
        <v>4872.95</v>
      </c>
      <c r="GX24" s="65">
        <v>1531.13</v>
      </c>
      <c r="GY24" s="65">
        <v>3069.26</v>
      </c>
      <c r="GZ24" s="65">
        <v>229.53</v>
      </c>
      <c r="HA24" s="65">
        <v>1179</v>
      </c>
      <c r="HB24" s="65">
        <v>761.85</v>
      </c>
      <c r="HC24" s="66">
        <v>1499.49</v>
      </c>
      <c r="HD24" s="65">
        <v>18659.36</v>
      </c>
      <c r="HE24" s="65">
        <v>4746.55</v>
      </c>
      <c r="HF24" s="65">
        <v>4953.8900000000003</v>
      </c>
      <c r="HG24" s="65">
        <v>1597.18</v>
      </c>
      <c r="HH24" s="65">
        <v>3579.61</v>
      </c>
      <c r="HI24" s="65">
        <v>194.29</v>
      </c>
      <c r="HJ24" s="65">
        <v>1201.2</v>
      </c>
      <c r="HK24" s="65">
        <v>592.62</v>
      </c>
      <c r="HL24" s="66">
        <v>1794.03</v>
      </c>
      <c r="HM24" s="65">
        <v>18330.38</v>
      </c>
      <c r="HN24" s="65">
        <v>4635.04</v>
      </c>
      <c r="HO24" s="65">
        <v>4880.24</v>
      </c>
      <c r="HP24" s="65">
        <v>1498.99</v>
      </c>
      <c r="HQ24" s="65">
        <v>2978.73</v>
      </c>
      <c r="HR24" s="65">
        <v>191.47</v>
      </c>
      <c r="HS24" s="65">
        <v>1330.23</v>
      </c>
      <c r="HT24" s="65">
        <v>1228.19</v>
      </c>
      <c r="HU24" s="66">
        <v>1587.5</v>
      </c>
    </row>
    <row r="25" spans="1:229" x14ac:dyDescent="0.35">
      <c r="A25" s="74" t="s">
        <v>44</v>
      </c>
      <c r="B25" s="65">
        <v>14.68</v>
      </c>
      <c r="C25" s="65">
        <v>0</v>
      </c>
      <c r="D25" s="65">
        <v>3.23</v>
      </c>
      <c r="E25" s="65">
        <v>0</v>
      </c>
      <c r="F25" s="65">
        <v>5.44</v>
      </c>
      <c r="G25" s="65">
        <v>6</v>
      </c>
      <c r="H25" s="65">
        <v>0</v>
      </c>
      <c r="I25" s="66">
        <v>0</v>
      </c>
      <c r="J25" s="65">
        <v>13.94</v>
      </c>
      <c r="K25" s="65">
        <v>0</v>
      </c>
      <c r="L25" s="65">
        <v>2.29</v>
      </c>
      <c r="M25" s="65">
        <v>0</v>
      </c>
      <c r="N25" s="65">
        <v>6.66</v>
      </c>
      <c r="O25" s="65">
        <v>5</v>
      </c>
      <c r="P25" s="65">
        <v>0</v>
      </c>
      <c r="Q25" s="66">
        <v>0</v>
      </c>
      <c r="R25" s="65">
        <v>13.84</v>
      </c>
      <c r="S25" s="65">
        <v>0</v>
      </c>
      <c r="T25" s="65">
        <v>2.4700000000000002</v>
      </c>
      <c r="U25" s="65">
        <v>0</v>
      </c>
      <c r="V25" s="65">
        <v>6.37</v>
      </c>
      <c r="W25" s="65">
        <v>5</v>
      </c>
      <c r="X25" s="65">
        <v>0</v>
      </c>
      <c r="Y25" s="66">
        <v>0</v>
      </c>
      <c r="Z25" s="65">
        <v>16.54</v>
      </c>
      <c r="AA25" s="65">
        <v>0</v>
      </c>
      <c r="AB25" s="65">
        <v>5.0199999999999996</v>
      </c>
      <c r="AC25" s="65">
        <v>0</v>
      </c>
      <c r="AD25" s="65">
        <v>6.52</v>
      </c>
      <c r="AE25" s="65">
        <v>5</v>
      </c>
      <c r="AF25" s="65">
        <v>0</v>
      </c>
      <c r="AG25" s="66">
        <v>0</v>
      </c>
      <c r="AH25" s="65">
        <v>20.41</v>
      </c>
      <c r="AI25" s="65">
        <v>0</v>
      </c>
      <c r="AJ25" s="65">
        <v>7.46</v>
      </c>
      <c r="AK25" s="65">
        <v>0</v>
      </c>
      <c r="AL25" s="65">
        <v>6.95</v>
      </c>
      <c r="AM25" s="65">
        <v>6</v>
      </c>
      <c r="AN25" s="65">
        <v>0</v>
      </c>
      <c r="AO25" s="66">
        <v>0</v>
      </c>
      <c r="AP25" s="65">
        <v>16.02</v>
      </c>
      <c r="AQ25" s="65">
        <v>0</v>
      </c>
      <c r="AR25" s="65">
        <v>5.16</v>
      </c>
      <c r="AS25" s="65">
        <v>0</v>
      </c>
      <c r="AT25" s="65">
        <v>4.8600000000000003</v>
      </c>
      <c r="AU25" s="65">
        <v>6</v>
      </c>
      <c r="AV25" s="65">
        <v>0</v>
      </c>
      <c r="AW25" s="66">
        <v>0</v>
      </c>
      <c r="AX25" s="65">
        <v>25.75</v>
      </c>
      <c r="AY25" s="65">
        <v>0</v>
      </c>
      <c r="AZ25" s="65">
        <v>14.18</v>
      </c>
      <c r="BA25" s="65">
        <v>0</v>
      </c>
      <c r="BB25" s="65">
        <v>5.57</v>
      </c>
      <c r="BC25" s="65">
        <v>6</v>
      </c>
      <c r="BD25" s="65">
        <v>0</v>
      </c>
      <c r="BE25" s="66">
        <v>0</v>
      </c>
      <c r="BF25" s="65">
        <v>75.680000000000007</v>
      </c>
      <c r="BG25" s="65">
        <v>0</v>
      </c>
      <c r="BH25" s="65">
        <v>41.98</v>
      </c>
      <c r="BI25" s="65">
        <v>0</v>
      </c>
      <c r="BJ25" s="65">
        <v>27.71</v>
      </c>
      <c r="BK25" s="65">
        <v>6</v>
      </c>
      <c r="BL25" s="65">
        <v>0</v>
      </c>
      <c r="BM25" s="66">
        <v>0</v>
      </c>
      <c r="BN25" s="65">
        <v>20.64</v>
      </c>
      <c r="BO25" s="65">
        <v>0</v>
      </c>
      <c r="BP25" s="65">
        <v>2.74</v>
      </c>
      <c r="BQ25" s="65">
        <v>0</v>
      </c>
      <c r="BR25" s="65">
        <v>17.899999999999999</v>
      </c>
      <c r="BS25" s="65">
        <v>0</v>
      </c>
      <c r="BT25" s="65">
        <v>0</v>
      </c>
      <c r="BU25" s="66">
        <v>0</v>
      </c>
      <c r="BV25" s="65">
        <v>23.96</v>
      </c>
      <c r="BW25" s="65">
        <v>0</v>
      </c>
      <c r="BX25" s="65">
        <v>0.86</v>
      </c>
      <c r="BY25" s="65">
        <v>0</v>
      </c>
      <c r="BZ25" s="65">
        <v>23.1</v>
      </c>
      <c r="CA25" s="65">
        <v>0</v>
      </c>
      <c r="CB25" s="65">
        <v>0</v>
      </c>
      <c r="CC25" s="66">
        <v>0</v>
      </c>
      <c r="CD25" s="65">
        <v>10.08</v>
      </c>
      <c r="CE25" s="65">
        <v>0</v>
      </c>
      <c r="CF25" s="65">
        <v>-1.77</v>
      </c>
      <c r="CG25" s="65">
        <v>0</v>
      </c>
      <c r="CH25" s="65">
        <v>11.85</v>
      </c>
      <c r="CI25" s="65">
        <v>0</v>
      </c>
      <c r="CJ25" s="65">
        <v>0</v>
      </c>
      <c r="CK25" s="66">
        <v>0</v>
      </c>
      <c r="CL25" s="65">
        <v>21.42</v>
      </c>
      <c r="CM25" s="65">
        <v>0</v>
      </c>
      <c r="CN25" s="65">
        <v>-0.83</v>
      </c>
      <c r="CO25" s="65">
        <v>0</v>
      </c>
      <c r="CP25" s="65">
        <v>22.25</v>
      </c>
      <c r="CQ25" s="65">
        <v>0</v>
      </c>
      <c r="CR25" s="65">
        <v>0</v>
      </c>
      <c r="CS25" s="66">
        <v>0</v>
      </c>
      <c r="CT25" s="65">
        <v>36.869999999999997</v>
      </c>
      <c r="CU25" s="65">
        <v>0</v>
      </c>
      <c r="CV25" s="65">
        <v>0.42</v>
      </c>
      <c r="CW25" s="65">
        <v>0</v>
      </c>
      <c r="CX25" s="65">
        <v>33.729999999999997</v>
      </c>
      <c r="CY25" s="65">
        <v>2.71</v>
      </c>
      <c r="CZ25" s="65">
        <v>0</v>
      </c>
      <c r="DA25" s="66">
        <v>0</v>
      </c>
      <c r="DB25" s="65">
        <v>15.56</v>
      </c>
      <c r="DC25" s="65">
        <v>0</v>
      </c>
      <c r="DD25" s="65">
        <v>0.34</v>
      </c>
      <c r="DE25" s="65">
        <v>0</v>
      </c>
      <c r="DF25" s="65">
        <v>12.76</v>
      </c>
      <c r="DG25" s="65">
        <v>2.46</v>
      </c>
      <c r="DH25" s="65">
        <v>0</v>
      </c>
      <c r="DI25" s="66">
        <v>0</v>
      </c>
      <c r="DJ25" s="65">
        <v>8.98</v>
      </c>
      <c r="DK25" s="65">
        <v>0</v>
      </c>
      <c r="DL25" s="65">
        <v>0.33</v>
      </c>
      <c r="DM25" s="65">
        <v>0</v>
      </c>
      <c r="DN25" s="65">
        <v>6.31</v>
      </c>
      <c r="DO25" s="65">
        <v>2.34</v>
      </c>
      <c r="DP25" s="65">
        <v>0</v>
      </c>
      <c r="DQ25" s="66">
        <v>0</v>
      </c>
      <c r="DR25" s="65">
        <v>16.04</v>
      </c>
      <c r="DS25" s="65">
        <v>0</v>
      </c>
      <c r="DT25" s="65">
        <v>0.41</v>
      </c>
      <c r="DU25" s="65">
        <v>0</v>
      </c>
      <c r="DV25" s="65">
        <v>13.22</v>
      </c>
      <c r="DW25" s="65">
        <v>2.41</v>
      </c>
      <c r="DX25" s="65">
        <v>0</v>
      </c>
      <c r="DY25" s="66">
        <v>0</v>
      </c>
      <c r="DZ25" s="65">
        <v>7.81</v>
      </c>
      <c r="EA25" s="65">
        <v>0</v>
      </c>
      <c r="EB25" s="65">
        <v>0.59</v>
      </c>
      <c r="EC25" s="65">
        <v>0</v>
      </c>
      <c r="ED25" s="65">
        <v>7.22</v>
      </c>
      <c r="EE25" s="65">
        <v>0</v>
      </c>
      <c r="EF25" s="65">
        <v>0</v>
      </c>
      <c r="EG25" s="66">
        <v>0</v>
      </c>
      <c r="EH25" s="65">
        <v>3.89</v>
      </c>
      <c r="EI25" s="65">
        <v>0</v>
      </c>
      <c r="EJ25" s="65">
        <v>0.32</v>
      </c>
      <c r="EK25" s="65">
        <v>0</v>
      </c>
      <c r="EL25" s="65">
        <v>3.57</v>
      </c>
      <c r="EM25" s="65">
        <v>0</v>
      </c>
      <c r="EN25" s="65">
        <v>0</v>
      </c>
      <c r="EO25" s="66">
        <v>0</v>
      </c>
      <c r="EP25" s="65">
        <v>3.1</v>
      </c>
      <c r="EQ25" s="65">
        <v>0</v>
      </c>
      <c r="ER25" s="65">
        <v>0.23</v>
      </c>
      <c r="ES25" s="65">
        <v>0</v>
      </c>
      <c r="ET25" s="65">
        <v>2.87</v>
      </c>
      <c r="EU25" s="65">
        <v>0</v>
      </c>
      <c r="EV25" s="65">
        <v>0</v>
      </c>
      <c r="EW25" s="66">
        <v>0</v>
      </c>
      <c r="EX25" s="65">
        <v>3.83</v>
      </c>
      <c r="EY25" s="65">
        <v>0</v>
      </c>
      <c r="EZ25" s="65">
        <v>0.22</v>
      </c>
      <c r="FA25" s="65">
        <v>0</v>
      </c>
      <c r="FB25" s="65">
        <v>3.6</v>
      </c>
      <c r="FC25" s="65">
        <v>0</v>
      </c>
      <c r="FD25" s="65">
        <v>0</v>
      </c>
      <c r="FE25" s="66">
        <v>0</v>
      </c>
      <c r="FF25" s="65">
        <v>9.69</v>
      </c>
      <c r="FG25" s="65">
        <v>0</v>
      </c>
      <c r="FH25" s="65">
        <v>0.59</v>
      </c>
      <c r="FI25" s="65">
        <v>0</v>
      </c>
      <c r="FJ25" s="65">
        <v>9.11</v>
      </c>
      <c r="FK25" s="65">
        <v>0</v>
      </c>
      <c r="FL25" s="65">
        <v>0</v>
      </c>
      <c r="FM25" s="66">
        <v>0</v>
      </c>
      <c r="FN25" s="65">
        <v>8.56</v>
      </c>
      <c r="FO25" s="65">
        <v>0</v>
      </c>
      <c r="FP25" s="65">
        <v>0.59</v>
      </c>
      <c r="FQ25" s="65">
        <v>0</v>
      </c>
      <c r="FR25" s="65">
        <v>7.97</v>
      </c>
      <c r="FS25" s="65">
        <v>0</v>
      </c>
      <c r="FT25" s="65">
        <v>0</v>
      </c>
      <c r="FU25" s="66">
        <v>0</v>
      </c>
      <c r="FV25" s="65">
        <v>7.48</v>
      </c>
      <c r="FW25" s="65">
        <v>0</v>
      </c>
      <c r="FX25" s="65">
        <v>0.59</v>
      </c>
      <c r="FY25" s="65">
        <v>0</v>
      </c>
      <c r="FZ25" s="65">
        <v>6.89</v>
      </c>
      <c r="GA25" s="65">
        <v>0</v>
      </c>
      <c r="GB25" s="65">
        <v>0</v>
      </c>
      <c r="GC25" s="66">
        <v>0</v>
      </c>
      <c r="GD25" s="65">
        <v>7.48</v>
      </c>
      <c r="GE25" s="65">
        <v>0</v>
      </c>
      <c r="GF25" s="65">
        <v>0.59</v>
      </c>
      <c r="GG25" s="65">
        <v>0</v>
      </c>
      <c r="GH25" s="65">
        <v>6.89</v>
      </c>
      <c r="GI25" s="65">
        <v>0</v>
      </c>
      <c r="GJ25" s="65">
        <v>0</v>
      </c>
      <c r="GK25" s="66">
        <v>0</v>
      </c>
      <c r="GL25" s="65">
        <v>5.36</v>
      </c>
      <c r="GM25" s="65">
        <v>0</v>
      </c>
      <c r="GN25" s="65">
        <v>0</v>
      </c>
      <c r="GO25" s="65">
        <v>0</v>
      </c>
      <c r="GP25" s="65">
        <v>0</v>
      </c>
      <c r="GQ25" s="65">
        <v>5.12</v>
      </c>
      <c r="GR25" s="65">
        <v>0</v>
      </c>
      <c r="GS25" s="65">
        <v>0</v>
      </c>
      <c r="GT25" s="66">
        <v>0</v>
      </c>
      <c r="GU25" s="65">
        <v>2.92</v>
      </c>
      <c r="GV25" s="65">
        <v>0</v>
      </c>
      <c r="GW25" s="65">
        <v>0</v>
      </c>
      <c r="GX25" s="65">
        <v>0</v>
      </c>
      <c r="GY25" s="65">
        <v>0</v>
      </c>
      <c r="GZ25" s="65">
        <v>2.83</v>
      </c>
      <c r="HA25" s="65">
        <v>0</v>
      </c>
      <c r="HB25" s="65">
        <v>0</v>
      </c>
      <c r="HC25" s="66">
        <v>0</v>
      </c>
      <c r="HD25" s="65">
        <v>2.57</v>
      </c>
      <c r="HE25" s="65">
        <v>0</v>
      </c>
      <c r="HF25" s="65">
        <v>0</v>
      </c>
      <c r="HG25" s="65">
        <v>0</v>
      </c>
      <c r="HH25" s="65">
        <v>0</v>
      </c>
      <c r="HI25" s="65">
        <v>2.4900000000000002</v>
      </c>
      <c r="HJ25" s="65">
        <v>0</v>
      </c>
      <c r="HK25" s="65">
        <v>0</v>
      </c>
      <c r="HL25" s="66">
        <v>0</v>
      </c>
      <c r="HM25" s="65">
        <v>5.33</v>
      </c>
      <c r="HN25" s="65">
        <v>0</v>
      </c>
      <c r="HO25" s="65">
        <v>0</v>
      </c>
      <c r="HP25" s="65">
        <v>0</v>
      </c>
      <c r="HQ25" s="65">
        <v>0</v>
      </c>
      <c r="HR25" s="65">
        <v>5.24</v>
      </c>
      <c r="HS25" s="65">
        <v>0</v>
      </c>
      <c r="HT25" s="65">
        <v>0</v>
      </c>
      <c r="HU25" s="66">
        <v>0</v>
      </c>
    </row>
    <row r="26" spans="1:229" x14ac:dyDescent="0.35">
      <c r="A26" s="74" t="s">
        <v>45</v>
      </c>
      <c r="B26" s="65">
        <v>1535.95</v>
      </c>
      <c r="C26" s="65">
        <v>0</v>
      </c>
      <c r="D26" s="65">
        <v>716.84</v>
      </c>
      <c r="E26" s="65">
        <v>0</v>
      </c>
      <c r="F26" s="65">
        <v>243.58</v>
      </c>
      <c r="G26" s="65">
        <v>211.57</v>
      </c>
      <c r="H26" s="65">
        <v>363.96</v>
      </c>
      <c r="I26" s="66">
        <v>0</v>
      </c>
      <c r="J26" s="65">
        <v>1191.93</v>
      </c>
      <c r="K26" s="65">
        <v>0</v>
      </c>
      <c r="L26" s="65">
        <v>648.55999999999995</v>
      </c>
      <c r="M26" s="65">
        <v>0</v>
      </c>
      <c r="N26" s="65">
        <v>95.69</v>
      </c>
      <c r="O26" s="65">
        <v>166.24</v>
      </c>
      <c r="P26" s="65">
        <v>281.44</v>
      </c>
      <c r="Q26" s="66">
        <v>0</v>
      </c>
      <c r="R26" s="65">
        <v>1220.71</v>
      </c>
      <c r="S26" s="65">
        <v>0</v>
      </c>
      <c r="T26" s="65">
        <v>659.62</v>
      </c>
      <c r="U26" s="65">
        <v>0</v>
      </c>
      <c r="V26" s="65">
        <v>78.84</v>
      </c>
      <c r="W26" s="65">
        <v>256.83</v>
      </c>
      <c r="X26" s="65">
        <v>225.43</v>
      </c>
      <c r="Y26" s="66">
        <v>0</v>
      </c>
      <c r="Z26" s="65">
        <v>1326.76</v>
      </c>
      <c r="AA26" s="65">
        <v>0</v>
      </c>
      <c r="AB26" s="65">
        <v>706.34</v>
      </c>
      <c r="AC26" s="65">
        <v>0</v>
      </c>
      <c r="AD26" s="65">
        <v>77.88</v>
      </c>
      <c r="AE26" s="65">
        <v>202.36</v>
      </c>
      <c r="AF26" s="65">
        <v>340.17</v>
      </c>
      <c r="AG26" s="66">
        <v>0</v>
      </c>
      <c r="AH26" s="65">
        <v>1663.12</v>
      </c>
      <c r="AI26" s="65">
        <v>0</v>
      </c>
      <c r="AJ26" s="65">
        <v>802.84</v>
      </c>
      <c r="AK26" s="65">
        <v>0</v>
      </c>
      <c r="AL26" s="65">
        <v>103.74</v>
      </c>
      <c r="AM26" s="65">
        <v>242.15</v>
      </c>
      <c r="AN26" s="65">
        <v>514.39</v>
      </c>
      <c r="AO26" s="66">
        <v>0</v>
      </c>
      <c r="AP26" s="65">
        <v>1124.97</v>
      </c>
      <c r="AQ26" s="65">
        <v>0</v>
      </c>
      <c r="AR26" s="65">
        <v>629.66999999999996</v>
      </c>
      <c r="AS26" s="65">
        <v>0</v>
      </c>
      <c r="AT26" s="65">
        <v>58.7</v>
      </c>
      <c r="AU26" s="65">
        <v>199.16</v>
      </c>
      <c r="AV26" s="65">
        <v>237.44</v>
      </c>
      <c r="AW26" s="66">
        <v>0</v>
      </c>
      <c r="AX26" s="65">
        <v>1231.56</v>
      </c>
      <c r="AY26" s="65">
        <v>0</v>
      </c>
      <c r="AZ26" s="65">
        <v>661.28</v>
      </c>
      <c r="BA26" s="65">
        <v>0</v>
      </c>
      <c r="BB26" s="65">
        <v>138.85</v>
      </c>
      <c r="BC26" s="65">
        <v>200.99</v>
      </c>
      <c r="BD26" s="65">
        <v>230.44</v>
      </c>
      <c r="BE26" s="66">
        <v>0</v>
      </c>
      <c r="BF26" s="65">
        <v>1325.85</v>
      </c>
      <c r="BG26" s="65">
        <v>0</v>
      </c>
      <c r="BH26" s="65">
        <v>681.77</v>
      </c>
      <c r="BI26" s="65">
        <v>0</v>
      </c>
      <c r="BJ26" s="65">
        <v>154.5</v>
      </c>
      <c r="BK26" s="65">
        <v>159.63</v>
      </c>
      <c r="BL26" s="65">
        <v>329.96</v>
      </c>
      <c r="BM26" s="66">
        <v>0</v>
      </c>
      <c r="BN26" s="65">
        <v>1689.94</v>
      </c>
      <c r="BO26" s="65">
        <v>0</v>
      </c>
      <c r="BP26" s="65">
        <v>766.42</v>
      </c>
      <c r="BQ26" s="65">
        <v>0</v>
      </c>
      <c r="BR26" s="65">
        <v>176.37</v>
      </c>
      <c r="BS26" s="65">
        <v>92.54</v>
      </c>
      <c r="BT26" s="65">
        <v>654.62</v>
      </c>
      <c r="BU26" s="66">
        <v>0</v>
      </c>
      <c r="BV26" s="65">
        <v>1582.09</v>
      </c>
      <c r="BW26" s="65">
        <v>0</v>
      </c>
      <c r="BX26" s="65">
        <v>813.32</v>
      </c>
      <c r="BY26" s="65">
        <v>0</v>
      </c>
      <c r="BZ26" s="65">
        <v>247.99</v>
      </c>
      <c r="CA26" s="65">
        <v>100.7</v>
      </c>
      <c r="CB26" s="65">
        <v>420.09</v>
      </c>
      <c r="CC26" s="66">
        <v>0</v>
      </c>
      <c r="CD26" s="65">
        <v>1291.02</v>
      </c>
      <c r="CE26" s="65">
        <v>0</v>
      </c>
      <c r="CF26" s="65">
        <v>843.63</v>
      </c>
      <c r="CG26" s="65">
        <v>0</v>
      </c>
      <c r="CH26" s="65">
        <v>116.18</v>
      </c>
      <c r="CI26" s="65">
        <v>68.98</v>
      </c>
      <c r="CJ26" s="65">
        <v>262.23</v>
      </c>
      <c r="CK26" s="66">
        <v>0</v>
      </c>
      <c r="CL26" s="65">
        <v>1421.47</v>
      </c>
      <c r="CM26" s="65">
        <v>0</v>
      </c>
      <c r="CN26" s="65">
        <v>895.04</v>
      </c>
      <c r="CO26" s="65">
        <v>0</v>
      </c>
      <c r="CP26" s="65">
        <v>226.62</v>
      </c>
      <c r="CQ26" s="65">
        <v>76.12</v>
      </c>
      <c r="CR26" s="65">
        <v>223.69</v>
      </c>
      <c r="CS26" s="66">
        <v>0</v>
      </c>
      <c r="CT26" s="65">
        <v>1668.82</v>
      </c>
      <c r="CU26" s="65">
        <v>0</v>
      </c>
      <c r="CV26" s="65">
        <v>845.63</v>
      </c>
      <c r="CW26" s="65">
        <v>0</v>
      </c>
      <c r="CX26" s="65">
        <v>252.61</v>
      </c>
      <c r="CY26" s="65">
        <v>172.49</v>
      </c>
      <c r="CZ26" s="65">
        <v>398.09</v>
      </c>
      <c r="DA26" s="66">
        <v>0</v>
      </c>
      <c r="DB26" s="65">
        <v>1118.31</v>
      </c>
      <c r="DC26" s="65">
        <v>0</v>
      </c>
      <c r="DD26" s="65">
        <v>692.77</v>
      </c>
      <c r="DE26" s="65">
        <v>0</v>
      </c>
      <c r="DF26" s="65">
        <v>133.32</v>
      </c>
      <c r="DG26" s="65">
        <v>180.98</v>
      </c>
      <c r="DH26" s="65">
        <v>111.24</v>
      </c>
      <c r="DI26" s="66">
        <v>0</v>
      </c>
      <c r="DJ26" s="65">
        <v>1300.75</v>
      </c>
      <c r="DK26" s="65">
        <v>0</v>
      </c>
      <c r="DL26" s="65">
        <v>752.79</v>
      </c>
      <c r="DM26" s="65">
        <v>0</v>
      </c>
      <c r="DN26" s="65">
        <v>79.13</v>
      </c>
      <c r="DO26" s="65">
        <v>138.68</v>
      </c>
      <c r="DP26" s="65">
        <v>330.16</v>
      </c>
      <c r="DQ26" s="66">
        <v>0</v>
      </c>
      <c r="DR26" s="65">
        <v>1531.86</v>
      </c>
      <c r="DS26" s="65">
        <v>0</v>
      </c>
      <c r="DT26" s="65">
        <v>750.5</v>
      </c>
      <c r="DU26" s="65">
        <v>0</v>
      </c>
      <c r="DV26" s="65">
        <v>180.06</v>
      </c>
      <c r="DW26" s="65">
        <v>152.72999999999999</v>
      </c>
      <c r="DX26" s="65">
        <v>448.57</v>
      </c>
      <c r="DY26" s="66">
        <v>0</v>
      </c>
      <c r="DZ26" s="65">
        <v>1744.21</v>
      </c>
      <c r="EA26" s="65">
        <v>0</v>
      </c>
      <c r="EB26" s="65">
        <v>892.02</v>
      </c>
      <c r="EC26" s="65">
        <v>0</v>
      </c>
      <c r="ED26" s="65">
        <v>154.85</v>
      </c>
      <c r="EE26" s="65">
        <v>256.45999999999998</v>
      </c>
      <c r="EF26" s="65">
        <v>440.88</v>
      </c>
      <c r="EG26" s="66">
        <v>0</v>
      </c>
      <c r="EH26" s="65">
        <v>1276.81</v>
      </c>
      <c r="EI26" s="65">
        <v>0</v>
      </c>
      <c r="EJ26" s="65">
        <v>773.33</v>
      </c>
      <c r="EK26" s="65">
        <v>0</v>
      </c>
      <c r="EL26" s="65">
        <v>163.66999999999999</v>
      </c>
      <c r="EM26" s="65">
        <v>237.49</v>
      </c>
      <c r="EN26" s="65">
        <v>102.33</v>
      </c>
      <c r="EO26" s="66">
        <v>0</v>
      </c>
      <c r="EP26" s="65">
        <v>1505.47</v>
      </c>
      <c r="EQ26" s="65">
        <v>0</v>
      </c>
      <c r="ER26" s="65">
        <v>823.53</v>
      </c>
      <c r="ES26" s="65">
        <v>0</v>
      </c>
      <c r="ET26" s="65">
        <v>187.2</v>
      </c>
      <c r="EU26" s="65">
        <v>214.24</v>
      </c>
      <c r="EV26" s="65">
        <v>280.51</v>
      </c>
      <c r="EW26" s="66">
        <v>0</v>
      </c>
      <c r="EX26" s="65">
        <v>1724.39</v>
      </c>
      <c r="EY26" s="65">
        <v>0</v>
      </c>
      <c r="EZ26" s="65">
        <v>868.75</v>
      </c>
      <c r="FA26" s="65">
        <v>0</v>
      </c>
      <c r="FB26" s="65">
        <v>183.89</v>
      </c>
      <c r="FC26" s="65">
        <v>210.8</v>
      </c>
      <c r="FD26" s="65">
        <v>460.95</v>
      </c>
      <c r="FE26" s="66">
        <v>0</v>
      </c>
      <c r="FF26" s="65">
        <v>1810.03</v>
      </c>
      <c r="FG26" s="65">
        <v>0</v>
      </c>
      <c r="FH26" s="65">
        <v>812.6</v>
      </c>
      <c r="FI26" s="65">
        <v>0</v>
      </c>
      <c r="FJ26" s="65">
        <v>227.25</v>
      </c>
      <c r="FK26" s="65">
        <v>208.38</v>
      </c>
      <c r="FL26" s="65">
        <v>561.79999999999995</v>
      </c>
      <c r="FM26" s="66">
        <v>0</v>
      </c>
      <c r="FN26" s="65">
        <v>1527.01</v>
      </c>
      <c r="FO26" s="65">
        <v>0</v>
      </c>
      <c r="FP26" s="65">
        <v>660.02</v>
      </c>
      <c r="FQ26" s="65">
        <v>0</v>
      </c>
      <c r="FR26" s="65">
        <v>278.97000000000003</v>
      </c>
      <c r="FS26" s="65">
        <v>282.11</v>
      </c>
      <c r="FT26" s="65">
        <v>305.91000000000003</v>
      </c>
      <c r="FU26" s="66">
        <v>0</v>
      </c>
      <c r="FV26" s="65">
        <v>1467.13</v>
      </c>
      <c r="FW26" s="65">
        <v>0</v>
      </c>
      <c r="FX26" s="65">
        <v>751.2</v>
      </c>
      <c r="FY26" s="65">
        <v>0</v>
      </c>
      <c r="FZ26" s="65">
        <v>254.6</v>
      </c>
      <c r="GA26" s="65">
        <v>202.71</v>
      </c>
      <c r="GB26" s="65">
        <v>258.62</v>
      </c>
      <c r="GC26" s="66">
        <v>0</v>
      </c>
      <c r="GD26" s="65">
        <v>1466.32</v>
      </c>
      <c r="GE26" s="65">
        <v>0</v>
      </c>
      <c r="GF26" s="65">
        <v>782.33</v>
      </c>
      <c r="GG26" s="65">
        <v>0</v>
      </c>
      <c r="GH26" s="65">
        <v>179.96</v>
      </c>
      <c r="GI26" s="65">
        <v>164.9</v>
      </c>
      <c r="GJ26" s="65">
        <v>339.13</v>
      </c>
      <c r="GK26" s="66">
        <v>0</v>
      </c>
      <c r="GL26" s="65">
        <v>1731.01</v>
      </c>
      <c r="GM26" s="65">
        <v>0</v>
      </c>
      <c r="GN26" s="65">
        <v>0</v>
      </c>
      <c r="GO26" s="65">
        <v>746.21</v>
      </c>
      <c r="GP26" s="65">
        <v>0</v>
      </c>
      <c r="GQ26" s="65">
        <v>179.28</v>
      </c>
      <c r="GR26" s="65">
        <v>326.14</v>
      </c>
      <c r="GS26" s="65">
        <v>479.38</v>
      </c>
      <c r="GT26" s="66">
        <v>0</v>
      </c>
      <c r="GU26" s="65">
        <v>1315.19</v>
      </c>
      <c r="GV26" s="65">
        <v>0</v>
      </c>
      <c r="GW26" s="65">
        <v>0</v>
      </c>
      <c r="GX26" s="65">
        <v>713.74</v>
      </c>
      <c r="GY26" s="65">
        <v>0</v>
      </c>
      <c r="GZ26" s="65">
        <v>110.84</v>
      </c>
      <c r="HA26" s="65">
        <v>187.17</v>
      </c>
      <c r="HB26" s="65">
        <v>303.44</v>
      </c>
      <c r="HC26" s="66">
        <v>0</v>
      </c>
      <c r="HD26" s="65">
        <v>1195.76</v>
      </c>
      <c r="HE26" s="65">
        <v>0</v>
      </c>
      <c r="HF26" s="65">
        <v>0</v>
      </c>
      <c r="HG26" s="65">
        <v>704.97</v>
      </c>
      <c r="HH26" s="65">
        <v>0</v>
      </c>
      <c r="HI26" s="65">
        <v>81.56</v>
      </c>
      <c r="HJ26" s="65">
        <v>175.51</v>
      </c>
      <c r="HK26" s="65">
        <v>233.72</v>
      </c>
      <c r="HL26" s="66">
        <v>0</v>
      </c>
      <c r="HM26" s="65">
        <v>1431.43</v>
      </c>
      <c r="HN26" s="65">
        <v>0</v>
      </c>
      <c r="HO26" s="65">
        <v>0</v>
      </c>
      <c r="HP26" s="65">
        <v>721.74</v>
      </c>
      <c r="HQ26" s="65">
        <v>0</v>
      </c>
      <c r="HR26" s="65">
        <v>53.51</v>
      </c>
      <c r="HS26" s="65">
        <v>171.08</v>
      </c>
      <c r="HT26" s="65">
        <v>485.1</v>
      </c>
      <c r="HU26" s="66">
        <v>0</v>
      </c>
    </row>
    <row r="27" spans="1:229" x14ac:dyDescent="0.35">
      <c r="A27" s="74" t="s">
        <v>46</v>
      </c>
      <c r="B27" s="65">
        <v>11774.07</v>
      </c>
      <c r="C27" s="65">
        <v>5344.71</v>
      </c>
      <c r="D27" s="65">
        <v>4282.22</v>
      </c>
      <c r="E27" s="65">
        <v>2119.48</v>
      </c>
      <c r="F27" s="65">
        <v>20.29</v>
      </c>
      <c r="G27" s="65">
        <v>1</v>
      </c>
      <c r="H27" s="65">
        <v>3</v>
      </c>
      <c r="I27" s="66">
        <v>7.06</v>
      </c>
      <c r="J27" s="65">
        <v>11977.94</v>
      </c>
      <c r="K27" s="65">
        <v>5361.73</v>
      </c>
      <c r="L27" s="65">
        <v>4091.7</v>
      </c>
      <c r="M27" s="65">
        <v>2489.37</v>
      </c>
      <c r="N27" s="65">
        <v>19.079999999999998</v>
      </c>
      <c r="O27" s="65">
        <v>2</v>
      </c>
      <c r="P27" s="65">
        <v>3</v>
      </c>
      <c r="Q27" s="66">
        <v>14.72</v>
      </c>
      <c r="R27" s="65">
        <v>12598.16</v>
      </c>
      <c r="S27" s="65">
        <v>5539.3</v>
      </c>
      <c r="T27" s="65">
        <v>4192.51</v>
      </c>
      <c r="U27" s="65">
        <v>2834.56</v>
      </c>
      <c r="V27" s="65">
        <v>15.96</v>
      </c>
      <c r="W27" s="65">
        <v>2</v>
      </c>
      <c r="X27" s="65">
        <v>3</v>
      </c>
      <c r="Y27" s="66">
        <v>14.39</v>
      </c>
      <c r="Z27" s="65">
        <v>12501.47</v>
      </c>
      <c r="AA27" s="65">
        <v>5541.26</v>
      </c>
      <c r="AB27" s="65">
        <v>4422.22</v>
      </c>
      <c r="AC27" s="65">
        <v>2495.6</v>
      </c>
      <c r="AD27" s="65">
        <v>16.670000000000002</v>
      </c>
      <c r="AE27" s="65">
        <v>3</v>
      </c>
      <c r="AF27" s="65">
        <v>3</v>
      </c>
      <c r="AG27" s="66">
        <v>8.83</v>
      </c>
      <c r="AH27" s="65">
        <v>12038.78</v>
      </c>
      <c r="AI27" s="65">
        <v>5311.25</v>
      </c>
      <c r="AJ27" s="65">
        <v>4330.25</v>
      </c>
      <c r="AK27" s="65">
        <v>2354.52</v>
      </c>
      <c r="AL27" s="65">
        <v>11.82</v>
      </c>
      <c r="AM27" s="65">
        <v>3</v>
      </c>
      <c r="AN27" s="65">
        <v>3</v>
      </c>
      <c r="AO27" s="66">
        <v>9.0299999999999994</v>
      </c>
      <c r="AP27" s="65">
        <v>12108.83</v>
      </c>
      <c r="AQ27" s="65">
        <v>5196.49</v>
      </c>
      <c r="AR27" s="65">
        <v>4206.34</v>
      </c>
      <c r="AS27" s="65">
        <v>2669.83</v>
      </c>
      <c r="AT27" s="65">
        <v>9.06</v>
      </c>
      <c r="AU27" s="65">
        <v>5</v>
      </c>
      <c r="AV27" s="65">
        <v>3</v>
      </c>
      <c r="AW27" s="66">
        <v>16.36</v>
      </c>
      <c r="AX27" s="65">
        <v>12818.77</v>
      </c>
      <c r="AY27" s="65">
        <v>5358.62</v>
      </c>
      <c r="AZ27" s="65">
        <v>4312.3999999999996</v>
      </c>
      <c r="BA27" s="65">
        <v>3121.24</v>
      </c>
      <c r="BB27" s="65">
        <v>8.27</v>
      </c>
      <c r="BC27" s="65">
        <v>6</v>
      </c>
      <c r="BD27" s="65">
        <v>3</v>
      </c>
      <c r="BE27" s="66">
        <v>19.55</v>
      </c>
      <c r="BF27" s="65">
        <v>12485.81</v>
      </c>
      <c r="BG27" s="65">
        <v>5536.58</v>
      </c>
      <c r="BH27" s="65">
        <v>4269.53</v>
      </c>
      <c r="BI27" s="65">
        <v>2660.52</v>
      </c>
      <c r="BJ27" s="65">
        <v>9.07</v>
      </c>
      <c r="BK27" s="65">
        <v>8</v>
      </c>
      <c r="BL27" s="65">
        <v>3</v>
      </c>
      <c r="BM27" s="66">
        <v>7.46</v>
      </c>
      <c r="BN27" s="65">
        <v>12115.26</v>
      </c>
      <c r="BO27" s="65">
        <v>5115.3100000000004</v>
      </c>
      <c r="BP27" s="65">
        <v>4276.04</v>
      </c>
      <c r="BQ27" s="65">
        <v>2679.61</v>
      </c>
      <c r="BR27" s="65">
        <v>4.96</v>
      </c>
      <c r="BS27" s="65">
        <v>10.18</v>
      </c>
      <c r="BT27" s="65">
        <v>3</v>
      </c>
      <c r="BU27" s="66">
        <v>17.420000000000002</v>
      </c>
      <c r="BV27" s="65">
        <v>12295.94</v>
      </c>
      <c r="BW27" s="65">
        <v>5354.87</v>
      </c>
      <c r="BX27" s="65">
        <v>4258.3599999999997</v>
      </c>
      <c r="BY27" s="65">
        <v>2653.59</v>
      </c>
      <c r="BZ27" s="65">
        <v>8.51</v>
      </c>
      <c r="CA27" s="65">
        <v>11.73</v>
      </c>
      <c r="CB27" s="65">
        <v>3</v>
      </c>
      <c r="CC27" s="66">
        <v>14.65</v>
      </c>
      <c r="CD27" s="65">
        <v>12594.06</v>
      </c>
      <c r="CE27" s="65">
        <v>5182.07</v>
      </c>
      <c r="CF27" s="65">
        <v>4325</v>
      </c>
      <c r="CG27" s="65">
        <v>3039.76</v>
      </c>
      <c r="CH27" s="65">
        <v>9.06</v>
      </c>
      <c r="CI27" s="65">
        <v>14.44</v>
      </c>
      <c r="CJ27" s="65">
        <v>3</v>
      </c>
      <c r="CK27" s="66">
        <v>14.21</v>
      </c>
      <c r="CL27" s="65">
        <v>12106.6</v>
      </c>
      <c r="CM27" s="65">
        <v>5287.49</v>
      </c>
      <c r="CN27" s="65">
        <v>4540.3500000000004</v>
      </c>
      <c r="CO27" s="65">
        <v>2241.27</v>
      </c>
      <c r="CP27" s="65">
        <v>11.18</v>
      </c>
      <c r="CQ27" s="65">
        <v>17.14</v>
      </c>
      <c r="CR27" s="65">
        <v>3</v>
      </c>
      <c r="CS27" s="66">
        <v>12.66</v>
      </c>
      <c r="CT27" s="65">
        <v>12186.76</v>
      </c>
      <c r="CU27" s="65">
        <v>5152.87</v>
      </c>
      <c r="CV27" s="65">
        <v>4604.42</v>
      </c>
      <c r="CW27" s="65">
        <v>2393.2399999999998</v>
      </c>
      <c r="CX27" s="65">
        <v>5.67</v>
      </c>
      <c r="CY27" s="65">
        <v>19.66</v>
      </c>
      <c r="CZ27" s="65">
        <v>3</v>
      </c>
      <c r="DA27" s="66">
        <v>7.83</v>
      </c>
      <c r="DB27" s="65">
        <v>12303.93</v>
      </c>
      <c r="DC27" s="65">
        <v>5237.2</v>
      </c>
      <c r="DD27" s="65">
        <v>4470.92</v>
      </c>
      <c r="DE27" s="65">
        <v>2550.8000000000002</v>
      </c>
      <c r="DF27" s="65">
        <v>10.28</v>
      </c>
      <c r="DG27" s="65">
        <v>19.32</v>
      </c>
      <c r="DH27" s="65">
        <v>3</v>
      </c>
      <c r="DI27" s="66">
        <v>12.44</v>
      </c>
      <c r="DJ27" s="65">
        <v>12819.49</v>
      </c>
      <c r="DK27" s="65">
        <v>5230.7700000000004</v>
      </c>
      <c r="DL27" s="65">
        <v>4548.2700000000004</v>
      </c>
      <c r="DM27" s="65">
        <v>2984.23</v>
      </c>
      <c r="DN27" s="65">
        <v>12.18</v>
      </c>
      <c r="DO27" s="65">
        <v>22.63</v>
      </c>
      <c r="DP27" s="65">
        <v>3</v>
      </c>
      <c r="DQ27" s="66">
        <v>18.420000000000002</v>
      </c>
      <c r="DR27" s="65">
        <v>12333.32</v>
      </c>
      <c r="DS27" s="65">
        <v>5187.57</v>
      </c>
      <c r="DT27" s="65">
        <v>4502.8599999999997</v>
      </c>
      <c r="DU27" s="65">
        <v>2590.62</v>
      </c>
      <c r="DV27" s="65">
        <v>13.98</v>
      </c>
      <c r="DW27" s="65">
        <v>24.43</v>
      </c>
      <c r="DX27" s="65">
        <v>3</v>
      </c>
      <c r="DY27" s="66">
        <v>10.88</v>
      </c>
      <c r="DZ27" s="65">
        <v>11898.49</v>
      </c>
      <c r="EA27" s="65">
        <v>4872.88</v>
      </c>
      <c r="EB27" s="65">
        <v>4563.38</v>
      </c>
      <c r="EC27" s="65">
        <v>2451.65</v>
      </c>
      <c r="ED27" s="65">
        <v>12.42</v>
      </c>
      <c r="EE27" s="65">
        <v>24.55</v>
      </c>
      <c r="EF27" s="65">
        <v>3</v>
      </c>
      <c r="EG27" s="66">
        <v>9.34</v>
      </c>
      <c r="EH27" s="65">
        <v>12645.15</v>
      </c>
      <c r="EI27" s="65">
        <v>5136.41</v>
      </c>
      <c r="EJ27" s="65">
        <v>4817.6099999999997</v>
      </c>
      <c r="EK27" s="65">
        <v>2652.91</v>
      </c>
      <c r="EL27" s="65">
        <v>12.8</v>
      </c>
      <c r="EM27" s="65">
        <v>24.77</v>
      </c>
      <c r="EN27" s="65">
        <v>3</v>
      </c>
      <c r="EO27" s="66">
        <v>11.89</v>
      </c>
      <c r="EP27" s="65">
        <v>13249.1</v>
      </c>
      <c r="EQ27" s="65">
        <v>5131.1499999999996</v>
      </c>
      <c r="ER27" s="65">
        <v>5023.62</v>
      </c>
      <c r="ES27" s="65">
        <v>3024.68</v>
      </c>
      <c r="ET27" s="65">
        <v>12.04</v>
      </c>
      <c r="EU27" s="65">
        <v>27.1</v>
      </c>
      <c r="EV27" s="65">
        <v>3</v>
      </c>
      <c r="EW27" s="66">
        <v>13.23</v>
      </c>
      <c r="EX27" s="65">
        <v>12499.75</v>
      </c>
      <c r="EY27" s="65">
        <v>4777.83</v>
      </c>
      <c r="EZ27" s="65">
        <v>4992.95</v>
      </c>
      <c r="FA27" s="65">
        <v>2635.37</v>
      </c>
      <c r="FB27" s="65">
        <v>13.19</v>
      </c>
      <c r="FC27" s="65">
        <v>27.67</v>
      </c>
      <c r="FD27" s="65">
        <v>3</v>
      </c>
      <c r="FE27" s="66">
        <v>11.05</v>
      </c>
      <c r="FF27" s="65">
        <v>12364.52</v>
      </c>
      <c r="FG27" s="65">
        <v>4798.0200000000004</v>
      </c>
      <c r="FH27" s="65">
        <v>4868.01</v>
      </c>
      <c r="FI27" s="65">
        <v>2650</v>
      </c>
      <c r="FJ27" s="65">
        <v>9.06</v>
      </c>
      <c r="FK27" s="65">
        <v>27.41</v>
      </c>
      <c r="FL27" s="65">
        <v>3</v>
      </c>
      <c r="FM27" s="66">
        <v>9.02</v>
      </c>
      <c r="FN27" s="65">
        <v>12888.7</v>
      </c>
      <c r="FO27" s="65">
        <v>4908.03</v>
      </c>
      <c r="FP27" s="65">
        <v>5018.6899999999996</v>
      </c>
      <c r="FQ27" s="65">
        <v>2873.14</v>
      </c>
      <c r="FR27" s="65">
        <v>46.81</v>
      </c>
      <c r="FS27" s="65">
        <v>26.74</v>
      </c>
      <c r="FT27" s="65">
        <v>3</v>
      </c>
      <c r="FU27" s="66">
        <v>12.29</v>
      </c>
      <c r="FV27" s="65">
        <v>13457.92</v>
      </c>
      <c r="FW27" s="65">
        <v>4971.18</v>
      </c>
      <c r="FX27" s="65">
        <v>4993.3</v>
      </c>
      <c r="FY27" s="65">
        <v>3335.21</v>
      </c>
      <c r="FZ27" s="65">
        <v>107.82</v>
      </c>
      <c r="GA27" s="65">
        <v>28.68</v>
      </c>
      <c r="GB27" s="65">
        <v>3</v>
      </c>
      <c r="GC27" s="66">
        <v>18.739999999999998</v>
      </c>
      <c r="GD27" s="65">
        <v>12837.31</v>
      </c>
      <c r="GE27" s="65">
        <v>4807</v>
      </c>
      <c r="GF27" s="65">
        <v>5107.95</v>
      </c>
      <c r="GG27" s="65">
        <v>2778.58</v>
      </c>
      <c r="GH27" s="65">
        <v>102.65</v>
      </c>
      <c r="GI27" s="65">
        <v>28.68</v>
      </c>
      <c r="GJ27" s="65">
        <v>3</v>
      </c>
      <c r="GK27" s="66">
        <v>9.4499999999999993</v>
      </c>
      <c r="GL27" s="65">
        <v>12633.65</v>
      </c>
      <c r="GM27" s="65">
        <v>4661.51</v>
      </c>
      <c r="GN27" s="65">
        <v>4670.1400000000003</v>
      </c>
      <c r="GO27" s="65">
        <v>321.63</v>
      </c>
      <c r="GP27" s="65">
        <v>2869.69</v>
      </c>
      <c r="GQ27" s="65">
        <v>71.930000000000007</v>
      </c>
      <c r="GR27" s="65">
        <v>29.72</v>
      </c>
      <c r="GS27" s="65">
        <v>0</v>
      </c>
      <c r="GT27" s="66">
        <v>9.02</v>
      </c>
      <c r="GU27" s="65">
        <v>13256.29</v>
      </c>
      <c r="GV27" s="65">
        <v>4809.05</v>
      </c>
      <c r="GW27" s="65">
        <v>4872.95</v>
      </c>
      <c r="GX27" s="65">
        <v>372.84</v>
      </c>
      <c r="GY27" s="65">
        <v>3069.26</v>
      </c>
      <c r="GZ27" s="65">
        <v>87.82</v>
      </c>
      <c r="HA27" s="65">
        <v>28.76</v>
      </c>
      <c r="HB27" s="65">
        <v>0</v>
      </c>
      <c r="HC27" s="66">
        <v>15.62</v>
      </c>
      <c r="HD27" s="65">
        <v>13807.37</v>
      </c>
      <c r="HE27" s="65">
        <v>4746.55</v>
      </c>
      <c r="HF27" s="65">
        <v>4953.8900000000003</v>
      </c>
      <c r="HG27" s="65">
        <v>387.63</v>
      </c>
      <c r="HH27" s="65">
        <v>3579.61</v>
      </c>
      <c r="HI27" s="65">
        <v>91.55</v>
      </c>
      <c r="HJ27" s="65">
        <v>30</v>
      </c>
      <c r="HK27" s="65">
        <v>0</v>
      </c>
      <c r="HL27" s="66">
        <v>18.14</v>
      </c>
      <c r="HM27" s="65">
        <v>13057.38</v>
      </c>
      <c r="HN27" s="65">
        <v>4635.04</v>
      </c>
      <c r="HO27" s="65">
        <v>4880.24</v>
      </c>
      <c r="HP27" s="65">
        <v>418.54</v>
      </c>
      <c r="HQ27" s="65">
        <v>2978.73</v>
      </c>
      <c r="HR27" s="65">
        <v>103.55</v>
      </c>
      <c r="HS27" s="65">
        <v>31.86</v>
      </c>
      <c r="HT27" s="65">
        <v>0</v>
      </c>
      <c r="HU27" s="66">
        <v>9.43</v>
      </c>
    </row>
    <row r="28" spans="1:229" x14ac:dyDescent="0.35">
      <c r="A28" s="74" t="s">
        <v>47</v>
      </c>
      <c r="B28" s="65">
        <v>1031.83</v>
      </c>
      <c r="C28" s="65">
        <v>0</v>
      </c>
      <c r="D28" s="65">
        <v>51.77</v>
      </c>
      <c r="E28" s="65">
        <v>0</v>
      </c>
      <c r="F28" s="65">
        <v>1.35</v>
      </c>
      <c r="G28" s="65">
        <v>102</v>
      </c>
      <c r="H28" s="65">
        <v>876.7</v>
      </c>
      <c r="I28" s="66">
        <v>0</v>
      </c>
      <c r="J28" s="65">
        <v>485.07</v>
      </c>
      <c r="K28" s="65">
        <v>0</v>
      </c>
      <c r="L28" s="65">
        <v>39.81</v>
      </c>
      <c r="M28" s="65">
        <v>0</v>
      </c>
      <c r="N28" s="65">
        <v>1.35</v>
      </c>
      <c r="O28" s="65">
        <v>48</v>
      </c>
      <c r="P28" s="65">
        <v>395.91</v>
      </c>
      <c r="Q28" s="66">
        <v>0</v>
      </c>
      <c r="R28" s="65">
        <v>492.23</v>
      </c>
      <c r="S28" s="65">
        <v>0</v>
      </c>
      <c r="T28" s="65">
        <v>34.46</v>
      </c>
      <c r="U28" s="65">
        <v>0</v>
      </c>
      <c r="V28" s="65">
        <v>1.24</v>
      </c>
      <c r="W28" s="65">
        <v>57</v>
      </c>
      <c r="X28" s="65">
        <v>399.53</v>
      </c>
      <c r="Y28" s="66">
        <v>0</v>
      </c>
      <c r="Z28" s="65">
        <v>840.87</v>
      </c>
      <c r="AA28" s="65">
        <v>0</v>
      </c>
      <c r="AB28" s="65">
        <v>34.96</v>
      </c>
      <c r="AC28" s="65">
        <v>0</v>
      </c>
      <c r="AD28" s="65">
        <v>1.05</v>
      </c>
      <c r="AE28" s="65">
        <v>91</v>
      </c>
      <c r="AF28" s="65">
        <v>713.86</v>
      </c>
      <c r="AG28" s="66">
        <v>0</v>
      </c>
      <c r="AH28" s="65">
        <v>922.36</v>
      </c>
      <c r="AI28" s="65">
        <v>0</v>
      </c>
      <c r="AJ28" s="65">
        <v>41.53</v>
      </c>
      <c r="AK28" s="65">
        <v>0</v>
      </c>
      <c r="AL28" s="65">
        <v>0.79</v>
      </c>
      <c r="AM28" s="65">
        <v>104</v>
      </c>
      <c r="AN28" s="65">
        <v>776.04</v>
      </c>
      <c r="AO28" s="66">
        <v>0</v>
      </c>
      <c r="AP28" s="65">
        <v>604.29999999999995</v>
      </c>
      <c r="AQ28" s="65">
        <v>0</v>
      </c>
      <c r="AR28" s="65">
        <v>35.25</v>
      </c>
      <c r="AS28" s="65">
        <v>0</v>
      </c>
      <c r="AT28" s="65">
        <v>0.43</v>
      </c>
      <c r="AU28" s="65">
        <v>52</v>
      </c>
      <c r="AV28" s="65">
        <v>516.62</v>
      </c>
      <c r="AW28" s="66">
        <v>0</v>
      </c>
      <c r="AX28" s="65">
        <v>513.51</v>
      </c>
      <c r="AY28" s="65">
        <v>0</v>
      </c>
      <c r="AZ28" s="65">
        <v>35.83</v>
      </c>
      <c r="BA28" s="65">
        <v>0</v>
      </c>
      <c r="BB28" s="65">
        <v>0.73</v>
      </c>
      <c r="BC28" s="65">
        <v>31</v>
      </c>
      <c r="BD28" s="65">
        <v>445.94</v>
      </c>
      <c r="BE28" s="66">
        <v>0</v>
      </c>
      <c r="BF28" s="65">
        <v>880.14</v>
      </c>
      <c r="BG28" s="65">
        <v>0</v>
      </c>
      <c r="BH28" s="65">
        <v>34.57</v>
      </c>
      <c r="BI28" s="65">
        <v>0</v>
      </c>
      <c r="BJ28" s="65">
        <v>0.68</v>
      </c>
      <c r="BK28" s="65">
        <v>93</v>
      </c>
      <c r="BL28" s="65">
        <v>751.89</v>
      </c>
      <c r="BM28" s="66">
        <v>0</v>
      </c>
      <c r="BN28" s="65">
        <v>982.56</v>
      </c>
      <c r="BO28" s="65">
        <v>0</v>
      </c>
      <c r="BP28" s="65">
        <v>36.43</v>
      </c>
      <c r="BQ28" s="65">
        <v>0</v>
      </c>
      <c r="BR28" s="65">
        <v>1.2</v>
      </c>
      <c r="BS28" s="65">
        <v>121.61</v>
      </c>
      <c r="BT28" s="65">
        <v>823.31</v>
      </c>
      <c r="BU28" s="66">
        <v>0</v>
      </c>
      <c r="BV28" s="65">
        <v>584.45000000000005</v>
      </c>
      <c r="BW28" s="65">
        <v>0</v>
      </c>
      <c r="BX28" s="65">
        <v>46.42</v>
      </c>
      <c r="BY28" s="65">
        <v>0</v>
      </c>
      <c r="BZ28" s="65">
        <v>1.4</v>
      </c>
      <c r="CA28" s="65">
        <v>92.11</v>
      </c>
      <c r="CB28" s="65">
        <v>444.53</v>
      </c>
      <c r="CC28" s="66">
        <v>0</v>
      </c>
      <c r="CD28" s="65">
        <v>569.55999999999995</v>
      </c>
      <c r="CE28" s="65">
        <v>0</v>
      </c>
      <c r="CF28" s="65">
        <v>52.14</v>
      </c>
      <c r="CG28" s="65">
        <v>0</v>
      </c>
      <c r="CH28" s="65">
        <v>0.55000000000000004</v>
      </c>
      <c r="CI28" s="65">
        <v>40.159999999999997</v>
      </c>
      <c r="CJ28" s="65">
        <v>476.71</v>
      </c>
      <c r="CK28" s="66">
        <v>0</v>
      </c>
      <c r="CL28" s="65">
        <v>1040.04</v>
      </c>
      <c r="CM28" s="65">
        <v>0</v>
      </c>
      <c r="CN28" s="65">
        <v>58.24</v>
      </c>
      <c r="CO28" s="65">
        <v>0</v>
      </c>
      <c r="CP28" s="65">
        <v>2.73</v>
      </c>
      <c r="CQ28" s="65">
        <v>84.21</v>
      </c>
      <c r="CR28" s="65">
        <v>894.85</v>
      </c>
      <c r="CS28" s="66">
        <v>0</v>
      </c>
      <c r="CT28" s="65">
        <v>1055.53</v>
      </c>
      <c r="CU28" s="65">
        <v>0</v>
      </c>
      <c r="CV28" s="65">
        <v>53.91</v>
      </c>
      <c r="CW28" s="65">
        <v>0</v>
      </c>
      <c r="CX28" s="65">
        <v>1.37</v>
      </c>
      <c r="CY28" s="65">
        <v>126.17</v>
      </c>
      <c r="CZ28" s="65">
        <v>874.08</v>
      </c>
      <c r="DA28" s="66">
        <v>0</v>
      </c>
      <c r="DB28" s="65">
        <v>359.69</v>
      </c>
      <c r="DC28" s="65">
        <v>0</v>
      </c>
      <c r="DD28" s="65">
        <v>49.1</v>
      </c>
      <c r="DE28" s="65">
        <v>0</v>
      </c>
      <c r="DF28" s="65">
        <v>0.76</v>
      </c>
      <c r="DG28" s="65">
        <v>60.28</v>
      </c>
      <c r="DH28" s="65">
        <v>249.55</v>
      </c>
      <c r="DI28" s="66">
        <v>0</v>
      </c>
      <c r="DJ28" s="65">
        <v>497</v>
      </c>
      <c r="DK28" s="65">
        <v>0</v>
      </c>
      <c r="DL28" s="65">
        <v>48.39</v>
      </c>
      <c r="DM28" s="65">
        <v>0</v>
      </c>
      <c r="DN28" s="65">
        <v>0.65</v>
      </c>
      <c r="DO28" s="65">
        <v>50.52</v>
      </c>
      <c r="DP28" s="65">
        <v>397.45</v>
      </c>
      <c r="DQ28" s="66">
        <v>0</v>
      </c>
      <c r="DR28" s="65">
        <v>867.01</v>
      </c>
      <c r="DS28" s="65">
        <v>0</v>
      </c>
      <c r="DT28" s="65">
        <v>50.88</v>
      </c>
      <c r="DU28" s="65">
        <v>0</v>
      </c>
      <c r="DV28" s="65">
        <v>0.92</v>
      </c>
      <c r="DW28" s="65">
        <v>82.19</v>
      </c>
      <c r="DX28" s="65">
        <v>733.02</v>
      </c>
      <c r="DY28" s="66">
        <v>0</v>
      </c>
      <c r="DZ28" s="65">
        <v>1049.1500000000001</v>
      </c>
      <c r="EA28" s="65">
        <v>0</v>
      </c>
      <c r="EB28" s="65">
        <v>43.4</v>
      </c>
      <c r="EC28" s="65">
        <v>0</v>
      </c>
      <c r="ED28" s="65">
        <v>0.82</v>
      </c>
      <c r="EE28" s="65">
        <v>142.35</v>
      </c>
      <c r="EF28" s="65">
        <v>862.59</v>
      </c>
      <c r="EG28" s="66">
        <v>0</v>
      </c>
      <c r="EH28" s="65">
        <v>377.1</v>
      </c>
      <c r="EI28" s="65">
        <v>0</v>
      </c>
      <c r="EJ28" s="65">
        <v>37.68</v>
      </c>
      <c r="EK28" s="65">
        <v>0</v>
      </c>
      <c r="EL28" s="65">
        <v>1.54</v>
      </c>
      <c r="EM28" s="65">
        <v>62.69</v>
      </c>
      <c r="EN28" s="65">
        <v>275.19</v>
      </c>
      <c r="EO28" s="66">
        <v>0</v>
      </c>
      <c r="EP28" s="65">
        <v>391.56</v>
      </c>
      <c r="EQ28" s="65">
        <v>0</v>
      </c>
      <c r="ER28" s="65">
        <v>41.22</v>
      </c>
      <c r="ES28" s="65">
        <v>0</v>
      </c>
      <c r="ET28" s="65">
        <v>1.88</v>
      </c>
      <c r="EU28" s="65">
        <v>37.92</v>
      </c>
      <c r="EV28" s="65">
        <v>310.54000000000002</v>
      </c>
      <c r="EW28" s="66">
        <v>0</v>
      </c>
      <c r="EX28" s="65">
        <v>941.09</v>
      </c>
      <c r="EY28" s="65">
        <v>0</v>
      </c>
      <c r="EZ28" s="65">
        <v>40.93</v>
      </c>
      <c r="FA28" s="65">
        <v>0</v>
      </c>
      <c r="FB28" s="65">
        <v>1.81</v>
      </c>
      <c r="FC28" s="65">
        <v>98.51</v>
      </c>
      <c r="FD28" s="65">
        <v>799.85</v>
      </c>
      <c r="FE28" s="66">
        <v>0</v>
      </c>
      <c r="FF28" s="65">
        <v>1026.83</v>
      </c>
      <c r="FG28" s="65">
        <v>0</v>
      </c>
      <c r="FH28" s="65">
        <v>42.15</v>
      </c>
      <c r="FI28" s="65">
        <v>0</v>
      </c>
      <c r="FJ28" s="65">
        <v>0</v>
      </c>
      <c r="FK28" s="65">
        <v>135.93</v>
      </c>
      <c r="FL28" s="65">
        <v>848.74</v>
      </c>
      <c r="FM28" s="66">
        <v>0</v>
      </c>
      <c r="FN28" s="65">
        <v>512.67999999999995</v>
      </c>
      <c r="FO28" s="65">
        <v>0</v>
      </c>
      <c r="FP28" s="65">
        <v>36.01</v>
      </c>
      <c r="FQ28" s="65">
        <v>0</v>
      </c>
      <c r="FR28" s="65">
        <v>0</v>
      </c>
      <c r="FS28" s="65">
        <v>61.61</v>
      </c>
      <c r="FT28" s="65">
        <v>415.06</v>
      </c>
      <c r="FU28" s="66">
        <v>0</v>
      </c>
      <c r="FV28" s="65">
        <v>465.58</v>
      </c>
      <c r="FW28" s="65">
        <v>0</v>
      </c>
      <c r="FX28" s="65">
        <v>40.35</v>
      </c>
      <c r="FY28" s="65">
        <v>0</v>
      </c>
      <c r="FZ28" s="65">
        <v>0</v>
      </c>
      <c r="GA28" s="65">
        <v>38.83</v>
      </c>
      <c r="GB28" s="65">
        <v>386.39</v>
      </c>
      <c r="GC28" s="66">
        <v>0</v>
      </c>
      <c r="GD28" s="65">
        <v>932.49</v>
      </c>
      <c r="GE28" s="65">
        <v>0</v>
      </c>
      <c r="GF28" s="65">
        <v>41.04</v>
      </c>
      <c r="GG28" s="65">
        <v>0</v>
      </c>
      <c r="GH28" s="65">
        <v>0</v>
      </c>
      <c r="GI28" s="65">
        <v>93.28</v>
      </c>
      <c r="GJ28" s="65">
        <v>798.17</v>
      </c>
      <c r="GK28" s="66">
        <v>0</v>
      </c>
      <c r="GL28" s="65">
        <v>970.41</v>
      </c>
      <c r="GM28" s="65">
        <v>0</v>
      </c>
      <c r="GN28" s="65">
        <v>0</v>
      </c>
      <c r="GO28" s="65">
        <v>32.56</v>
      </c>
      <c r="GP28" s="65">
        <v>0</v>
      </c>
      <c r="GQ28" s="65">
        <v>0</v>
      </c>
      <c r="GR28" s="65">
        <v>136.44999999999999</v>
      </c>
      <c r="GS28" s="65">
        <v>801.4</v>
      </c>
      <c r="GT28" s="66">
        <v>0</v>
      </c>
      <c r="GU28" s="65">
        <v>505.16</v>
      </c>
      <c r="GV28" s="65">
        <v>0</v>
      </c>
      <c r="GW28" s="65">
        <v>0</v>
      </c>
      <c r="GX28" s="65">
        <v>26.34</v>
      </c>
      <c r="GY28" s="65">
        <v>0</v>
      </c>
      <c r="GZ28" s="65">
        <v>0</v>
      </c>
      <c r="HA28" s="65">
        <v>26.42</v>
      </c>
      <c r="HB28" s="65">
        <v>452.4</v>
      </c>
      <c r="HC28" s="66">
        <v>0</v>
      </c>
      <c r="HD28" s="65">
        <v>422.67</v>
      </c>
      <c r="HE28" s="65">
        <v>0</v>
      </c>
      <c r="HF28" s="65">
        <v>0</v>
      </c>
      <c r="HG28" s="65">
        <v>29.25</v>
      </c>
      <c r="HH28" s="65">
        <v>0</v>
      </c>
      <c r="HI28" s="65">
        <v>0</v>
      </c>
      <c r="HJ28" s="65">
        <v>40.520000000000003</v>
      </c>
      <c r="HK28" s="65">
        <v>352.9</v>
      </c>
      <c r="HL28" s="66">
        <v>0</v>
      </c>
      <c r="HM28" s="65">
        <v>884.56</v>
      </c>
      <c r="HN28" s="65">
        <v>0</v>
      </c>
      <c r="HO28" s="65">
        <v>0</v>
      </c>
      <c r="HP28" s="65">
        <v>52.99</v>
      </c>
      <c r="HQ28" s="65">
        <v>0</v>
      </c>
      <c r="HR28" s="65">
        <v>0</v>
      </c>
      <c r="HS28" s="65">
        <v>94.49</v>
      </c>
      <c r="HT28" s="65">
        <v>737.09</v>
      </c>
      <c r="HU28" s="66">
        <v>0</v>
      </c>
    </row>
    <row r="29" spans="1:229" x14ac:dyDescent="0.35">
      <c r="A29" s="74" t="s">
        <v>48</v>
      </c>
      <c r="B29" s="65">
        <v>800.58</v>
      </c>
      <c r="C29" s="65">
        <v>0</v>
      </c>
      <c r="D29" s="65">
        <v>653.61</v>
      </c>
      <c r="E29" s="65">
        <v>0</v>
      </c>
      <c r="F29" s="65">
        <v>140.97</v>
      </c>
      <c r="G29" s="65">
        <v>0</v>
      </c>
      <c r="H29" s="65">
        <v>6</v>
      </c>
      <c r="I29" s="66">
        <v>0</v>
      </c>
      <c r="J29" s="65">
        <v>590.4</v>
      </c>
      <c r="K29" s="65">
        <v>0</v>
      </c>
      <c r="L29" s="65">
        <v>505.76</v>
      </c>
      <c r="M29" s="65">
        <v>0</v>
      </c>
      <c r="N29" s="65">
        <v>78.64</v>
      </c>
      <c r="O29" s="65">
        <v>0</v>
      </c>
      <c r="P29" s="65">
        <v>6</v>
      </c>
      <c r="Q29" s="66">
        <v>0</v>
      </c>
      <c r="R29" s="65">
        <v>506.96</v>
      </c>
      <c r="S29" s="65">
        <v>0</v>
      </c>
      <c r="T29" s="65">
        <v>451.27</v>
      </c>
      <c r="U29" s="65">
        <v>0</v>
      </c>
      <c r="V29" s="65">
        <v>49.69</v>
      </c>
      <c r="W29" s="65">
        <v>0</v>
      </c>
      <c r="X29" s="65">
        <v>6</v>
      </c>
      <c r="Y29" s="66">
        <v>0</v>
      </c>
      <c r="Z29" s="65">
        <v>571.04999999999995</v>
      </c>
      <c r="AA29" s="65">
        <v>0</v>
      </c>
      <c r="AB29" s="65">
        <v>490.36</v>
      </c>
      <c r="AC29" s="65">
        <v>0</v>
      </c>
      <c r="AD29" s="65">
        <v>74.7</v>
      </c>
      <c r="AE29" s="65">
        <v>0</v>
      </c>
      <c r="AF29" s="65">
        <v>6</v>
      </c>
      <c r="AG29" s="66">
        <v>0</v>
      </c>
      <c r="AH29" s="65">
        <v>579.19000000000005</v>
      </c>
      <c r="AI29" s="65">
        <v>0</v>
      </c>
      <c r="AJ29" s="65">
        <v>551.70000000000005</v>
      </c>
      <c r="AK29" s="65">
        <v>0</v>
      </c>
      <c r="AL29" s="65">
        <v>21.49</v>
      </c>
      <c r="AM29" s="65">
        <v>0</v>
      </c>
      <c r="AN29" s="65">
        <v>6</v>
      </c>
      <c r="AO29" s="66">
        <v>0</v>
      </c>
      <c r="AP29" s="65">
        <v>503.38</v>
      </c>
      <c r="AQ29" s="65">
        <v>0</v>
      </c>
      <c r="AR29" s="65">
        <v>473.19</v>
      </c>
      <c r="AS29" s="65">
        <v>0</v>
      </c>
      <c r="AT29" s="65">
        <v>24.19</v>
      </c>
      <c r="AU29" s="65">
        <v>0</v>
      </c>
      <c r="AV29" s="65">
        <v>6</v>
      </c>
      <c r="AW29" s="66">
        <v>0</v>
      </c>
      <c r="AX29" s="65">
        <v>515.11</v>
      </c>
      <c r="AY29" s="65">
        <v>0</v>
      </c>
      <c r="AZ29" s="65">
        <v>463.97</v>
      </c>
      <c r="BA29" s="65">
        <v>0</v>
      </c>
      <c r="BB29" s="65">
        <v>45.14</v>
      </c>
      <c r="BC29" s="65">
        <v>0</v>
      </c>
      <c r="BD29" s="65">
        <v>6</v>
      </c>
      <c r="BE29" s="66">
        <v>0</v>
      </c>
      <c r="BF29" s="65">
        <v>515.82000000000005</v>
      </c>
      <c r="BG29" s="65">
        <v>0</v>
      </c>
      <c r="BH29" s="65">
        <v>482.17</v>
      </c>
      <c r="BI29" s="65">
        <v>0</v>
      </c>
      <c r="BJ29" s="65">
        <v>27.65</v>
      </c>
      <c r="BK29" s="65">
        <v>0</v>
      </c>
      <c r="BL29" s="65">
        <v>6</v>
      </c>
      <c r="BM29" s="66">
        <v>0</v>
      </c>
      <c r="BN29" s="65">
        <v>621.74</v>
      </c>
      <c r="BO29" s="65">
        <v>0</v>
      </c>
      <c r="BP29" s="65">
        <v>495.98</v>
      </c>
      <c r="BQ29" s="65">
        <v>0</v>
      </c>
      <c r="BR29" s="65">
        <v>-7.0000000000000007E-2</v>
      </c>
      <c r="BS29" s="65">
        <v>119.83</v>
      </c>
      <c r="BT29" s="65">
        <v>6</v>
      </c>
      <c r="BU29" s="66">
        <v>0</v>
      </c>
      <c r="BV29" s="65">
        <v>598.77</v>
      </c>
      <c r="BW29" s="65">
        <v>0</v>
      </c>
      <c r="BX29" s="65">
        <v>385.97</v>
      </c>
      <c r="BY29" s="65">
        <v>0</v>
      </c>
      <c r="BZ29" s="65">
        <v>71.2</v>
      </c>
      <c r="CA29" s="65">
        <v>135.6</v>
      </c>
      <c r="CB29" s="65">
        <v>6</v>
      </c>
      <c r="CC29" s="66">
        <v>0</v>
      </c>
      <c r="CD29" s="65">
        <v>508.22</v>
      </c>
      <c r="CE29" s="65">
        <v>0</v>
      </c>
      <c r="CF29" s="65">
        <v>353.57</v>
      </c>
      <c r="CG29" s="65">
        <v>0</v>
      </c>
      <c r="CH29" s="65">
        <v>37.26</v>
      </c>
      <c r="CI29" s="65">
        <v>111.39</v>
      </c>
      <c r="CJ29" s="65">
        <v>6</v>
      </c>
      <c r="CK29" s="66">
        <v>0</v>
      </c>
      <c r="CL29" s="65">
        <v>596.08000000000004</v>
      </c>
      <c r="CM29" s="65">
        <v>0</v>
      </c>
      <c r="CN29" s="65">
        <v>396.96</v>
      </c>
      <c r="CO29" s="65">
        <v>0</v>
      </c>
      <c r="CP29" s="65">
        <v>72.89</v>
      </c>
      <c r="CQ29" s="65">
        <v>120.23</v>
      </c>
      <c r="CR29" s="65">
        <v>6</v>
      </c>
      <c r="CS29" s="66">
        <v>0</v>
      </c>
      <c r="CT29" s="65">
        <v>419.31</v>
      </c>
      <c r="CU29" s="65">
        <v>0</v>
      </c>
      <c r="CV29" s="65">
        <v>326.38</v>
      </c>
      <c r="CW29" s="65">
        <v>0</v>
      </c>
      <c r="CX29" s="65">
        <v>48.26</v>
      </c>
      <c r="CY29" s="65">
        <v>38.659999999999997</v>
      </c>
      <c r="CZ29" s="65">
        <v>6</v>
      </c>
      <c r="DA29" s="66">
        <v>0</v>
      </c>
      <c r="DB29" s="65">
        <v>421.64</v>
      </c>
      <c r="DC29" s="65">
        <v>0</v>
      </c>
      <c r="DD29" s="65">
        <v>369.45</v>
      </c>
      <c r="DE29" s="65">
        <v>0</v>
      </c>
      <c r="DF29" s="65">
        <v>27.9</v>
      </c>
      <c r="DG29" s="65">
        <v>18.29</v>
      </c>
      <c r="DH29" s="65">
        <v>6</v>
      </c>
      <c r="DI29" s="66">
        <v>0</v>
      </c>
      <c r="DJ29" s="65">
        <v>392.6</v>
      </c>
      <c r="DK29" s="65">
        <v>0</v>
      </c>
      <c r="DL29" s="65">
        <v>332.88</v>
      </c>
      <c r="DM29" s="65">
        <v>0</v>
      </c>
      <c r="DN29" s="65">
        <v>28.58</v>
      </c>
      <c r="DO29" s="65">
        <v>25.13</v>
      </c>
      <c r="DP29" s="65">
        <v>6</v>
      </c>
      <c r="DQ29" s="66">
        <v>0</v>
      </c>
      <c r="DR29" s="65">
        <v>421.46</v>
      </c>
      <c r="DS29" s="65">
        <v>0</v>
      </c>
      <c r="DT29" s="65">
        <v>368.05</v>
      </c>
      <c r="DU29" s="65">
        <v>0</v>
      </c>
      <c r="DV29" s="65">
        <v>31.61</v>
      </c>
      <c r="DW29" s="65">
        <v>15.8</v>
      </c>
      <c r="DX29" s="65">
        <v>6</v>
      </c>
      <c r="DY29" s="66">
        <v>0</v>
      </c>
      <c r="DZ29" s="65">
        <v>286.55</v>
      </c>
      <c r="EA29" s="65">
        <v>0</v>
      </c>
      <c r="EB29" s="65">
        <v>224.75</v>
      </c>
      <c r="EC29" s="65">
        <v>0</v>
      </c>
      <c r="ED29" s="65">
        <v>21.35</v>
      </c>
      <c r="EE29" s="65">
        <v>34.450000000000003</v>
      </c>
      <c r="EF29" s="65">
        <v>6</v>
      </c>
      <c r="EG29" s="66">
        <v>0</v>
      </c>
      <c r="EH29" s="65">
        <v>243.46</v>
      </c>
      <c r="EI29" s="65">
        <v>0</v>
      </c>
      <c r="EJ29" s="65">
        <v>180.33</v>
      </c>
      <c r="EK29" s="65">
        <v>0</v>
      </c>
      <c r="EL29" s="65">
        <v>35.67</v>
      </c>
      <c r="EM29" s="65">
        <v>21.46</v>
      </c>
      <c r="EN29" s="65">
        <v>6</v>
      </c>
      <c r="EO29" s="66">
        <v>0</v>
      </c>
      <c r="EP29" s="65">
        <v>249.02</v>
      </c>
      <c r="EQ29" s="65">
        <v>0</v>
      </c>
      <c r="ER29" s="65">
        <v>182.42</v>
      </c>
      <c r="ES29" s="65">
        <v>0</v>
      </c>
      <c r="ET29" s="65">
        <v>41.2</v>
      </c>
      <c r="EU29" s="65">
        <v>19.399999999999999</v>
      </c>
      <c r="EV29" s="65">
        <v>6</v>
      </c>
      <c r="EW29" s="66">
        <v>0</v>
      </c>
      <c r="EX29" s="65">
        <v>268.49</v>
      </c>
      <c r="EY29" s="65">
        <v>0</v>
      </c>
      <c r="EZ29" s="65">
        <v>196.53</v>
      </c>
      <c r="FA29" s="65">
        <v>0</v>
      </c>
      <c r="FB29" s="65">
        <v>37.869999999999997</v>
      </c>
      <c r="FC29" s="65">
        <v>28.09</v>
      </c>
      <c r="FD29" s="65">
        <v>6</v>
      </c>
      <c r="FE29" s="66">
        <v>0</v>
      </c>
      <c r="FF29" s="65">
        <v>366.95</v>
      </c>
      <c r="FG29" s="65">
        <v>0</v>
      </c>
      <c r="FH29" s="65">
        <v>287.05</v>
      </c>
      <c r="FI29" s="65">
        <v>0</v>
      </c>
      <c r="FJ29" s="65">
        <v>40</v>
      </c>
      <c r="FK29" s="65">
        <v>33.9</v>
      </c>
      <c r="FL29" s="65">
        <v>6</v>
      </c>
      <c r="FM29" s="66">
        <v>0</v>
      </c>
      <c r="FN29" s="65">
        <v>349.58</v>
      </c>
      <c r="FO29" s="65">
        <v>0</v>
      </c>
      <c r="FP29" s="65">
        <v>298.79000000000002</v>
      </c>
      <c r="FQ29" s="65">
        <v>0</v>
      </c>
      <c r="FR29" s="65">
        <v>22.91</v>
      </c>
      <c r="FS29" s="65">
        <v>21.88</v>
      </c>
      <c r="FT29" s="65">
        <v>6</v>
      </c>
      <c r="FU29" s="66">
        <v>0</v>
      </c>
      <c r="FV29" s="65">
        <v>295.13</v>
      </c>
      <c r="FW29" s="65">
        <v>0</v>
      </c>
      <c r="FX29" s="65">
        <v>224.81</v>
      </c>
      <c r="FY29" s="65">
        <v>0</v>
      </c>
      <c r="FZ29" s="65">
        <v>40.54</v>
      </c>
      <c r="GA29" s="65">
        <v>23.78</v>
      </c>
      <c r="GB29" s="65">
        <v>6</v>
      </c>
      <c r="GC29" s="66">
        <v>0</v>
      </c>
      <c r="GD29" s="65">
        <v>304.79000000000002</v>
      </c>
      <c r="GE29" s="65">
        <v>0</v>
      </c>
      <c r="GF29" s="65">
        <v>245.64</v>
      </c>
      <c r="GG29" s="65">
        <v>0</v>
      </c>
      <c r="GH29" s="65">
        <v>26.87</v>
      </c>
      <c r="GI29" s="65">
        <v>26.28</v>
      </c>
      <c r="GJ29" s="65">
        <v>6</v>
      </c>
      <c r="GK29" s="66">
        <v>0</v>
      </c>
      <c r="GL29" s="65">
        <v>418.69</v>
      </c>
      <c r="GM29" s="65">
        <v>0</v>
      </c>
      <c r="GN29" s="65">
        <v>0</v>
      </c>
      <c r="GO29" s="65">
        <v>354.39</v>
      </c>
      <c r="GP29" s="65">
        <v>0</v>
      </c>
      <c r="GQ29" s="65">
        <v>25.22</v>
      </c>
      <c r="GR29" s="65">
        <v>33.08</v>
      </c>
      <c r="GS29" s="65">
        <v>6</v>
      </c>
      <c r="GT29" s="66">
        <v>0</v>
      </c>
      <c r="GU29" s="65">
        <v>433.7</v>
      </c>
      <c r="GV29" s="65">
        <v>0</v>
      </c>
      <c r="GW29" s="65">
        <v>0</v>
      </c>
      <c r="GX29" s="65">
        <v>366.61</v>
      </c>
      <c r="GY29" s="65">
        <v>0</v>
      </c>
      <c r="GZ29" s="65">
        <v>28.04</v>
      </c>
      <c r="HA29" s="65">
        <v>33.06</v>
      </c>
      <c r="HB29" s="65">
        <v>6</v>
      </c>
      <c r="HC29" s="66">
        <v>0</v>
      </c>
      <c r="HD29" s="65">
        <v>456.18</v>
      </c>
      <c r="HE29" s="65">
        <v>0</v>
      </c>
      <c r="HF29" s="65">
        <v>0</v>
      </c>
      <c r="HG29" s="65">
        <v>414.12</v>
      </c>
      <c r="HH29" s="65">
        <v>0</v>
      </c>
      <c r="HI29" s="65">
        <v>18.7</v>
      </c>
      <c r="HJ29" s="65">
        <v>17.37</v>
      </c>
      <c r="HK29" s="65">
        <v>6</v>
      </c>
      <c r="HL29" s="66">
        <v>0</v>
      </c>
      <c r="HM29" s="65">
        <v>312</v>
      </c>
      <c r="HN29" s="65">
        <v>0</v>
      </c>
      <c r="HO29" s="65">
        <v>0</v>
      </c>
      <c r="HP29" s="65">
        <v>245.48</v>
      </c>
      <c r="HQ29" s="65">
        <v>0</v>
      </c>
      <c r="HR29" s="65">
        <v>29.18</v>
      </c>
      <c r="HS29" s="65">
        <v>31.34</v>
      </c>
      <c r="HT29" s="65">
        <v>6</v>
      </c>
      <c r="HU29" s="66">
        <v>0</v>
      </c>
    </row>
    <row r="30" spans="1:229" x14ac:dyDescent="0.35">
      <c r="A30" s="75" t="s">
        <v>49</v>
      </c>
      <c r="B30" s="67">
        <v>2703.34</v>
      </c>
      <c r="C30" s="67">
        <v>0</v>
      </c>
      <c r="D30" s="67">
        <v>237.52</v>
      </c>
      <c r="E30" s="67">
        <v>0</v>
      </c>
      <c r="F30" s="67">
        <v>0</v>
      </c>
      <c r="G30" s="67">
        <v>684.8</v>
      </c>
      <c r="H30" s="67">
        <v>0</v>
      </c>
      <c r="I30" s="68">
        <v>1781.72</v>
      </c>
      <c r="J30" s="67">
        <v>2553.21</v>
      </c>
      <c r="K30" s="67">
        <v>0</v>
      </c>
      <c r="L30" s="67">
        <v>194.95</v>
      </c>
      <c r="M30" s="67">
        <v>0</v>
      </c>
      <c r="N30" s="67">
        <v>0</v>
      </c>
      <c r="O30" s="67">
        <v>676.24</v>
      </c>
      <c r="P30" s="67">
        <v>0</v>
      </c>
      <c r="Q30" s="68">
        <v>1681.59</v>
      </c>
      <c r="R30" s="67">
        <v>2758.92</v>
      </c>
      <c r="S30" s="67">
        <v>0</v>
      </c>
      <c r="T30" s="67">
        <v>204.67</v>
      </c>
      <c r="U30" s="67">
        <v>0</v>
      </c>
      <c r="V30" s="67">
        <v>0</v>
      </c>
      <c r="W30" s="67">
        <v>637.97</v>
      </c>
      <c r="X30" s="67">
        <v>0</v>
      </c>
      <c r="Y30" s="68">
        <v>1915.41</v>
      </c>
      <c r="Z30" s="67">
        <v>2717.52</v>
      </c>
      <c r="AA30" s="67">
        <v>0</v>
      </c>
      <c r="AB30" s="67">
        <v>206.87</v>
      </c>
      <c r="AC30" s="67">
        <v>0</v>
      </c>
      <c r="AD30" s="67">
        <v>0</v>
      </c>
      <c r="AE30" s="67">
        <v>812.98</v>
      </c>
      <c r="AF30" s="67">
        <v>0</v>
      </c>
      <c r="AG30" s="68">
        <v>1698.27</v>
      </c>
      <c r="AH30" s="67">
        <v>2725.29</v>
      </c>
      <c r="AI30" s="67">
        <v>0</v>
      </c>
      <c r="AJ30" s="67">
        <v>222.88</v>
      </c>
      <c r="AK30" s="67">
        <v>0</v>
      </c>
      <c r="AL30" s="67">
        <v>0</v>
      </c>
      <c r="AM30" s="67">
        <v>693.94</v>
      </c>
      <c r="AN30" s="67">
        <v>0</v>
      </c>
      <c r="AO30" s="68">
        <v>1809.45</v>
      </c>
      <c r="AP30" s="67">
        <v>2336.14</v>
      </c>
      <c r="AQ30" s="67">
        <v>0</v>
      </c>
      <c r="AR30" s="67">
        <v>225.04</v>
      </c>
      <c r="AS30" s="67">
        <v>0</v>
      </c>
      <c r="AT30" s="67">
        <v>0</v>
      </c>
      <c r="AU30" s="67">
        <v>672.07</v>
      </c>
      <c r="AV30" s="67">
        <v>0</v>
      </c>
      <c r="AW30" s="68">
        <v>1436.89</v>
      </c>
      <c r="AX30" s="67">
        <v>2319.15</v>
      </c>
      <c r="AY30" s="67">
        <v>0</v>
      </c>
      <c r="AZ30" s="67">
        <v>214.26</v>
      </c>
      <c r="BA30" s="67">
        <v>0</v>
      </c>
      <c r="BB30" s="67">
        <v>0</v>
      </c>
      <c r="BC30" s="67">
        <v>603.79</v>
      </c>
      <c r="BD30" s="67">
        <v>0</v>
      </c>
      <c r="BE30" s="68">
        <v>1498.19</v>
      </c>
      <c r="BF30" s="67">
        <v>2674.06</v>
      </c>
      <c r="BG30" s="67">
        <v>0</v>
      </c>
      <c r="BH30" s="67">
        <v>274.19</v>
      </c>
      <c r="BI30" s="67">
        <v>0</v>
      </c>
      <c r="BJ30" s="67">
        <v>0</v>
      </c>
      <c r="BK30" s="67">
        <v>586.78</v>
      </c>
      <c r="BL30" s="67">
        <v>0</v>
      </c>
      <c r="BM30" s="68">
        <v>1817.17</v>
      </c>
      <c r="BN30" s="67">
        <v>2229.83</v>
      </c>
      <c r="BO30" s="67">
        <v>0</v>
      </c>
      <c r="BP30" s="67">
        <v>162.61000000000001</v>
      </c>
      <c r="BQ30" s="67">
        <v>0</v>
      </c>
      <c r="BR30" s="67">
        <v>0</v>
      </c>
      <c r="BS30" s="67">
        <v>617.61</v>
      </c>
      <c r="BT30" s="67">
        <v>0</v>
      </c>
      <c r="BU30" s="68">
        <v>1454.14</v>
      </c>
      <c r="BV30" s="67">
        <v>2285.1</v>
      </c>
      <c r="BW30" s="67">
        <v>0</v>
      </c>
      <c r="BX30" s="67">
        <v>115.49</v>
      </c>
      <c r="BY30" s="67">
        <v>0</v>
      </c>
      <c r="BZ30" s="67">
        <v>0</v>
      </c>
      <c r="CA30" s="67">
        <v>756.62</v>
      </c>
      <c r="CB30" s="67">
        <v>0</v>
      </c>
      <c r="CC30" s="68">
        <v>1413.98</v>
      </c>
      <c r="CD30" s="67">
        <v>2216.06</v>
      </c>
      <c r="CE30" s="67">
        <v>0</v>
      </c>
      <c r="CF30" s="67">
        <v>82.18</v>
      </c>
      <c r="CG30" s="67">
        <v>0</v>
      </c>
      <c r="CH30" s="67">
        <v>0</v>
      </c>
      <c r="CI30" s="67">
        <v>707.5</v>
      </c>
      <c r="CJ30" s="67">
        <v>0</v>
      </c>
      <c r="CK30" s="68">
        <v>1423.35</v>
      </c>
      <c r="CL30" s="67">
        <v>2156.35</v>
      </c>
      <c r="CM30" s="67">
        <v>0</v>
      </c>
      <c r="CN30" s="67">
        <v>50.5</v>
      </c>
      <c r="CO30" s="67">
        <v>0</v>
      </c>
      <c r="CP30" s="67">
        <v>0</v>
      </c>
      <c r="CQ30" s="67">
        <v>660.34</v>
      </c>
      <c r="CR30" s="67">
        <v>0</v>
      </c>
      <c r="CS30" s="68">
        <v>1443.04</v>
      </c>
      <c r="CT30" s="67">
        <v>2326.46</v>
      </c>
      <c r="CU30" s="67">
        <v>0</v>
      </c>
      <c r="CV30" s="67">
        <v>43.42</v>
      </c>
      <c r="CW30" s="67">
        <v>0</v>
      </c>
      <c r="CX30" s="67">
        <v>0</v>
      </c>
      <c r="CY30" s="67">
        <v>914.36</v>
      </c>
      <c r="CZ30" s="67">
        <v>0</v>
      </c>
      <c r="DA30" s="68">
        <v>1370.72</v>
      </c>
      <c r="DB30" s="67">
        <v>2049.6999999999998</v>
      </c>
      <c r="DC30" s="67">
        <v>0</v>
      </c>
      <c r="DD30" s="67">
        <v>67.650000000000006</v>
      </c>
      <c r="DE30" s="67">
        <v>0</v>
      </c>
      <c r="DF30" s="67">
        <v>0</v>
      </c>
      <c r="DG30" s="67">
        <v>647.52</v>
      </c>
      <c r="DH30" s="67">
        <v>0</v>
      </c>
      <c r="DI30" s="68">
        <v>1334.87</v>
      </c>
      <c r="DJ30" s="67">
        <v>2617.92</v>
      </c>
      <c r="DK30" s="67">
        <v>0</v>
      </c>
      <c r="DL30" s="67">
        <v>44.06</v>
      </c>
      <c r="DM30" s="67">
        <v>0</v>
      </c>
      <c r="DN30" s="67">
        <v>0</v>
      </c>
      <c r="DO30" s="67">
        <v>934.49</v>
      </c>
      <c r="DP30" s="67">
        <v>0</v>
      </c>
      <c r="DQ30" s="68">
        <v>1635.57</v>
      </c>
      <c r="DR30" s="67">
        <v>2678.56</v>
      </c>
      <c r="DS30" s="67">
        <v>0</v>
      </c>
      <c r="DT30" s="67">
        <v>50.07</v>
      </c>
      <c r="DU30" s="67">
        <v>0</v>
      </c>
      <c r="DV30" s="67">
        <v>0</v>
      </c>
      <c r="DW30" s="67">
        <v>851.53</v>
      </c>
      <c r="DX30" s="67">
        <v>0</v>
      </c>
      <c r="DY30" s="68">
        <v>1778.37</v>
      </c>
      <c r="DZ30" s="67">
        <v>3023.58</v>
      </c>
      <c r="EA30" s="67">
        <v>0</v>
      </c>
      <c r="EB30" s="67">
        <v>79.47</v>
      </c>
      <c r="EC30" s="67">
        <v>0</v>
      </c>
      <c r="ED30" s="67">
        <v>0</v>
      </c>
      <c r="EE30" s="67">
        <v>857.03</v>
      </c>
      <c r="EF30" s="67">
        <v>0</v>
      </c>
      <c r="EG30" s="68">
        <v>2086.36</v>
      </c>
      <c r="EH30" s="67">
        <v>2106.39</v>
      </c>
      <c r="EI30" s="67">
        <v>0</v>
      </c>
      <c r="EJ30" s="67">
        <v>69.34</v>
      </c>
      <c r="EK30" s="67">
        <v>0</v>
      </c>
      <c r="EL30" s="67">
        <v>0</v>
      </c>
      <c r="EM30" s="67">
        <v>760.45</v>
      </c>
      <c r="EN30" s="67">
        <v>0</v>
      </c>
      <c r="EO30" s="68">
        <v>1275.72</v>
      </c>
      <c r="EP30" s="67">
        <v>2743.55</v>
      </c>
      <c r="EQ30" s="67">
        <v>0</v>
      </c>
      <c r="ER30" s="67">
        <v>69.790000000000006</v>
      </c>
      <c r="ES30" s="67">
        <v>0</v>
      </c>
      <c r="ET30" s="67">
        <v>0</v>
      </c>
      <c r="EU30" s="67">
        <v>893.82</v>
      </c>
      <c r="EV30" s="67">
        <v>0</v>
      </c>
      <c r="EW30" s="68">
        <v>1778.07</v>
      </c>
      <c r="EX30" s="67">
        <v>2537.66</v>
      </c>
      <c r="EY30" s="67">
        <v>0</v>
      </c>
      <c r="EZ30" s="67">
        <v>68.03</v>
      </c>
      <c r="FA30" s="67">
        <v>0</v>
      </c>
      <c r="FB30" s="67">
        <v>0</v>
      </c>
      <c r="FC30" s="67">
        <v>922.34</v>
      </c>
      <c r="FD30" s="67">
        <v>0</v>
      </c>
      <c r="FE30" s="68">
        <v>1550.76</v>
      </c>
      <c r="FF30" s="67">
        <v>2662.61</v>
      </c>
      <c r="FG30" s="67">
        <v>0</v>
      </c>
      <c r="FH30" s="67">
        <v>60.02</v>
      </c>
      <c r="FI30" s="67">
        <v>0</v>
      </c>
      <c r="FJ30" s="67">
        <v>0</v>
      </c>
      <c r="FK30" s="67">
        <v>820.54</v>
      </c>
      <c r="FL30" s="67">
        <v>0</v>
      </c>
      <c r="FM30" s="68">
        <v>1782.05</v>
      </c>
      <c r="FN30" s="67">
        <v>2719.02</v>
      </c>
      <c r="FO30" s="67">
        <v>0</v>
      </c>
      <c r="FP30" s="67">
        <v>36.01</v>
      </c>
      <c r="FQ30" s="67">
        <v>0</v>
      </c>
      <c r="FR30" s="67">
        <v>0</v>
      </c>
      <c r="FS30" s="67">
        <v>968.28</v>
      </c>
      <c r="FT30" s="67">
        <v>0</v>
      </c>
      <c r="FU30" s="68">
        <v>1714.74</v>
      </c>
      <c r="FV30" s="67">
        <v>2682.6</v>
      </c>
      <c r="FW30" s="67">
        <v>0</v>
      </c>
      <c r="FX30" s="67">
        <v>112.4</v>
      </c>
      <c r="FY30" s="67">
        <v>0</v>
      </c>
      <c r="FZ30" s="67">
        <v>0</v>
      </c>
      <c r="GA30" s="67">
        <v>848.82</v>
      </c>
      <c r="GB30" s="67">
        <v>0</v>
      </c>
      <c r="GC30" s="68">
        <v>1721.38</v>
      </c>
      <c r="GD30" s="67">
        <v>2519.3200000000002</v>
      </c>
      <c r="GE30" s="67">
        <v>0</v>
      </c>
      <c r="GF30" s="67">
        <v>40.33</v>
      </c>
      <c r="GG30" s="67">
        <v>0</v>
      </c>
      <c r="GH30" s="67">
        <v>0</v>
      </c>
      <c r="GI30" s="67">
        <v>809.22</v>
      </c>
      <c r="GJ30" s="67">
        <v>0</v>
      </c>
      <c r="GK30" s="68">
        <v>1669.78</v>
      </c>
      <c r="GL30" s="67">
        <v>2585.33</v>
      </c>
      <c r="GM30" s="67">
        <v>0</v>
      </c>
      <c r="GN30" s="67">
        <v>0</v>
      </c>
      <c r="GO30" s="67">
        <v>56.04</v>
      </c>
      <c r="GP30" s="67">
        <v>0</v>
      </c>
      <c r="GQ30" s="67">
        <v>0</v>
      </c>
      <c r="GR30" s="67">
        <v>913.04</v>
      </c>
      <c r="GS30" s="67">
        <v>0</v>
      </c>
      <c r="GT30" s="68">
        <v>1616.25</v>
      </c>
      <c r="GU30" s="67">
        <v>2439</v>
      </c>
      <c r="GV30" s="67">
        <v>0</v>
      </c>
      <c r="GW30" s="67">
        <v>0</v>
      </c>
      <c r="GX30" s="67">
        <v>51.52</v>
      </c>
      <c r="GY30" s="67">
        <v>0</v>
      </c>
      <c r="GZ30" s="67">
        <v>0</v>
      </c>
      <c r="HA30" s="67">
        <v>903.6</v>
      </c>
      <c r="HB30" s="67">
        <v>0</v>
      </c>
      <c r="HC30" s="68">
        <v>1483.88</v>
      </c>
      <c r="HD30" s="67">
        <v>2774.81</v>
      </c>
      <c r="HE30" s="67">
        <v>0</v>
      </c>
      <c r="HF30" s="67">
        <v>0</v>
      </c>
      <c r="HG30" s="67">
        <v>61.13</v>
      </c>
      <c r="HH30" s="67">
        <v>0</v>
      </c>
      <c r="HI30" s="67">
        <v>0</v>
      </c>
      <c r="HJ30" s="67">
        <v>937.8</v>
      </c>
      <c r="HK30" s="67">
        <v>0</v>
      </c>
      <c r="HL30" s="68">
        <v>1775.89</v>
      </c>
      <c r="HM30" s="67">
        <v>2639.68</v>
      </c>
      <c r="HN30" s="67">
        <v>0</v>
      </c>
      <c r="HO30" s="67">
        <v>0</v>
      </c>
      <c r="HP30" s="67">
        <v>60.15</v>
      </c>
      <c r="HQ30" s="67">
        <v>0</v>
      </c>
      <c r="HR30" s="67">
        <v>0</v>
      </c>
      <c r="HS30" s="67">
        <v>1001.46</v>
      </c>
      <c r="HT30" s="67">
        <v>0</v>
      </c>
      <c r="HU30" s="68">
        <v>1578.07</v>
      </c>
    </row>
  </sheetData>
  <pageMargins left="0.74803149606299213" right="0.74803149606299213" top="0.98425196850393704" bottom="0.98425196850393704" header="0.51181102362204722" footer="0.51181102362204722"/>
  <pageSetup paperSize="9" scale="53" orientation="landscape"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FF82A-2B40-425E-A7D8-514BA1F93312}">
  <sheetPr codeName="Sheet6">
    <pageSetUpPr fitToPage="1"/>
  </sheetPr>
  <dimension ref="A1:FY30"/>
  <sheetViews>
    <sheetView workbookViewId="0"/>
  </sheetViews>
  <sheetFormatPr defaultColWidth="8.81640625" defaultRowHeight="15.5" x14ac:dyDescent="0.35"/>
  <cols>
    <col min="1" max="1" width="30.81640625" style="2" customWidth="1"/>
    <col min="2" max="181" width="12.81640625" style="2" customWidth="1"/>
    <col min="182" max="16384" width="8.81640625" style="2"/>
  </cols>
  <sheetData>
    <row r="1" spans="1:181" s="3" customFormat="1" ht="45" customHeight="1" x14ac:dyDescent="0.35">
      <c r="A1" s="13" t="s">
        <v>233</v>
      </c>
    </row>
    <row r="2" spans="1:181" s="3" customFormat="1" ht="20.25" customHeight="1" x14ac:dyDescent="0.35">
      <c r="A2" s="3" t="s">
        <v>19</v>
      </c>
    </row>
    <row r="3" spans="1:181" s="3" customFormat="1" ht="20.25" customHeight="1" x14ac:dyDescent="0.35">
      <c r="A3" s="3" t="s">
        <v>199</v>
      </c>
    </row>
    <row r="4" spans="1:181" s="3" customFormat="1" ht="20.25" customHeight="1" x14ac:dyDescent="0.35">
      <c r="A4" s="3" t="s">
        <v>227</v>
      </c>
    </row>
    <row r="5" spans="1:181" ht="20.25" customHeight="1" x14ac:dyDescent="0.35">
      <c r="B5" s="48" t="s">
        <v>80</v>
      </c>
      <c r="C5" s="71"/>
      <c r="D5" s="71"/>
      <c r="E5" s="71"/>
      <c r="F5" s="71"/>
      <c r="G5" s="71"/>
      <c r="H5" s="71"/>
      <c r="I5" s="71"/>
      <c r="J5" s="71"/>
      <c r="K5" s="48" t="s">
        <v>81</v>
      </c>
      <c r="L5" s="71"/>
      <c r="M5" s="71"/>
      <c r="N5" s="71"/>
      <c r="O5" s="71"/>
      <c r="P5" s="71"/>
      <c r="Q5" s="71"/>
      <c r="R5" s="71"/>
      <c r="S5" s="71"/>
      <c r="T5" s="48" t="s">
        <v>82</v>
      </c>
      <c r="U5" s="71"/>
      <c r="V5" s="71"/>
      <c r="W5" s="71"/>
      <c r="X5" s="71"/>
      <c r="Y5" s="71"/>
      <c r="Z5" s="71"/>
      <c r="AA5" s="71"/>
      <c r="AB5" s="71"/>
      <c r="AC5" s="48" t="s">
        <v>83</v>
      </c>
      <c r="AD5" s="71"/>
      <c r="AE5" s="71"/>
      <c r="AF5" s="71"/>
      <c r="AG5" s="71"/>
      <c r="AH5" s="71"/>
      <c r="AI5" s="71"/>
      <c r="AJ5" s="71"/>
      <c r="AK5" s="71"/>
      <c r="AL5" s="48" t="s">
        <v>84</v>
      </c>
      <c r="AM5" s="71"/>
      <c r="AN5" s="71"/>
      <c r="AO5" s="71"/>
      <c r="AP5" s="71"/>
      <c r="AQ5" s="71"/>
      <c r="AR5" s="71"/>
      <c r="AS5" s="71"/>
      <c r="AT5" s="71"/>
      <c r="AU5" s="48" t="s">
        <v>85</v>
      </c>
      <c r="AV5" s="71"/>
      <c r="AW5" s="71"/>
      <c r="AX5" s="71"/>
      <c r="AY5" s="71"/>
      <c r="AZ5" s="71"/>
      <c r="BA5" s="71"/>
      <c r="BB5" s="71"/>
      <c r="BC5" s="71"/>
      <c r="BD5" s="48" t="s">
        <v>86</v>
      </c>
      <c r="BE5" s="71"/>
      <c r="BF5" s="71"/>
      <c r="BG5" s="71"/>
      <c r="BH5" s="71"/>
      <c r="BI5" s="71"/>
      <c r="BJ5" s="71"/>
      <c r="BK5" s="71"/>
      <c r="BL5" s="71"/>
      <c r="BM5" s="48" t="s">
        <v>87</v>
      </c>
      <c r="BN5" s="71"/>
      <c r="BO5" s="71"/>
      <c r="BP5" s="71"/>
      <c r="BQ5" s="71"/>
      <c r="BR5" s="71"/>
      <c r="BS5" s="71"/>
      <c r="BT5" s="71"/>
      <c r="BU5" s="71"/>
      <c r="BV5" s="48" t="s">
        <v>88</v>
      </c>
      <c r="BW5" s="71"/>
      <c r="BX5" s="71"/>
      <c r="BY5" s="71"/>
      <c r="BZ5" s="71"/>
      <c r="CA5" s="71"/>
      <c r="CB5" s="71"/>
      <c r="CC5" s="71"/>
      <c r="CD5" s="71"/>
      <c r="CE5" s="48" t="s">
        <v>89</v>
      </c>
      <c r="CF5" s="71"/>
      <c r="CG5" s="71"/>
      <c r="CH5" s="71"/>
      <c r="CI5" s="71"/>
      <c r="CJ5" s="71"/>
      <c r="CK5" s="71"/>
      <c r="CL5" s="71"/>
      <c r="CM5" s="71"/>
      <c r="CN5" s="48" t="s">
        <v>90</v>
      </c>
      <c r="CO5" s="71"/>
      <c r="CP5" s="71"/>
      <c r="CQ5" s="71"/>
      <c r="CR5" s="71"/>
      <c r="CS5" s="71"/>
      <c r="CT5" s="71"/>
      <c r="CU5" s="71"/>
      <c r="CV5" s="71"/>
      <c r="CW5" s="48" t="s">
        <v>91</v>
      </c>
      <c r="CX5" s="71"/>
      <c r="CY5" s="71"/>
      <c r="CZ5" s="71"/>
      <c r="DA5" s="71"/>
      <c r="DB5" s="71"/>
      <c r="DC5" s="71"/>
      <c r="DD5" s="71"/>
      <c r="DE5" s="71"/>
      <c r="DF5" s="48" t="s">
        <v>92</v>
      </c>
      <c r="DG5" s="71"/>
      <c r="DH5" s="71"/>
      <c r="DI5" s="71"/>
      <c r="DJ5" s="71"/>
      <c r="DK5" s="71"/>
      <c r="DL5" s="71"/>
      <c r="DM5" s="71"/>
      <c r="DN5" s="71"/>
      <c r="DO5" s="48" t="s">
        <v>93</v>
      </c>
      <c r="DP5" s="71"/>
      <c r="DQ5" s="71"/>
      <c r="DR5" s="71"/>
      <c r="DS5" s="71"/>
      <c r="DT5" s="71"/>
      <c r="DU5" s="71"/>
      <c r="DV5" s="71"/>
      <c r="DW5" s="71"/>
      <c r="DX5" s="48" t="s">
        <v>94</v>
      </c>
      <c r="DY5" s="71"/>
      <c r="DZ5" s="71"/>
      <c r="EA5" s="71"/>
      <c r="EB5" s="71"/>
      <c r="EC5" s="71"/>
      <c r="ED5" s="71"/>
      <c r="EE5" s="71"/>
      <c r="EF5" s="71"/>
      <c r="EG5" s="48" t="s">
        <v>95</v>
      </c>
      <c r="EH5" s="71"/>
      <c r="EI5" s="71"/>
      <c r="EJ5" s="71"/>
      <c r="EK5" s="71"/>
      <c r="EL5" s="71"/>
      <c r="EM5" s="71"/>
      <c r="EN5" s="71"/>
      <c r="EO5" s="71"/>
      <c r="EP5" s="48" t="s">
        <v>96</v>
      </c>
      <c r="EQ5" s="71"/>
      <c r="ER5" s="71"/>
      <c r="ES5" s="71"/>
      <c r="ET5" s="71"/>
      <c r="EU5" s="71"/>
      <c r="EV5" s="71"/>
      <c r="EW5" s="71"/>
      <c r="EX5" s="71"/>
      <c r="EY5" s="48" t="s">
        <v>97</v>
      </c>
      <c r="EZ5" s="71"/>
      <c r="FA5" s="71"/>
      <c r="FB5" s="71"/>
      <c r="FC5" s="71"/>
      <c r="FD5" s="71"/>
      <c r="FE5" s="71"/>
      <c r="FF5" s="71"/>
      <c r="FG5" s="71"/>
      <c r="FH5" s="48" t="s">
        <v>98</v>
      </c>
      <c r="FI5" s="71"/>
      <c r="FJ5" s="71"/>
      <c r="FK5" s="71"/>
      <c r="FL5" s="71"/>
      <c r="FM5" s="71"/>
      <c r="FN5" s="71"/>
      <c r="FO5" s="71"/>
      <c r="FP5" s="71"/>
      <c r="FQ5" s="48" t="s">
        <v>99</v>
      </c>
      <c r="FR5" s="71"/>
      <c r="FS5" s="71"/>
      <c r="FT5" s="71"/>
      <c r="FU5" s="71"/>
      <c r="FV5" s="71"/>
      <c r="FW5" s="71"/>
      <c r="FX5" s="71"/>
      <c r="FY5" s="72"/>
    </row>
    <row r="6" spans="1:181" ht="80.25" customHeight="1" x14ac:dyDescent="0.35">
      <c r="B6" s="56" t="s">
        <v>234</v>
      </c>
      <c r="C6" s="57" t="s">
        <v>189</v>
      </c>
      <c r="D6" s="57" t="s">
        <v>229</v>
      </c>
      <c r="E6" s="57" t="s">
        <v>190</v>
      </c>
      <c r="F6" s="57" t="s">
        <v>29</v>
      </c>
      <c r="G6" s="57" t="s">
        <v>30</v>
      </c>
      <c r="H6" s="57" t="s">
        <v>191</v>
      </c>
      <c r="I6" s="57" t="s">
        <v>31</v>
      </c>
      <c r="J6" s="61" t="s">
        <v>188</v>
      </c>
      <c r="K6" s="56" t="s">
        <v>234</v>
      </c>
      <c r="L6" s="57" t="s">
        <v>189</v>
      </c>
      <c r="M6" s="57" t="s">
        <v>229</v>
      </c>
      <c r="N6" s="57" t="s">
        <v>190</v>
      </c>
      <c r="O6" s="57" t="s">
        <v>29</v>
      </c>
      <c r="P6" s="57" t="s">
        <v>30</v>
      </c>
      <c r="Q6" s="57" t="s">
        <v>191</v>
      </c>
      <c r="R6" s="57" t="s">
        <v>31</v>
      </c>
      <c r="S6" s="61" t="s">
        <v>188</v>
      </c>
      <c r="T6" s="56" t="s">
        <v>234</v>
      </c>
      <c r="U6" s="57" t="s">
        <v>189</v>
      </c>
      <c r="V6" s="57" t="s">
        <v>229</v>
      </c>
      <c r="W6" s="57" t="s">
        <v>190</v>
      </c>
      <c r="X6" s="57" t="s">
        <v>29</v>
      </c>
      <c r="Y6" s="57" t="s">
        <v>30</v>
      </c>
      <c r="Z6" s="57" t="s">
        <v>191</v>
      </c>
      <c r="AA6" s="57" t="s">
        <v>31</v>
      </c>
      <c r="AB6" s="61" t="s">
        <v>188</v>
      </c>
      <c r="AC6" s="56" t="s">
        <v>234</v>
      </c>
      <c r="AD6" s="57" t="s">
        <v>189</v>
      </c>
      <c r="AE6" s="57" t="s">
        <v>229</v>
      </c>
      <c r="AF6" s="57" t="s">
        <v>190</v>
      </c>
      <c r="AG6" s="57" t="s">
        <v>29</v>
      </c>
      <c r="AH6" s="57" t="s">
        <v>30</v>
      </c>
      <c r="AI6" s="57" t="s">
        <v>191</v>
      </c>
      <c r="AJ6" s="57" t="s">
        <v>31</v>
      </c>
      <c r="AK6" s="61" t="s">
        <v>188</v>
      </c>
      <c r="AL6" s="56" t="s">
        <v>234</v>
      </c>
      <c r="AM6" s="57" t="s">
        <v>189</v>
      </c>
      <c r="AN6" s="57" t="s">
        <v>229</v>
      </c>
      <c r="AO6" s="57" t="s">
        <v>190</v>
      </c>
      <c r="AP6" s="57" t="s">
        <v>29</v>
      </c>
      <c r="AQ6" s="57" t="s">
        <v>30</v>
      </c>
      <c r="AR6" s="57" t="s">
        <v>191</v>
      </c>
      <c r="AS6" s="57" t="s">
        <v>31</v>
      </c>
      <c r="AT6" s="61" t="s">
        <v>188</v>
      </c>
      <c r="AU6" s="56" t="s">
        <v>234</v>
      </c>
      <c r="AV6" s="57" t="s">
        <v>189</v>
      </c>
      <c r="AW6" s="57" t="s">
        <v>229</v>
      </c>
      <c r="AX6" s="57" t="s">
        <v>190</v>
      </c>
      <c r="AY6" s="57" t="s">
        <v>29</v>
      </c>
      <c r="AZ6" s="57" t="s">
        <v>30</v>
      </c>
      <c r="BA6" s="57" t="s">
        <v>191</v>
      </c>
      <c r="BB6" s="57" t="s">
        <v>31</v>
      </c>
      <c r="BC6" s="61" t="s">
        <v>188</v>
      </c>
      <c r="BD6" s="56" t="s">
        <v>234</v>
      </c>
      <c r="BE6" s="57" t="s">
        <v>189</v>
      </c>
      <c r="BF6" s="57" t="s">
        <v>229</v>
      </c>
      <c r="BG6" s="57" t="s">
        <v>190</v>
      </c>
      <c r="BH6" s="57" t="s">
        <v>29</v>
      </c>
      <c r="BI6" s="57" t="s">
        <v>30</v>
      </c>
      <c r="BJ6" s="57" t="s">
        <v>191</v>
      </c>
      <c r="BK6" s="57" t="s">
        <v>31</v>
      </c>
      <c r="BL6" s="61" t="s">
        <v>188</v>
      </c>
      <c r="BM6" s="56" t="s">
        <v>234</v>
      </c>
      <c r="BN6" s="57" t="s">
        <v>189</v>
      </c>
      <c r="BO6" s="57" t="s">
        <v>229</v>
      </c>
      <c r="BP6" s="57" t="s">
        <v>190</v>
      </c>
      <c r="BQ6" s="57" t="s">
        <v>29</v>
      </c>
      <c r="BR6" s="57" t="s">
        <v>30</v>
      </c>
      <c r="BS6" s="57" t="s">
        <v>191</v>
      </c>
      <c r="BT6" s="57" t="s">
        <v>31</v>
      </c>
      <c r="BU6" s="61" t="s">
        <v>188</v>
      </c>
      <c r="BV6" s="56" t="s">
        <v>234</v>
      </c>
      <c r="BW6" s="57" t="s">
        <v>189</v>
      </c>
      <c r="BX6" s="57" t="s">
        <v>229</v>
      </c>
      <c r="BY6" s="57" t="s">
        <v>190</v>
      </c>
      <c r="BZ6" s="57" t="s">
        <v>29</v>
      </c>
      <c r="CA6" s="57" t="s">
        <v>30</v>
      </c>
      <c r="CB6" s="57" t="s">
        <v>191</v>
      </c>
      <c r="CC6" s="57" t="s">
        <v>31</v>
      </c>
      <c r="CD6" s="61" t="s">
        <v>188</v>
      </c>
      <c r="CE6" s="56" t="s">
        <v>234</v>
      </c>
      <c r="CF6" s="57" t="s">
        <v>189</v>
      </c>
      <c r="CG6" s="57" t="s">
        <v>229</v>
      </c>
      <c r="CH6" s="57" t="s">
        <v>190</v>
      </c>
      <c r="CI6" s="57" t="s">
        <v>29</v>
      </c>
      <c r="CJ6" s="57" t="s">
        <v>30</v>
      </c>
      <c r="CK6" s="57" t="s">
        <v>191</v>
      </c>
      <c r="CL6" s="57" t="s">
        <v>31</v>
      </c>
      <c r="CM6" s="61" t="s">
        <v>188</v>
      </c>
      <c r="CN6" s="56" t="s">
        <v>234</v>
      </c>
      <c r="CO6" s="57" t="s">
        <v>189</v>
      </c>
      <c r="CP6" s="57" t="s">
        <v>229</v>
      </c>
      <c r="CQ6" s="57" t="s">
        <v>190</v>
      </c>
      <c r="CR6" s="57" t="s">
        <v>29</v>
      </c>
      <c r="CS6" s="57" t="s">
        <v>30</v>
      </c>
      <c r="CT6" s="57" t="s">
        <v>191</v>
      </c>
      <c r="CU6" s="57" t="s">
        <v>31</v>
      </c>
      <c r="CV6" s="61" t="s">
        <v>188</v>
      </c>
      <c r="CW6" s="56" t="s">
        <v>234</v>
      </c>
      <c r="CX6" s="57" t="s">
        <v>189</v>
      </c>
      <c r="CY6" s="57" t="s">
        <v>229</v>
      </c>
      <c r="CZ6" s="57" t="s">
        <v>190</v>
      </c>
      <c r="DA6" s="57" t="s">
        <v>29</v>
      </c>
      <c r="DB6" s="57" t="s">
        <v>30</v>
      </c>
      <c r="DC6" s="57" t="s">
        <v>191</v>
      </c>
      <c r="DD6" s="57" t="s">
        <v>31</v>
      </c>
      <c r="DE6" s="61" t="s">
        <v>188</v>
      </c>
      <c r="DF6" s="56" t="s">
        <v>234</v>
      </c>
      <c r="DG6" s="57" t="s">
        <v>189</v>
      </c>
      <c r="DH6" s="57" t="s">
        <v>229</v>
      </c>
      <c r="DI6" s="57" t="s">
        <v>190</v>
      </c>
      <c r="DJ6" s="57" t="s">
        <v>29</v>
      </c>
      <c r="DK6" s="57" t="s">
        <v>30</v>
      </c>
      <c r="DL6" s="57" t="s">
        <v>191</v>
      </c>
      <c r="DM6" s="57" t="s">
        <v>31</v>
      </c>
      <c r="DN6" s="61" t="s">
        <v>188</v>
      </c>
      <c r="DO6" s="56" t="s">
        <v>234</v>
      </c>
      <c r="DP6" s="57" t="s">
        <v>189</v>
      </c>
      <c r="DQ6" s="57" t="s">
        <v>229</v>
      </c>
      <c r="DR6" s="57" t="s">
        <v>190</v>
      </c>
      <c r="DS6" s="57" t="s">
        <v>29</v>
      </c>
      <c r="DT6" s="57" t="s">
        <v>30</v>
      </c>
      <c r="DU6" s="57" t="s">
        <v>191</v>
      </c>
      <c r="DV6" s="57" t="s">
        <v>31</v>
      </c>
      <c r="DW6" s="61" t="s">
        <v>188</v>
      </c>
      <c r="DX6" s="56" t="s">
        <v>234</v>
      </c>
      <c r="DY6" s="57" t="s">
        <v>189</v>
      </c>
      <c r="DZ6" s="57" t="s">
        <v>229</v>
      </c>
      <c r="EA6" s="57" t="s">
        <v>190</v>
      </c>
      <c r="EB6" s="57" t="s">
        <v>29</v>
      </c>
      <c r="EC6" s="57" t="s">
        <v>30</v>
      </c>
      <c r="ED6" s="57" t="s">
        <v>191</v>
      </c>
      <c r="EE6" s="57" t="s">
        <v>31</v>
      </c>
      <c r="EF6" s="61" t="s">
        <v>188</v>
      </c>
      <c r="EG6" s="56" t="s">
        <v>234</v>
      </c>
      <c r="EH6" s="57" t="s">
        <v>189</v>
      </c>
      <c r="EI6" s="57" t="s">
        <v>229</v>
      </c>
      <c r="EJ6" s="57" t="s">
        <v>190</v>
      </c>
      <c r="EK6" s="57" t="s">
        <v>29</v>
      </c>
      <c r="EL6" s="57" t="s">
        <v>30</v>
      </c>
      <c r="EM6" s="57" t="s">
        <v>191</v>
      </c>
      <c r="EN6" s="57" t="s">
        <v>31</v>
      </c>
      <c r="EO6" s="61" t="s">
        <v>188</v>
      </c>
      <c r="EP6" s="56" t="s">
        <v>234</v>
      </c>
      <c r="EQ6" s="57" t="s">
        <v>189</v>
      </c>
      <c r="ER6" s="57" t="s">
        <v>229</v>
      </c>
      <c r="ES6" s="57" t="s">
        <v>190</v>
      </c>
      <c r="ET6" s="57" t="s">
        <v>29</v>
      </c>
      <c r="EU6" s="57" t="s">
        <v>30</v>
      </c>
      <c r="EV6" s="57" t="s">
        <v>191</v>
      </c>
      <c r="EW6" s="57" t="s">
        <v>31</v>
      </c>
      <c r="EX6" s="61" t="s">
        <v>188</v>
      </c>
      <c r="EY6" s="56" t="s">
        <v>234</v>
      </c>
      <c r="EZ6" s="57" t="s">
        <v>189</v>
      </c>
      <c r="FA6" s="57" t="s">
        <v>229</v>
      </c>
      <c r="FB6" s="57" t="s">
        <v>190</v>
      </c>
      <c r="FC6" s="57" t="s">
        <v>29</v>
      </c>
      <c r="FD6" s="57" t="s">
        <v>30</v>
      </c>
      <c r="FE6" s="57" t="s">
        <v>191</v>
      </c>
      <c r="FF6" s="57" t="s">
        <v>31</v>
      </c>
      <c r="FG6" s="61" t="s">
        <v>188</v>
      </c>
      <c r="FH6" s="56" t="s">
        <v>234</v>
      </c>
      <c r="FI6" s="57" t="s">
        <v>189</v>
      </c>
      <c r="FJ6" s="57" t="s">
        <v>229</v>
      </c>
      <c r="FK6" s="57" t="s">
        <v>190</v>
      </c>
      <c r="FL6" s="57" t="s">
        <v>29</v>
      </c>
      <c r="FM6" s="57" t="s">
        <v>30</v>
      </c>
      <c r="FN6" s="57" t="s">
        <v>191</v>
      </c>
      <c r="FO6" s="57" t="s">
        <v>31</v>
      </c>
      <c r="FP6" s="61" t="s">
        <v>188</v>
      </c>
      <c r="FQ6" s="56" t="s">
        <v>234</v>
      </c>
      <c r="FR6" s="57" t="s">
        <v>189</v>
      </c>
      <c r="FS6" s="57" t="s">
        <v>229</v>
      </c>
      <c r="FT6" s="57" t="s">
        <v>190</v>
      </c>
      <c r="FU6" s="57" t="s">
        <v>29</v>
      </c>
      <c r="FV6" s="57" t="s">
        <v>30</v>
      </c>
      <c r="FW6" s="57" t="s">
        <v>191</v>
      </c>
      <c r="FX6" s="57" t="s">
        <v>31</v>
      </c>
      <c r="FY6" s="61" t="s">
        <v>188</v>
      </c>
    </row>
    <row r="7" spans="1:181" x14ac:dyDescent="0.35">
      <c r="A7" s="64" t="s">
        <v>192</v>
      </c>
      <c r="B7" s="65">
        <v>20795.03</v>
      </c>
      <c r="C7" s="65">
        <v>5036.8999999999996</v>
      </c>
      <c r="D7" s="65">
        <v>3658.64</v>
      </c>
      <c r="E7" s="65">
        <v>2389.75</v>
      </c>
      <c r="F7" s="65">
        <v>1274.1500000000001</v>
      </c>
      <c r="G7" s="65">
        <v>2991.67</v>
      </c>
      <c r="H7" s="65">
        <v>2008.48</v>
      </c>
      <c r="I7" s="65">
        <v>1211.2</v>
      </c>
      <c r="J7" s="70">
        <v>2224.25</v>
      </c>
      <c r="K7" s="65">
        <v>21851.03</v>
      </c>
      <c r="L7" s="65">
        <v>5409.5</v>
      </c>
      <c r="M7" s="65">
        <v>4122.8</v>
      </c>
      <c r="N7" s="65">
        <v>2576.52</v>
      </c>
      <c r="O7" s="65">
        <v>1753.1</v>
      </c>
      <c r="P7" s="65">
        <v>3014.9</v>
      </c>
      <c r="Q7" s="65">
        <v>2165.9</v>
      </c>
      <c r="R7" s="65">
        <v>812.4</v>
      </c>
      <c r="S7" s="70">
        <v>1995.91</v>
      </c>
      <c r="T7" s="65">
        <v>22080.34</v>
      </c>
      <c r="U7" s="65">
        <v>5512.7</v>
      </c>
      <c r="V7" s="65">
        <v>4285.4799999999996</v>
      </c>
      <c r="W7" s="65">
        <v>2631.19</v>
      </c>
      <c r="X7" s="65">
        <v>1978.27</v>
      </c>
      <c r="Y7" s="65">
        <v>3070.56</v>
      </c>
      <c r="Z7" s="65">
        <v>1951.82</v>
      </c>
      <c r="AA7" s="65">
        <v>427.17</v>
      </c>
      <c r="AB7" s="70">
        <v>2223.15</v>
      </c>
      <c r="AC7" s="65">
        <v>21136.07</v>
      </c>
      <c r="AD7" s="65">
        <v>5484.13</v>
      </c>
      <c r="AE7" s="65">
        <v>3754.32</v>
      </c>
      <c r="AF7" s="65">
        <v>2661.4</v>
      </c>
      <c r="AG7" s="65">
        <v>1255.42</v>
      </c>
      <c r="AH7" s="65">
        <v>3199.47</v>
      </c>
      <c r="AI7" s="65">
        <v>1714.79</v>
      </c>
      <c r="AJ7" s="65">
        <v>922.79</v>
      </c>
      <c r="AK7" s="70">
        <v>2143.7399999999998</v>
      </c>
      <c r="AL7" s="65">
        <v>19969.5</v>
      </c>
      <c r="AM7" s="65">
        <v>4987.99</v>
      </c>
      <c r="AN7" s="65">
        <v>3446.33</v>
      </c>
      <c r="AO7" s="65">
        <v>2667.79</v>
      </c>
      <c r="AP7" s="65">
        <v>1170.69</v>
      </c>
      <c r="AQ7" s="65">
        <v>2681.66</v>
      </c>
      <c r="AR7" s="65">
        <v>1866.43</v>
      </c>
      <c r="AS7" s="65">
        <v>1016.73</v>
      </c>
      <c r="AT7" s="70">
        <v>2131.87</v>
      </c>
      <c r="AU7" s="65">
        <v>21460.36</v>
      </c>
      <c r="AV7" s="65">
        <v>5633.76</v>
      </c>
      <c r="AW7" s="65">
        <v>4416.55</v>
      </c>
      <c r="AX7" s="65">
        <v>2333.33</v>
      </c>
      <c r="AY7" s="65">
        <v>1708.02</v>
      </c>
      <c r="AZ7" s="65">
        <v>2877.23</v>
      </c>
      <c r="BA7" s="65">
        <v>1986.35</v>
      </c>
      <c r="BB7" s="65">
        <v>579.41</v>
      </c>
      <c r="BC7" s="70">
        <v>1925.71</v>
      </c>
      <c r="BD7" s="65">
        <v>21711.89</v>
      </c>
      <c r="BE7" s="65">
        <v>5654.42</v>
      </c>
      <c r="BF7" s="65">
        <v>4509.2</v>
      </c>
      <c r="BG7" s="65">
        <v>2521.21</v>
      </c>
      <c r="BH7" s="65">
        <v>1915.59</v>
      </c>
      <c r="BI7" s="65">
        <v>2755.39</v>
      </c>
      <c r="BJ7" s="65">
        <v>1779.96</v>
      </c>
      <c r="BK7" s="65">
        <v>420</v>
      </c>
      <c r="BL7" s="70">
        <v>2156.12</v>
      </c>
      <c r="BM7" s="65">
        <v>20796.93</v>
      </c>
      <c r="BN7" s="65">
        <v>5037.17</v>
      </c>
      <c r="BO7" s="65">
        <v>3766.24</v>
      </c>
      <c r="BP7" s="65">
        <v>2642.56</v>
      </c>
      <c r="BQ7" s="65">
        <v>1382</v>
      </c>
      <c r="BR7" s="65">
        <v>3137.68</v>
      </c>
      <c r="BS7" s="65">
        <v>1828.32</v>
      </c>
      <c r="BT7" s="65">
        <v>952.14</v>
      </c>
      <c r="BU7" s="70">
        <v>2050.81</v>
      </c>
      <c r="BV7" s="65">
        <v>20159</v>
      </c>
      <c r="BW7" s="65">
        <v>4587.13</v>
      </c>
      <c r="BX7" s="65">
        <v>3368.22</v>
      </c>
      <c r="BY7" s="65">
        <v>2600.0500000000002</v>
      </c>
      <c r="BZ7" s="65">
        <v>1298.55</v>
      </c>
      <c r="CA7" s="65">
        <v>3023.48</v>
      </c>
      <c r="CB7" s="65">
        <v>2106.41</v>
      </c>
      <c r="CC7" s="65">
        <v>1040.74</v>
      </c>
      <c r="CD7" s="70">
        <v>2134.4299999999998</v>
      </c>
      <c r="CE7" s="65">
        <v>21397.87</v>
      </c>
      <c r="CF7" s="65">
        <v>4986.88</v>
      </c>
      <c r="CG7" s="65">
        <v>4197.9799999999996</v>
      </c>
      <c r="CH7" s="65">
        <v>2554.87</v>
      </c>
      <c r="CI7" s="65">
        <v>1696.91</v>
      </c>
      <c r="CJ7" s="65">
        <v>3112.73</v>
      </c>
      <c r="CK7" s="65">
        <v>2150.64</v>
      </c>
      <c r="CL7" s="65">
        <v>635.23</v>
      </c>
      <c r="CM7" s="70">
        <v>2062.62</v>
      </c>
      <c r="CN7" s="65">
        <v>21550.93</v>
      </c>
      <c r="CO7" s="65">
        <v>5016.99</v>
      </c>
      <c r="CP7" s="65">
        <v>4374.3</v>
      </c>
      <c r="CQ7" s="65">
        <v>2755.42</v>
      </c>
      <c r="CR7" s="65">
        <v>2149.7800000000002</v>
      </c>
      <c r="CS7" s="65">
        <v>2593.81</v>
      </c>
      <c r="CT7" s="65">
        <v>1998.76</v>
      </c>
      <c r="CU7" s="65">
        <v>434.29</v>
      </c>
      <c r="CV7" s="70">
        <v>2227.59</v>
      </c>
      <c r="CW7" s="65">
        <v>20421.28</v>
      </c>
      <c r="CX7" s="65">
        <v>4930.04</v>
      </c>
      <c r="CY7" s="65">
        <v>4409.87</v>
      </c>
      <c r="CZ7" s="65">
        <v>2655.88</v>
      </c>
      <c r="DA7" s="65">
        <v>1403.46</v>
      </c>
      <c r="DB7" s="65">
        <v>2468.6999999999998</v>
      </c>
      <c r="DC7" s="65">
        <v>1759.56</v>
      </c>
      <c r="DD7" s="65">
        <v>981.27</v>
      </c>
      <c r="DE7" s="70">
        <v>1812.5</v>
      </c>
      <c r="DF7" s="65">
        <v>20120.509999999998</v>
      </c>
      <c r="DG7" s="65">
        <v>4749.0600000000004</v>
      </c>
      <c r="DH7" s="65">
        <v>3966.62</v>
      </c>
      <c r="DI7" s="65">
        <v>2621.68</v>
      </c>
      <c r="DJ7" s="65">
        <v>1316.54</v>
      </c>
      <c r="DK7" s="65">
        <v>2516.54</v>
      </c>
      <c r="DL7" s="65">
        <v>1851.91</v>
      </c>
      <c r="DM7" s="65">
        <v>1031.47</v>
      </c>
      <c r="DN7" s="70">
        <v>2066.69</v>
      </c>
      <c r="DO7" s="65">
        <v>18922.599999999999</v>
      </c>
      <c r="DP7" s="65">
        <v>4728.59</v>
      </c>
      <c r="DQ7" s="65">
        <v>3998.94</v>
      </c>
      <c r="DR7" s="65">
        <v>2184.9699999999998</v>
      </c>
      <c r="DS7" s="65">
        <v>1577.2</v>
      </c>
      <c r="DT7" s="65">
        <v>2057.5100000000002</v>
      </c>
      <c r="DU7" s="65">
        <v>1970.76</v>
      </c>
      <c r="DV7" s="65">
        <v>492.43</v>
      </c>
      <c r="DW7" s="70">
        <v>1912.19</v>
      </c>
      <c r="DX7" s="65">
        <v>19789.68</v>
      </c>
      <c r="DY7" s="65">
        <v>4971.3100000000004</v>
      </c>
      <c r="DZ7" s="65">
        <v>4212.7299999999996</v>
      </c>
      <c r="EA7" s="65">
        <v>2320.9299999999998</v>
      </c>
      <c r="EB7" s="65">
        <v>1813.98</v>
      </c>
      <c r="EC7" s="65">
        <v>2140.15</v>
      </c>
      <c r="ED7" s="65">
        <v>1783.85</v>
      </c>
      <c r="EE7" s="65">
        <v>456.78</v>
      </c>
      <c r="EF7" s="70">
        <v>2089.9499999999998</v>
      </c>
      <c r="EG7" s="65">
        <v>18721.14</v>
      </c>
      <c r="EH7" s="65">
        <v>4735.45</v>
      </c>
      <c r="EI7" s="65">
        <v>3729.95</v>
      </c>
      <c r="EJ7" s="65">
        <v>2359.48</v>
      </c>
      <c r="EK7" s="65">
        <v>1313.99</v>
      </c>
      <c r="EL7" s="65">
        <v>1926.33</v>
      </c>
      <c r="EM7" s="65">
        <v>1847.27</v>
      </c>
      <c r="EN7" s="65">
        <v>849.52</v>
      </c>
      <c r="EO7" s="70">
        <v>1959.15</v>
      </c>
      <c r="EP7" s="65">
        <v>17814.509999999998</v>
      </c>
      <c r="EQ7" s="65">
        <v>4553.33</v>
      </c>
      <c r="ER7" s="65">
        <v>3445.9</v>
      </c>
      <c r="ES7" s="65">
        <v>2054.83</v>
      </c>
      <c r="ET7" s="65">
        <v>1195.7</v>
      </c>
      <c r="EU7" s="65">
        <v>1811.33</v>
      </c>
      <c r="EV7" s="65">
        <v>1727.28</v>
      </c>
      <c r="EW7" s="65">
        <v>962.43</v>
      </c>
      <c r="EX7" s="70">
        <v>2063.6999999999998</v>
      </c>
      <c r="EY7" s="65">
        <v>18860.830000000002</v>
      </c>
      <c r="EZ7" s="65">
        <v>4716.24</v>
      </c>
      <c r="FA7" s="65">
        <v>3852.73</v>
      </c>
      <c r="FB7" s="65">
        <v>2461.2399999999998</v>
      </c>
      <c r="FC7" s="65">
        <v>1541.59</v>
      </c>
      <c r="FD7" s="65">
        <v>1824.33</v>
      </c>
      <c r="FE7" s="65">
        <v>2084.21</v>
      </c>
      <c r="FF7" s="65">
        <v>454.29</v>
      </c>
      <c r="FG7" s="70">
        <v>1926.19</v>
      </c>
      <c r="FH7" s="65">
        <v>19484.78</v>
      </c>
      <c r="FI7" s="65">
        <v>4868.67</v>
      </c>
      <c r="FJ7" s="65">
        <v>4102.76</v>
      </c>
      <c r="FK7" s="65">
        <v>2505.73</v>
      </c>
      <c r="FL7" s="65">
        <v>1735.29</v>
      </c>
      <c r="FM7" s="65">
        <v>1971.2</v>
      </c>
      <c r="FN7" s="65">
        <v>1834.56</v>
      </c>
      <c r="FO7" s="65">
        <v>424.36</v>
      </c>
      <c r="FP7" s="70">
        <v>2042.21</v>
      </c>
      <c r="FQ7" s="65">
        <v>19257.14</v>
      </c>
      <c r="FR7" s="65">
        <v>4935.83</v>
      </c>
      <c r="FS7" s="65">
        <v>3931</v>
      </c>
      <c r="FT7" s="65">
        <v>2482.9699999999998</v>
      </c>
      <c r="FU7" s="65">
        <v>1308.1400000000001</v>
      </c>
      <c r="FV7" s="65">
        <v>1917.87</v>
      </c>
      <c r="FW7" s="65">
        <v>1868.77</v>
      </c>
      <c r="FX7" s="65">
        <v>728.56</v>
      </c>
      <c r="FY7" s="70">
        <v>2084</v>
      </c>
    </row>
    <row r="8" spans="1:181" x14ac:dyDescent="0.35">
      <c r="A8" s="62" t="s">
        <v>193</v>
      </c>
      <c r="B8" s="65">
        <v>6876.4</v>
      </c>
      <c r="C8" s="65">
        <v>990.73</v>
      </c>
      <c r="D8" s="65">
        <v>1647.55</v>
      </c>
      <c r="E8" s="65">
        <v>566.57000000000005</v>
      </c>
      <c r="F8" s="65">
        <v>2013</v>
      </c>
      <c r="G8" s="65">
        <v>387.04</v>
      </c>
      <c r="H8" s="65">
        <v>140.83000000000001</v>
      </c>
      <c r="I8" s="65">
        <v>224.43</v>
      </c>
      <c r="J8" s="66">
        <v>906.24</v>
      </c>
      <c r="K8" s="65">
        <v>6402.25</v>
      </c>
      <c r="L8" s="65">
        <v>742.28</v>
      </c>
      <c r="M8" s="65">
        <v>1633.54</v>
      </c>
      <c r="N8" s="65">
        <v>179.94</v>
      </c>
      <c r="O8" s="65">
        <v>2042.26</v>
      </c>
      <c r="P8" s="65">
        <v>432.08</v>
      </c>
      <c r="Q8" s="65">
        <v>189</v>
      </c>
      <c r="R8" s="65">
        <v>72.41</v>
      </c>
      <c r="S8" s="66">
        <v>1110.73</v>
      </c>
      <c r="T8" s="65">
        <v>6248.83</v>
      </c>
      <c r="U8" s="65">
        <v>948.35</v>
      </c>
      <c r="V8" s="65">
        <v>1547.21</v>
      </c>
      <c r="W8" s="65">
        <v>260.12</v>
      </c>
      <c r="X8" s="65">
        <v>1792.7</v>
      </c>
      <c r="Y8" s="65">
        <v>336.61</v>
      </c>
      <c r="Z8" s="65">
        <v>220.65</v>
      </c>
      <c r="AA8" s="65">
        <v>68.55</v>
      </c>
      <c r="AB8" s="66">
        <v>1074.6500000000001</v>
      </c>
      <c r="AC8" s="65">
        <v>7308.57</v>
      </c>
      <c r="AD8" s="65">
        <v>1117.55</v>
      </c>
      <c r="AE8" s="65">
        <v>2296.54</v>
      </c>
      <c r="AF8" s="65">
        <v>-68.39</v>
      </c>
      <c r="AG8" s="65">
        <v>2135.0500000000002</v>
      </c>
      <c r="AH8" s="65">
        <v>176.65</v>
      </c>
      <c r="AI8" s="65">
        <v>281.57</v>
      </c>
      <c r="AJ8" s="65">
        <v>304.7</v>
      </c>
      <c r="AK8" s="66">
        <v>1064.8900000000001</v>
      </c>
      <c r="AL8" s="65">
        <v>6633.59</v>
      </c>
      <c r="AM8" s="65">
        <v>1050.48</v>
      </c>
      <c r="AN8" s="65">
        <v>1808.57</v>
      </c>
      <c r="AO8" s="65">
        <v>291.12</v>
      </c>
      <c r="AP8" s="65">
        <v>1756.37</v>
      </c>
      <c r="AQ8" s="65">
        <v>259.86</v>
      </c>
      <c r="AR8" s="65">
        <v>280.82</v>
      </c>
      <c r="AS8" s="65">
        <v>147.09</v>
      </c>
      <c r="AT8" s="66">
        <v>1039.28</v>
      </c>
      <c r="AU8" s="65">
        <v>6138.3</v>
      </c>
      <c r="AV8" s="65">
        <v>842.13</v>
      </c>
      <c r="AW8" s="65">
        <v>1438.79</v>
      </c>
      <c r="AX8" s="65">
        <v>501.09</v>
      </c>
      <c r="AY8" s="65">
        <v>1910.65</v>
      </c>
      <c r="AZ8" s="65">
        <v>408.66</v>
      </c>
      <c r="BA8" s="65">
        <v>142.56</v>
      </c>
      <c r="BB8" s="65">
        <v>140.99</v>
      </c>
      <c r="BC8" s="66">
        <v>753.43</v>
      </c>
      <c r="BD8" s="65">
        <v>6050.28</v>
      </c>
      <c r="BE8" s="65">
        <v>620.1</v>
      </c>
      <c r="BF8" s="65">
        <v>1458.7</v>
      </c>
      <c r="BG8" s="65">
        <v>420.24</v>
      </c>
      <c r="BH8" s="65">
        <v>2139.06</v>
      </c>
      <c r="BI8" s="65">
        <v>264.33</v>
      </c>
      <c r="BJ8" s="65">
        <v>191.63</v>
      </c>
      <c r="BK8" s="65">
        <v>43.16</v>
      </c>
      <c r="BL8" s="66">
        <v>913.06</v>
      </c>
      <c r="BM8" s="65">
        <v>6287.34</v>
      </c>
      <c r="BN8" s="65">
        <v>982.67</v>
      </c>
      <c r="BO8" s="65">
        <v>1865.03</v>
      </c>
      <c r="BP8" s="65">
        <v>175.62</v>
      </c>
      <c r="BQ8" s="65">
        <v>1901.65</v>
      </c>
      <c r="BR8" s="65">
        <v>207.86</v>
      </c>
      <c r="BS8" s="65">
        <v>251.5</v>
      </c>
      <c r="BT8" s="65">
        <v>220.03</v>
      </c>
      <c r="BU8" s="66">
        <v>682.98</v>
      </c>
      <c r="BV8" s="65">
        <v>6738.42</v>
      </c>
      <c r="BW8" s="65">
        <v>912.55</v>
      </c>
      <c r="BX8" s="65">
        <v>2440.61</v>
      </c>
      <c r="BY8" s="65">
        <v>263.27999999999997</v>
      </c>
      <c r="BZ8" s="65">
        <v>1839.92</v>
      </c>
      <c r="CA8" s="65">
        <v>253.47</v>
      </c>
      <c r="CB8" s="65">
        <v>231.56</v>
      </c>
      <c r="CC8" s="65">
        <v>140.1</v>
      </c>
      <c r="CD8" s="66">
        <v>656.96</v>
      </c>
      <c r="CE8" s="65">
        <v>5659.14</v>
      </c>
      <c r="CF8" s="65">
        <v>755.5</v>
      </c>
      <c r="CG8" s="65">
        <v>1477.16</v>
      </c>
      <c r="CH8" s="65">
        <v>286.64</v>
      </c>
      <c r="CI8" s="65">
        <v>1934.58</v>
      </c>
      <c r="CJ8" s="65">
        <v>300.51</v>
      </c>
      <c r="CK8" s="65">
        <v>218.46</v>
      </c>
      <c r="CL8" s="65">
        <v>122.57</v>
      </c>
      <c r="CM8" s="66">
        <v>563.72</v>
      </c>
      <c r="CN8" s="65">
        <v>5228.62</v>
      </c>
      <c r="CO8" s="65">
        <v>764.81</v>
      </c>
      <c r="CP8" s="65">
        <v>1376.55</v>
      </c>
      <c r="CQ8" s="65">
        <v>98.19</v>
      </c>
      <c r="CR8" s="65">
        <v>1860.54</v>
      </c>
      <c r="CS8" s="65">
        <v>264.51</v>
      </c>
      <c r="CT8" s="65">
        <v>192.14</v>
      </c>
      <c r="CU8" s="65">
        <v>55.28</v>
      </c>
      <c r="CV8" s="66">
        <v>616.59</v>
      </c>
      <c r="CW8" s="65">
        <v>6114.79</v>
      </c>
      <c r="CX8" s="65">
        <v>788.4</v>
      </c>
      <c r="CY8" s="65">
        <v>1288.77</v>
      </c>
      <c r="CZ8" s="65">
        <v>207.13</v>
      </c>
      <c r="DA8" s="65">
        <v>2326.19</v>
      </c>
      <c r="DB8" s="65">
        <v>379.73</v>
      </c>
      <c r="DC8" s="65">
        <v>129.47999999999999</v>
      </c>
      <c r="DD8" s="65">
        <v>209.7</v>
      </c>
      <c r="DE8" s="66">
        <v>785.4</v>
      </c>
      <c r="DF8" s="65">
        <v>5541.61</v>
      </c>
      <c r="DG8" s="65">
        <v>745.71</v>
      </c>
      <c r="DH8" s="65">
        <v>937.69</v>
      </c>
      <c r="DI8" s="65">
        <v>303.14</v>
      </c>
      <c r="DJ8" s="65">
        <v>1954.31</v>
      </c>
      <c r="DK8" s="65">
        <v>477.93</v>
      </c>
      <c r="DL8" s="65">
        <v>152.26</v>
      </c>
      <c r="DM8" s="65">
        <v>194.24</v>
      </c>
      <c r="DN8" s="66">
        <v>776.35</v>
      </c>
      <c r="DO8" s="65">
        <v>5260.14</v>
      </c>
      <c r="DP8" s="65">
        <v>702.26</v>
      </c>
      <c r="DQ8" s="65">
        <v>1495.11</v>
      </c>
      <c r="DR8" s="65">
        <v>92.99</v>
      </c>
      <c r="DS8" s="65">
        <v>1812.8</v>
      </c>
      <c r="DT8" s="65">
        <v>240.58</v>
      </c>
      <c r="DU8" s="65">
        <v>131.49</v>
      </c>
      <c r="DV8" s="65">
        <v>146.03</v>
      </c>
      <c r="DW8" s="66">
        <v>638.88</v>
      </c>
      <c r="DX8" s="65">
        <v>5706.7</v>
      </c>
      <c r="DY8" s="65">
        <v>670.91</v>
      </c>
      <c r="DZ8" s="65">
        <v>1561.12</v>
      </c>
      <c r="EA8" s="65">
        <v>210.43</v>
      </c>
      <c r="EB8" s="65">
        <v>1954.88</v>
      </c>
      <c r="EC8" s="65">
        <v>262.88</v>
      </c>
      <c r="ED8" s="65">
        <v>156.22999999999999</v>
      </c>
      <c r="EE8" s="65">
        <v>112.55</v>
      </c>
      <c r="EF8" s="66">
        <v>777.69</v>
      </c>
      <c r="EG8" s="65">
        <v>5663.94</v>
      </c>
      <c r="EH8" s="65">
        <v>655.29</v>
      </c>
      <c r="EI8" s="65">
        <v>1828.7</v>
      </c>
      <c r="EJ8" s="65">
        <v>144.11000000000001</v>
      </c>
      <c r="EK8" s="65">
        <v>1810.27</v>
      </c>
      <c r="EL8" s="65">
        <v>261.5</v>
      </c>
      <c r="EM8" s="65">
        <v>72.58</v>
      </c>
      <c r="EN8" s="65">
        <v>215.63</v>
      </c>
      <c r="EO8" s="66">
        <v>675.86</v>
      </c>
      <c r="EP8" s="65">
        <v>5851.06</v>
      </c>
      <c r="EQ8" s="65">
        <v>608.13</v>
      </c>
      <c r="ER8" s="65">
        <v>1742.84</v>
      </c>
      <c r="ES8" s="65">
        <v>210.32</v>
      </c>
      <c r="ET8" s="65">
        <v>1998.41</v>
      </c>
      <c r="EU8" s="65">
        <v>251.95</v>
      </c>
      <c r="EV8" s="65">
        <v>104.81</v>
      </c>
      <c r="EW8" s="65">
        <v>305.38</v>
      </c>
      <c r="EX8" s="66">
        <v>629.21</v>
      </c>
      <c r="EY8" s="65">
        <v>5634.55</v>
      </c>
      <c r="EZ8" s="65">
        <v>760.13</v>
      </c>
      <c r="FA8" s="65">
        <v>1917.17</v>
      </c>
      <c r="FB8" s="65">
        <v>175.16</v>
      </c>
      <c r="FC8" s="65">
        <v>1471.46</v>
      </c>
      <c r="FD8" s="65">
        <v>305.81</v>
      </c>
      <c r="FE8" s="65">
        <v>99.76</v>
      </c>
      <c r="FF8" s="65">
        <v>168.75</v>
      </c>
      <c r="FG8" s="66">
        <v>736.3</v>
      </c>
      <c r="FH8" s="65">
        <v>5796</v>
      </c>
      <c r="FI8" s="65">
        <v>636.42999999999995</v>
      </c>
      <c r="FJ8" s="65">
        <v>1934.27</v>
      </c>
      <c r="FK8" s="65">
        <v>177.92</v>
      </c>
      <c r="FL8" s="65">
        <v>1942.51</v>
      </c>
      <c r="FM8" s="65">
        <v>216.56</v>
      </c>
      <c r="FN8" s="65">
        <v>57.51</v>
      </c>
      <c r="FO8" s="65">
        <v>107.9</v>
      </c>
      <c r="FP8" s="66">
        <v>722.9</v>
      </c>
      <c r="FQ8" s="65">
        <v>6383.48</v>
      </c>
      <c r="FR8" s="65">
        <v>868.93</v>
      </c>
      <c r="FS8" s="65">
        <v>2054.1999999999998</v>
      </c>
      <c r="FT8" s="65">
        <v>147.25</v>
      </c>
      <c r="FU8" s="65">
        <v>1939.28</v>
      </c>
      <c r="FV8" s="65">
        <v>245.66</v>
      </c>
      <c r="FW8" s="65">
        <v>99.43</v>
      </c>
      <c r="FX8" s="65">
        <v>390.24</v>
      </c>
      <c r="FY8" s="66">
        <v>638.48</v>
      </c>
    </row>
    <row r="9" spans="1:181" x14ac:dyDescent="0.35">
      <c r="A9" s="62" t="s">
        <v>194</v>
      </c>
      <c r="B9" s="65">
        <v>6535.27</v>
      </c>
      <c r="C9" s="65">
        <v>1656.99</v>
      </c>
      <c r="D9" s="65">
        <v>238.58</v>
      </c>
      <c r="E9" s="65">
        <v>1094.6400000000001</v>
      </c>
      <c r="F9" s="65">
        <v>235.13</v>
      </c>
      <c r="G9" s="65">
        <v>1653.15</v>
      </c>
      <c r="H9" s="65">
        <v>254.01</v>
      </c>
      <c r="I9" s="65">
        <v>90.86</v>
      </c>
      <c r="J9" s="66">
        <v>1311.9</v>
      </c>
      <c r="K9" s="65">
        <v>7214.97</v>
      </c>
      <c r="L9" s="65">
        <v>1689.54</v>
      </c>
      <c r="M9" s="65">
        <v>293.33</v>
      </c>
      <c r="N9" s="65">
        <v>1096.73</v>
      </c>
      <c r="O9" s="65">
        <v>242.44</v>
      </c>
      <c r="P9" s="65">
        <v>2285.29</v>
      </c>
      <c r="Q9" s="65">
        <v>284.18</v>
      </c>
      <c r="R9" s="65">
        <v>60.87</v>
      </c>
      <c r="S9" s="66">
        <v>1262.5899999999999</v>
      </c>
      <c r="T9" s="65">
        <v>7560.85</v>
      </c>
      <c r="U9" s="65">
        <v>1756.89</v>
      </c>
      <c r="V9" s="65">
        <v>351.28</v>
      </c>
      <c r="W9" s="65">
        <v>1043.93</v>
      </c>
      <c r="X9" s="65">
        <v>261.24</v>
      </c>
      <c r="Y9" s="65">
        <v>2294.17</v>
      </c>
      <c r="Z9" s="65">
        <v>357.29</v>
      </c>
      <c r="AA9" s="65">
        <v>50.21</v>
      </c>
      <c r="AB9" s="66">
        <v>1445.85</v>
      </c>
      <c r="AC9" s="65">
        <v>7633.93</v>
      </c>
      <c r="AD9" s="65">
        <v>1830.03</v>
      </c>
      <c r="AE9" s="65">
        <v>246.5</v>
      </c>
      <c r="AF9" s="65">
        <v>1454.35</v>
      </c>
      <c r="AG9" s="65">
        <v>256.14999999999998</v>
      </c>
      <c r="AH9" s="65">
        <v>2135.39</v>
      </c>
      <c r="AI9" s="65">
        <v>263.07</v>
      </c>
      <c r="AJ9" s="65">
        <v>111.83</v>
      </c>
      <c r="AK9" s="66">
        <v>1336.6</v>
      </c>
      <c r="AL9" s="65">
        <v>7175.1</v>
      </c>
      <c r="AM9" s="65">
        <v>1729.93</v>
      </c>
      <c r="AN9" s="65">
        <v>261.55</v>
      </c>
      <c r="AO9" s="65">
        <v>1488.75</v>
      </c>
      <c r="AP9" s="65">
        <v>252.24</v>
      </c>
      <c r="AQ9" s="65">
        <v>1634.17</v>
      </c>
      <c r="AR9" s="65">
        <v>302.8</v>
      </c>
      <c r="AS9" s="65">
        <v>156.41999999999999</v>
      </c>
      <c r="AT9" s="66">
        <v>1349.24</v>
      </c>
      <c r="AU9" s="65">
        <v>7985.21</v>
      </c>
      <c r="AV9" s="65">
        <v>1894.49</v>
      </c>
      <c r="AW9" s="65">
        <v>429.97</v>
      </c>
      <c r="AX9" s="65">
        <v>1231.2</v>
      </c>
      <c r="AY9" s="65">
        <v>276.26</v>
      </c>
      <c r="AZ9" s="65">
        <v>2082.38</v>
      </c>
      <c r="BA9" s="65">
        <v>521.66</v>
      </c>
      <c r="BB9" s="65">
        <v>64.13</v>
      </c>
      <c r="BC9" s="66">
        <v>1485.13</v>
      </c>
      <c r="BD9" s="65">
        <v>7560.02</v>
      </c>
      <c r="BE9" s="65">
        <v>1933.35</v>
      </c>
      <c r="BF9" s="65">
        <v>372.82</v>
      </c>
      <c r="BG9" s="65">
        <v>1220.8800000000001</v>
      </c>
      <c r="BH9" s="65">
        <v>350.13</v>
      </c>
      <c r="BI9" s="65">
        <v>1914.31</v>
      </c>
      <c r="BJ9" s="65">
        <v>425.61</v>
      </c>
      <c r="BK9" s="65">
        <v>46.87</v>
      </c>
      <c r="BL9" s="66">
        <v>1296.04</v>
      </c>
      <c r="BM9" s="65">
        <v>7262.69</v>
      </c>
      <c r="BN9" s="65">
        <v>1773.18</v>
      </c>
      <c r="BO9" s="65">
        <v>292.55</v>
      </c>
      <c r="BP9" s="65">
        <v>1219.53</v>
      </c>
      <c r="BQ9" s="65">
        <v>342.25</v>
      </c>
      <c r="BR9" s="65">
        <v>2107.91</v>
      </c>
      <c r="BS9" s="65">
        <v>306.94</v>
      </c>
      <c r="BT9" s="65">
        <v>88.58</v>
      </c>
      <c r="BU9" s="66">
        <v>1131.74</v>
      </c>
      <c r="BV9" s="65">
        <v>6655.76</v>
      </c>
      <c r="BW9" s="65">
        <v>1422.18</v>
      </c>
      <c r="BX9" s="65">
        <v>432.29</v>
      </c>
      <c r="BY9" s="65">
        <v>1214.82</v>
      </c>
      <c r="BZ9" s="65">
        <v>263.54000000000002</v>
      </c>
      <c r="CA9" s="65">
        <v>1959.15</v>
      </c>
      <c r="CB9" s="65">
        <v>263.49</v>
      </c>
      <c r="CC9" s="65">
        <v>86.75</v>
      </c>
      <c r="CD9" s="66">
        <v>1013.53</v>
      </c>
      <c r="CE9" s="65">
        <v>7638.75</v>
      </c>
      <c r="CF9" s="65">
        <v>1837</v>
      </c>
      <c r="CG9" s="65">
        <v>539.59</v>
      </c>
      <c r="CH9" s="65">
        <v>1114.02</v>
      </c>
      <c r="CI9" s="65">
        <v>385.45</v>
      </c>
      <c r="CJ9" s="65">
        <v>2264.42</v>
      </c>
      <c r="CK9" s="65">
        <v>360.11</v>
      </c>
      <c r="CL9" s="65">
        <v>26.05</v>
      </c>
      <c r="CM9" s="66">
        <v>1112.0999999999999</v>
      </c>
      <c r="CN9" s="65">
        <v>7622.31</v>
      </c>
      <c r="CO9" s="65">
        <v>1945.61</v>
      </c>
      <c r="CP9" s="65">
        <v>742.32</v>
      </c>
      <c r="CQ9" s="65">
        <v>1187.94</v>
      </c>
      <c r="CR9" s="65">
        <v>596.08000000000004</v>
      </c>
      <c r="CS9" s="65">
        <v>1714.78</v>
      </c>
      <c r="CT9" s="65">
        <v>273.77999999999997</v>
      </c>
      <c r="CU9" s="65">
        <v>13.59</v>
      </c>
      <c r="CV9" s="66">
        <v>1148.2</v>
      </c>
      <c r="CW9" s="65">
        <v>6886.4</v>
      </c>
      <c r="CX9" s="65">
        <v>1812.08</v>
      </c>
      <c r="CY9" s="65">
        <v>671.06</v>
      </c>
      <c r="CZ9" s="65">
        <v>1367.19</v>
      </c>
      <c r="DA9" s="65">
        <v>663.3</v>
      </c>
      <c r="DB9" s="65">
        <v>1365.72</v>
      </c>
      <c r="DC9" s="65">
        <v>162.62</v>
      </c>
      <c r="DD9" s="65">
        <v>86.33</v>
      </c>
      <c r="DE9" s="66">
        <v>758.1</v>
      </c>
      <c r="DF9" s="65">
        <v>6647.55</v>
      </c>
      <c r="DG9" s="65">
        <v>1963.24</v>
      </c>
      <c r="DH9" s="65">
        <v>332.56</v>
      </c>
      <c r="DI9" s="65">
        <v>1256.5</v>
      </c>
      <c r="DJ9" s="65">
        <v>285</v>
      </c>
      <c r="DK9" s="65">
        <v>1650.46</v>
      </c>
      <c r="DL9" s="65">
        <v>132.58000000000001</v>
      </c>
      <c r="DM9" s="65">
        <v>69.33</v>
      </c>
      <c r="DN9" s="66">
        <v>957.88</v>
      </c>
      <c r="DO9" s="65">
        <v>6064.11</v>
      </c>
      <c r="DP9" s="65">
        <v>1781.82</v>
      </c>
      <c r="DQ9" s="65">
        <v>566.73</v>
      </c>
      <c r="DR9" s="65">
        <v>1001.18</v>
      </c>
      <c r="DS9" s="65">
        <v>304.08999999999997</v>
      </c>
      <c r="DT9" s="65">
        <v>1299.25</v>
      </c>
      <c r="DU9" s="65">
        <v>208.76</v>
      </c>
      <c r="DV9" s="65">
        <v>43.69</v>
      </c>
      <c r="DW9" s="66">
        <v>858.6</v>
      </c>
      <c r="DX9" s="65">
        <v>6269.95</v>
      </c>
      <c r="DY9" s="65">
        <v>1910.04</v>
      </c>
      <c r="DZ9" s="65">
        <v>440.03</v>
      </c>
      <c r="EA9" s="65">
        <v>935.28</v>
      </c>
      <c r="EB9" s="65">
        <v>481.58</v>
      </c>
      <c r="EC9" s="65">
        <v>1370.53</v>
      </c>
      <c r="ED9" s="65">
        <v>185</v>
      </c>
      <c r="EE9" s="65">
        <v>34.22</v>
      </c>
      <c r="EF9" s="66">
        <v>913.26</v>
      </c>
      <c r="EG9" s="65">
        <v>6509.65</v>
      </c>
      <c r="EH9" s="65">
        <v>2155.69</v>
      </c>
      <c r="EI9" s="65">
        <v>510.71</v>
      </c>
      <c r="EJ9" s="65">
        <v>989.85</v>
      </c>
      <c r="EK9" s="65">
        <v>380.26</v>
      </c>
      <c r="EL9" s="65">
        <v>1226.8699999999999</v>
      </c>
      <c r="EM9" s="65">
        <v>132.21</v>
      </c>
      <c r="EN9" s="65">
        <v>93.47</v>
      </c>
      <c r="EO9" s="66">
        <v>1020.59</v>
      </c>
      <c r="EP9" s="65">
        <v>6191.85</v>
      </c>
      <c r="EQ9" s="65">
        <v>1972.75</v>
      </c>
      <c r="ER9" s="65">
        <v>366.61</v>
      </c>
      <c r="ES9" s="65">
        <v>816.8</v>
      </c>
      <c r="ET9" s="65">
        <v>458.78</v>
      </c>
      <c r="EU9" s="65">
        <v>1151.99</v>
      </c>
      <c r="EV9" s="65">
        <v>152.16</v>
      </c>
      <c r="EW9" s="65">
        <v>92.47</v>
      </c>
      <c r="EX9" s="66">
        <v>1180.29</v>
      </c>
      <c r="EY9" s="65">
        <v>6199.54</v>
      </c>
      <c r="EZ9" s="65">
        <v>2001.98</v>
      </c>
      <c r="FA9" s="65">
        <v>464.22</v>
      </c>
      <c r="FB9" s="65">
        <v>1223.0999999999999</v>
      </c>
      <c r="FC9" s="65">
        <v>309.51</v>
      </c>
      <c r="FD9" s="65">
        <v>1161.6500000000001</v>
      </c>
      <c r="FE9" s="65">
        <v>173.34</v>
      </c>
      <c r="FF9" s="65">
        <v>28.4</v>
      </c>
      <c r="FG9" s="66">
        <v>837.34</v>
      </c>
      <c r="FH9" s="65">
        <v>6668.87</v>
      </c>
      <c r="FI9" s="65">
        <v>2162.02</v>
      </c>
      <c r="FJ9" s="65">
        <v>750.16</v>
      </c>
      <c r="FK9" s="65">
        <v>1043.4000000000001</v>
      </c>
      <c r="FL9" s="65">
        <v>347.64</v>
      </c>
      <c r="FM9" s="65">
        <v>1376.9</v>
      </c>
      <c r="FN9" s="65">
        <v>220.9</v>
      </c>
      <c r="FO9" s="65">
        <v>15.02</v>
      </c>
      <c r="FP9" s="66">
        <v>752.83</v>
      </c>
      <c r="FQ9" s="65">
        <v>7004.99</v>
      </c>
      <c r="FR9" s="65">
        <v>2482.1999999999998</v>
      </c>
      <c r="FS9" s="65">
        <v>540.27</v>
      </c>
      <c r="FT9" s="65">
        <v>1274.6300000000001</v>
      </c>
      <c r="FU9" s="65">
        <v>371.24</v>
      </c>
      <c r="FV9" s="65">
        <v>1204.3599999999999</v>
      </c>
      <c r="FW9" s="65">
        <v>185.28</v>
      </c>
      <c r="FX9" s="65">
        <v>55.39</v>
      </c>
      <c r="FY9" s="66">
        <v>891.62</v>
      </c>
    </row>
    <row r="10" spans="1:181" x14ac:dyDescent="0.35">
      <c r="A10" s="62" t="s">
        <v>32</v>
      </c>
      <c r="B10" s="65">
        <v>515.11</v>
      </c>
      <c r="C10" s="65">
        <v>0</v>
      </c>
      <c r="D10" s="65">
        <v>0</v>
      </c>
      <c r="E10" s="65">
        <v>264.95</v>
      </c>
      <c r="F10" s="65">
        <v>0</v>
      </c>
      <c r="G10" s="65">
        <v>250.16</v>
      </c>
      <c r="H10" s="65">
        <v>0</v>
      </c>
      <c r="I10" s="65">
        <v>0</v>
      </c>
      <c r="J10" s="66">
        <v>0</v>
      </c>
      <c r="K10" s="65">
        <v>702.46</v>
      </c>
      <c r="L10" s="65">
        <v>0</v>
      </c>
      <c r="M10" s="65">
        <v>0</v>
      </c>
      <c r="N10" s="65">
        <v>327.14999999999998</v>
      </c>
      <c r="O10" s="65">
        <v>0</v>
      </c>
      <c r="P10" s="65">
        <v>375.31</v>
      </c>
      <c r="Q10" s="65">
        <v>0</v>
      </c>
      <c r="R10" s="65">
        <v>0</v>
      </c>
      <c r="S10" s="66">
        <v>0</v>
      </c>
      <c r="T10" s="65">
        <v>561.07000000000005</v>
      </c>
      <c r="U10" s="65">
        <v>0</v>
      </c>
      <c r="V10" s="65">
        <v>0</v>
      </c>
      <c r="W10" s="65">
        <v>231.33</v>
      </c>
      <c r="X10" s="65">
        <v>0</v>
      </c>
      <c r="Y10" s="65">
        <v>329.75</v>
      </c>
      <c r="Z10" s="65">
        <v>0</v>
      </c>
      <c r="AA10" s="65">
        <v>0</v>
      </c>
      <c r="AB10" s="66">
        <v>0</v>
      </c>
      <c r="AC10" s="65">
        <v>569.32000000000005</v>
      </c>
      <c r="AD10" s="65">
        <v>0</v>
      </c>
      <c r="AE10" s="65">
        <v>0</v>
      </c>
      <c r="AF10" s="65">
        <v>211.82</v>
      </c>
      <c r="AG10" s="65">
        <v>0</v>
      </c>
      <c r="AH10" s="65">
        <v>357.51</v>
      </c>
      <c r="AI10" s="65">
        <v>0</v>
      </c>
      <c r="AJ10" s="65">
        <v>0</v>
      </c>
      <c r="AK10" s="66">
        <v>0</v>
      </c>
      <c r="AL10" s="65">
        <v>639.85</v>
      </c>
      <c r="AM10" s="65">
        <v>0</v>
      </c>
      <c r="AN10" s="65">
        <v>0</v>
      </c>
      <c r="AO10" s="65">
        <v>312.76</v>
      </c>
      <c r="AP10" s="65">
        <v>0</v>
      </c>
      <c r="AQ10" s="65">
        <v>327.10000000000002</v>
      </c>
      <c r="AR10" s="65">
        <v>0</v>
      </c>
      <c r="AS10" s="65">
        <v>0</v>
      </c>
      <c r="AT10" s="66">
        <v>0</v>
      </c>
      <c r="AU10" s="65">
        <v>560.82000000000005</v>
      </c>
      <c r="AV10" s="65">
        <v>0</v>
      </c>
      <c r="AW10" s="65">
        <v>0</v>
      </c>
      <c r="AX10" s="65">
        <v>206.07</v>
      </c>
      <c r="AY10" s="65">
        <v>0</v>
      </c>
      <c r="AZ10" s="65">
        <v>354.76</v>
      </c>
      <c r="BA10" s="65">
        <v>0</v>
      </c>
      <c r="BB10" s="65">
        <v>0</v>
      </c>
      <c r="BC10" s="66">
        <v>0</v>
      </c>
      <c r="BD10" s="65">
        <v>611.14</v>
      </c>
      <c r="BE10" s="65">
        <v>0</v>
      </c>
      <c r="BF10" s="65">
        <v>0</v>
      </c>
      <c r="BG10" s="65">
        <v>221.27</v>
      </c>
      <c r="BH10" s="65">
        <v>0</v>
      </c>
      <c r="BI10" s="65">
        <v>389.87</v>
      </c>
      <c r="BJ10" s="65">
        <v>0</v>
      </c>
      <c r="BK10" s="65">
        <v>0</v>
      </c>
      <c r="BL10" s="66">
        <v>0</v>
      </c>
      <c r="BM10" s="65">
        <v>559.58000000000004</v>
      </c>
      <c r="BN10" s="65">
        <v>0</v>
      </c>
      <c r="BO10" s="65">
        <v>0</v>
      </c>
      <c r="BP10" s="65">
        <v>160.6</v>
      </c>
      <c r="BQ10" s="65">
        <v>0</v>
      </c>
      <c r="BR10" s="65">
        <v>398.98</v>
      </c>
      <c r="BS10" s="65">
        <v>0</v>
      </c>
      <c r="BT10" s="65">
        <v>0</v>
      </c>
      <c r="BU10" s="66">
        <v>0</v>
      </c>
      <c r="BV10" s="65">
        <v>838.48</v>
      </c>
      <c r="BW10" s="65">
        <v>0</v>
      </c>
      <c r="BX10" s="65">
        <v>0</v>
      </c>
      <c r="BY10" s="65">
        <v>212.51</v>
      </c>
      <c r="BZ10" s="65">
        <v>0</v>
      </c>
      <c r="CA10" s="65">
        <v>625.97</v>
      </c>
      <c r="CB10" s="65">
        <v>0</v>
      </c>
      <c r="CC10" s="65">
        <v>0</v>
      </c>
      <c r="CD10" s="66">
        <v>0</v>
      </c>
      <c r="CE10" s="65">
        <v>925.3</v>
      </c>
      <c r="CF10" s="65">
        <v>0</v>
      </c>
      <c r="CG10" s="65">
        <v>0</v>
      </c>
      <c r="CH10" s="65">
        <v>320.61</v>
      </c>
      <c r="CI10" s="65">
        <v>0</v>
      </c>
      <c r="CJ10" s="65">
        <v>604.69000000000005</v>
      </c>
      <c r="CK10" s="65">
        <v>0</v>
      </c>
      <c r="CL10" s="65">
        <v>0</v>
      </c>
      <c r="CM10" s="66">
        <v>0</v>
      </c>
      <c r="CN10" s="65">
        <v>809.16</v>
      </c>
      <c r="CO10" s="65">
        <v>0</v>
      </c>
      <c r="CP10" s="65">
        <v>0</v>
      </c>
      <c r="CQ10" s="65">
        <v>256.13</v>
      </c>
      <c r="CR10" s="65">
        <v>0</v>
      </c>
      <c r="CS10" s="65">
        <v>553.03</v>
      </c>
      <c r="CT10" s="65">
        <v>0</v>
      </c>
      <c r="CU10" s="65">
        <v>0</v>
      </c>
      <c r="CV10" s="66">
        <v>0</v>
      </c>
      <c r="CW10" s="65">
        <v>899.49</v>
      </c>
      <c r="CX10" s="65">
        <v>0</v>
      </c>
      <c r="CY10" s="65">
        <v>0</v>
      </c>
      <c r="CZ10" s="65">
        <v>235.89</v>
      </c>
      <c r="DA10" s="65">
        <v>0</v>
      </c>
      <c r="DB10" s="65">
        <v>663.61</v>
      </c>
      <c r="DC10" s="65">
        <v>0</v>
      </c>
      <c r="DD10" s="65">
        <v>0</v>
      </c>
      <c r="DE10" s="66">
        <v>0</v>
      </c>
      <c r="DF10" s="65">
        <v>835.34</v>
      </c>
      <c r="DG10" s="65">
        <v>0</v>
      </c>
      <c r="DH10" s="65">
        <v>0</v>
      </c>
      <c r="DI10" s="65">
        <v>291.5</v>
      </c>
      <c r="DJ10" s="65">
        <v>0</v>
      </c>
      <c r="DK10" s="65">
        <v>543.84</v>
      </c>
      <c r="DL10" s="65">
        <v>0</v>
      </c>
      <c r="DM10" s="65">
        <v>0</v>
      </c>
      <c r="DN10" s="66">
        <v>0</v>
      </c>
      <c r="DO10" s="65">
        <v>806.74</v>
      </c>
      <c r="DP10" s="65">
        <v>0</v>
      </c>
      <c r="DQ10" s="65">
        <v>0</v>
      </c>
      <c r="DR10" s="65">
        <v>209.02</v>
      </c>
      <c r="DS10" s="65">
        <v>0</v>
      </c>
      <c r="DT10" s="65">
        <v>597.72</v>
      </c>
      <c r="DU10" s="65">
        <v>0</v>
      </c>
      <c r="DV10" s="65">
        <v>0</v>
      </c>
      <c r="DW10" s="66">
        <v>0</v>
      </c>
      <c r="DX10" s="65">
        <v>860.34</v>
      </c>
      <c r="DY10" s="65">
        <v>0</v>
      </c>
      <c r="DZ10" s="65">
        <v>0</v>
      </c>
      <c r="EA10" s="65">
        <v>305.45999999999998</v>
      </c>
      <c r="EB10" s="65">
        <v>0</v>
      </c>
      <c r="EC10" s="65">
        <v>554.88</v>
      </c>
      <c r="ED10" s="65">
        <v>0</v>
      </c>
      <c r="EE10" s="65">
        <v>0</v>
      </c>
      <c r="EF10" s="66">
        <v>0</v>
      </c>
      <c r="EG10" s="65">
        <v>803.46</v>
      </c>
      <c r="EH10" s="65">
        <v>0</v>
      </c>
      <c r="EI10" s="65">
        <v>0</v>
      </c>
      <c r="EJ10" s="65">
        <v>240.54</v>
      </c>
      <c r="EK10" s="65">
        <v>0</v>
      </c>
      <c r="EL10" s="65">
        <v>562.91999999999996</v>
      </c>
      <c r="EM10" s="65">
        <v>0</v>
      </c>
      <c r="EN10" s="65">
        <v>0</v>
      </c>
      <c r="EO10" s="66">
        <v>0</v>
      </c>
      <c r="EP10" s="65">
        <v>635.29</v>
      </c>
      <c r="EQ10" s="65">
        <v>0</v>
      </c>
      <c r="ER10" s="65">
        <v>0</v>
      </c>
      <c r="ES10" s="65">
        <v>240.5</v>
      </c>
      <c r="ET10" s="65">
        <v>0</v>
      </c>
      <c r="EU10" s="65">
        <v>394.79</v>
      </c>
      <c r="EV10" s="65">
        <v>0</v>
      </c>
      <c r="EW10" s="65">
        <v>0</v>
      </c>
      <c r="EX10" s="66">
        <v>0</v>
      </c>
      <c r="EY10" s="65">
        <v>665.68</v>
      </c>
      <c r="EZ10" s="65">
        <v>0</v>
      </c>
      <c r="FA10" s="65">
        <v>0</v>
      </c>
      <c r="FB10" s="65">
        <v>232.24</v>
      </c>
      <c r="FC10" s="65">
        <v>0</v>
      </c>
      <c r="FD10" s="65">
        <v>433.44</v>
      </c>
      <c r="FE10" s="65">
        <v>0</v>
      </c>
      <c r="FF10" s="65">
        <v>0</v>
      </c>
      <c r="FG10" s="66">
        <v>0</v>
      </c>
      <c r="FH10" s="65">
        <v>764.84</v>
      </c>
      <c r="FI10" s="65">
        <v>0</v>
      </c>
      <c r="FJ10" s="65">
        <v>0</v>
      </c>
      <c r="FK10" s="65">
        <v>333.29</v>
      </c>
      <c r="FL10" s="65">
        <v>0</v>
      </c>
      <c r="FM10" s="65">
        <v>431.56</v>
      </c>
      <c r="FN10" s="65">
        <v>0</v>
      </c>
      <c r="FO10" s="65">
        <v>0</v>
      </c>
      <c r="FP10" s="66">
        <v>0</v>
      </c>
      <c r="FQ10" s="65">
        <v>741.43</v>
      </c>
      <c r="FR10" s="65">
        <v>0</v>
      </c>
      <c r="FS10" s="65">
        <v>0</v>
      </c>
      <c r="FT10" s="65">
        <v>156.46</v>
      </c>
      <c r="FU10" s="65">
        <v>0</v>
      </c>
      <c r="FV10" s="65">
        <v>584.97</v>
      </c>
      <c r="FW10" s="65">
        <v>0</v>
      </c>
      <c r="FX10" s="65">
        <v>0</v>
      </c>
      <c r="FY10" s="66">
        <v>0</v>
      </c>
    </row>
    <row r="11" spans="1:181" x14ac:dyDescent="0.35">
      <c r="A11" s="62" t="s">
        <v>195</v>
      </c>
      <c r="B11" s="87">
        <v>296.41000000000003</v>
      </c>
      <c r="C11" s="87">
        <v>149.5</v>
      </c>
      <c r="D11" s="87">
        <v>161.6</v>
      </c>
      <c r="E11" s="87">
        <v>-9.2200000000000006</v>
      </c>
      <c r="F11" s="87">
        <v>-64.11</v>
      </c>
      <c r="G11" s="87">
        <v>-59.8</v>
      </c>
      <c r="H11" s="87">
        <v>56.16</v>
      </c>
      <c r="I11" s="87">
        <v>-12.29</v>
      </c>
      <c r="J11" s="88">
        <v>74.569999999999993</v>
      </c>
      <c r="K11" s="87">
        <v>-215.64</v>
      </c>
      <c r="L11" s="87">
        <v>47.52</v>
      </c>
      <c r="M11" s="87">
        <v>-119.82</v>
      </c>
      <c r="N11" s="87">
        <v>-22.57</v>
      </c>
      <c r="O11" s="87">
        <v>-176.5</v>
      </c>
      <c r="P11" s="87">
        <v>45.08</v>
      </c>
      <c r="Q11" s="87">
        <v>-32.659999999999997</v>
      </c>
      <c r="R11" s="87">
        <v>-39.65</v>
      </c>
      <c r="S11" s="88">
        <v>82.97</v>
      </c>
      <c r="T11" s="87">
        <v>-678.11</v>
      </c>
      <c r="U11" s="87">
        <v>-154.46</v>
      </c>
      <c r="V11" s="87">
        <v>-61.08</v>
      </c>
      <c r="W11" s="87">
        <v>-152.97</v>
      </c>
      <c r="X11" s="87">
        <v>20.95</v>
      </c>
      <c r="Y11" s="87">
        <v>-202.42</v>
      </c>
      <c r="Z11" s="87">
        <v>-63.95</v>
      </c>
      <c r="AA11" s="87">
        <v>72.41</v>
      </c>
      <c r="AB11" s="88">
        <v>-136.6</v>
      </c>
      <c r="AC11" s="87">
        <v>-258.85000000000002</v>
      </c>
      <c r="AD11" s="87">
        <v>-71.290000000000006</v>
      </c>
      <c r="AE11" s="87">
        <v>-182.19</v>
      </c>
      <c r="AF11" s="87">
        <v>102.61</v>
      </c>
      <c r="AG11" s="87">
        <v>-36.14</v>
      </c>
      <c r="AH11" s="87">
        <v>70.760000000000005</v>
      </c>
      <c r="AI11" s="87">
        <v>-1.23</v>
      </c>
      <c r="AJ11" s="87">
        <v>-125.36</v>
      </c>
      <c r="AK11" s="88">
        <v>-16.010000000000002</v>
      </c>
      <c r="AL11" s="87">
        <v>947.69</v>
      </c>
      <c r="AM11" s="87">
        <v>98.92</v>
      </c>
      <c r="AN11" s="87">
        <v>231.7</v>
      </c>
      <c r="AO11" s="87">
        <v>132.54</v>
      </c>
      <c r="AP11" s="87">
        <v>304.72000000000003</v>
      </c>
      <c r="AQ11" s="87">
        <v>11.47</v>
      </c>
      <c r="AR11" s="87">
        <v>81.23</v>
      </c>
      <c r="AS11" s="87">
        <v>-24.2</v>
      </c>
      <c r="AT11" s="88">
        <v>111.31</v>
      </c>
      <c r="AU11" s="87">
        <v>12.85</v>
      </c>
      <c r="AV11" s="87">
        <v>-37.14</v>
      </c>
      <c r="AW11" s="87">
        <v>-27.48</v>
      </c>
      <c r="AX11" s="87">
        <v>100.28</v>
      </c>
      <c r="AY11" s="87">
        <v>-206.79</v>
      </c>
      <c r="AZ11" s="87">
        <v>108.75</v>
      </c>
      <c r="BA11" s="87">
        <v>31.84</v>
      </c>
      <c r="BB11" s="87">
        <v>-26.91</v>
      </c>
      <c r="BC11" s="88">
        <v>70.319999999999993</v>
      </c>
      <c r="BD11" s="87">
        <v>120.94</v>
      </c>
      <c r="BE11" s="87">
        <v>43.86</v>
      </c>
      <c r="BF11" s="87">
        <v>33.33</v>
      </c>
      <c r="BG11" s="87">
        <v>25.82</v>
      </c>
      <c r="BH11" s="87">
        <v>7.9</v>
      </c>
      <c r="BI11" s="87">
        <v>-55.23</v>
      </c>
      <c r="BJ11" s="87">
        <v>27.01</v>
      </c>
      <c r="BK11" s="87">
        <v>82.69</v>
      </c>
      <c r="BL11" s="88">
        <v>-44.44</v>
      </c>
      <c r="BM11" s="87">
        <v>-8.6199999999999992</v>
      </c>
      <c r="BN11" s="87">
        <v>0.09</v>
      </c>
      <c r="BO11" s="87">
        <v>-42.72</v>
      </c>
      <c r="BP11" s="87">
        <v>8.41</v>
      </c>
      <c r="BQ11" s="87">
        <v>75.97</v>
      </c>
      <c r="BR11" s="87">
        <v>72.16</v>
      </c>
      <c r="BS11" s="87">
        <v>-16.73</v>
      </c>
      <c r="BT11" s="87">
        <v>1.79</v>
      </c>
      <c r="BU11" s="88">
        <v>-107.59</v>
      </c>
      <c r="BV11" s="87">
        <v>31.78</v>
      </c>
      <c r="BW11" s="87">
        <v>-106.92</v>
      </c>
      <c r="BX11" s="87">
        <v>-81.11</v>
      </c>
      <c r="BY11" s="87">
        <v>106.28</v>
      </c>
      <c r="BZ11" s="87">
        <v>139.06</v>
      </c>
      <c r="CA11" s="87">
        <v>23.65</v>
      </c>
      <c r="CB11" s="87">
        <v>58.4</v>
      </c>
      <c r="CC11" s="87">
        <v>-9.42</v>
      </c>
      <c r="CD11" s="88">
        <v>-98.15</v>
      </c>
      <c r="CE11" s="87">
        <v>80.930000000000007</v>
      </c>
      <c r="CF11" s="87">
        <v>70.45</v>
      </c>
      <c r="CG11" s="87">
        <v>13</v>
      </c>
      <c r="CH11" s="87">
        <v>-140.35</v>
      </c>
      <c r="CI11" s="87">
        <v>-136.19</v>
      </c>
      <c r="CJ11" s="87">
        <v>75.31</v>
      </c>
      <c r="CK11" s="87">
        <v>-1.08</v>
      </c>
      <c r="CL11" s="87">
        <v>-16.100000000000001</v>
      </c>
      <c r="CM11" s="88">
        <v>215.88</v>
      </c>
      <c r="CN11" s="87">
        <v>335.72</v>
      </c>
      <c r="CO11" s="87">
        <v>111.11</v>
      </c>
      <c r="CP11" s="87">
        <v>102.09</v>
      </c>
      <c r="CQ11" s="87">
        <v>105.22</v>
      </c>
      <c r="CR11" s="87">
        <v>27.01</v>
      </c>
      <c r="CS11" s="87">
        <v>19.41</v>
      </c>
      <c r="CT11" s="87">
        <v>-32.33</v>
      </c>
      <c r="CU11" s="87">
        <v>31.44</v>
      </c>
      <c r="CV11" s="88">
        <v>-28.21</v>
      </c>
      <c r="CW11" s="87">
        <v>-397.72</v>
      </c>
      <c r="CX11" s="87">
        <v>-69.5</v>
      </c>
      <c r="CY11" s="87">
        <v>-148.81</v>
      </c>
      <c r="CZ11" s="87">
        <v>38.520000000000003</v>
      </c>
      <c r="DA11" s="87">
        <v>-183.39</v>
      </c>
      <c r="DB11" s="87">
        <v>32.07</v>
      </c>
      <c r="DC11" s="87">
        <v>45.11</v>
      </c>
      <c r="DD11" s="87">
        <v>-0.72</v>
      </c>
      <c r="DE11" s="88">
        <v>-110.99</v>
      </c>
      <c r="DF11" s="87">
        <v>-102.21</v>
      </c>
      <c r="DG11" s="87">
        <v>72.47</v>
      </c>
      <c r="DH11" s="87">
        <v>133.84</v>
      </c>
      <c r="DI11" s="87">
        <v>-109.92</v>
      </c>
      <c r="DJ11" s="87">
        <v>52.68</v>
      </c>
      <c r="DK11" s="87">
        <v>-116.68</v>
      </c>
      <c r="DL11" s="87">
        <v>12.76</v>
      </c>
      <c r="DM11" s="87">
        <v>-66.75</v>
      </c>
      <c r="DN11" s="88">
        <v>-80.599999999999994</v>
      </c>
      <c r="DO11" s="87">
        <v>470.81</v>
      </c>
      <c r="DP11" s="87">
        <v>29.13</v>
      </c>
      <c r="DQ11" s="87">
        <v>93</v>
      </c>
      <c r="DR11" s="87">
        <v>178.63</v>
      </c>
      <c r="DS11" s="87">
        <v>-80.7</v>
      </c>
      <c r="DT11" s="87">
        <v>118.11</v>
      </c>
      <c r="DU11" s="87">
        <v>-22.66</v>
      </c>
      <c r="DV11" s="87">
        <v>63.88</v>
      </c>
      <c r="DW11" s="88">
        <v>91.42</v>
      </c>
      <c r="DX11" s="87">
        <v>-241.58</v>
      </c>
      <c r="DY11" s="87">
        <v>-72.11</v>
      </c>
      <c r="DZ11" s="87">
        <v>-79.959999999999994</v>
      </c>
      <c r="EA11" s="87">
        <v>57.13</v>
      </c>
      <c r="EB11" s="87">
        <v>-62.77</v>
      </c>
      <c r="EC11" s="87">
        <v>-64.98</v>
      </c>
      <c r="ED11" s="87">
        <v>-2.52</v>
      </c>
      <c r="EE11" s="87">
        <v>7.99</v>
      </c>
      <c r="EF11" s="88">
        <v>-24.38</v>
      </c>
      <c r="EG11" s="87">
        <v>192.8</v>
      </c>
      <c r="EH11" s="87">
        <v>0.13</v>
      </c>
      <c r="EI11" s="87">
        <v>25.65</v>
      </c>
      <c r="EJ11" s="87">
        <v>-141.19999999999999</v>
      </c>
      <c r="EK11" s="87">
        <v>84.24</v>
      </c>
      <c r="EL11" s="87">
        <v>145.84</v>
      </c>
      <c r="EM11" s="87">
        <v>26.4</v>
      </c>
      <c r="EN11" s="87">
        <v>-1.39</v>
      </c>
      <c r="EO11" s="88">
        <v>53.14</v>
      </c>
      <c r="EP11" s="87">
        <v>303.05</v>
      </c>
      <c r="EQ11" s="87">
        <v>28.54</v>
      </c>
      <c r="ER11" s="87">
        <v>51.03</v>
      </c>
      <c r="ES11" s="87">
        <v>89</v>
      </c>
      <c r="ET11" s="87">
        <v>50.19</v>
      </c>
      <c r="EU11" s="87">
        <v>-8.6</v>
      </c>
      <c r="EV11" s="87">
        <v>16.09</v>
      </c>
      <c r="EW11" s="87">
        <v>-5.09</v>
      </c>
      <c r="EX11" s="88">
        <v>81.89</v>
      </c>
      <c r="EY11" s="87">
        <v>-42.84</v>
      </c>
      <c r="EZ11" s="87">
        <v>71.23</v>
      </c>
      <c r="FA11" s="87">
        <v>-72.34</v>
      </c>
      <c r="FB11" s="87">
        <v>0.88</v>
      </c>
      <c r="FC11" s="87">
        <v>4.6100000000000003</v>
      </c>
      <c r="FD11" s="87">
        <v>-34.520000000000003</v>
      </c>
      <c r="FE11" s="87">
        <v>-63.46</v>
      </c>
      <c r="FF11" s="87">
        <v>21.98</v>
      </c>
      <c r="FG11" s="88">
        <v>28.79</v>
      </c>
      <c r="FH11" s="87">
        <v>66.2</v>
      </c>
      <c r="FI11" s="87">
        <v>88.4</v>
      </c>
      <c r="FJ11" s="87">
        <v>82.71</v>
      </c>
      <c r="FK11" s="87">
        <v>-38.799999999999997</v>
      </c>
      <c r="FL11" s="87">
        <v>-37.58</v>
      </c>
      <c r="FM11" s="87">
        <v>61.66</v>
      </c>
      <c r="FN11" s="87">
        <v>11.88</v>
      </c>
      <c r="FO11" s="87">
        <v>-17.93</v>
      </c>
      <c r="FP11" s="88">
        <v>-84.15</v>
      </c>
      <c r="FQ11" s="87">
        <v>268.26</v>
      </c>
      <c r="FR11" s="87">
        <v>102.38</v>
      </c>
      <c r="FS11" s="87">
        <v>-0.35</v>
      </c>
      <c r="FT11" s="87">
        <v>43.85</v>
      </c>
      <c r="FU11" s="87">
        <v>98.83</v>
      </c>
      <c r="FV11" s="87">
        <v>96.59</v>
      </c>
      <c r="FW11" s="87">
        <v>20.28</v>
      </c>
      <c r="FX11" s="87">
        <v>-3.92</v>
      </c>
      <c r="FY11" s="88">
        <v>-89.42</v>
      </c>
    </row>
    <row r="12" spans="1:181" x14ac:dyDescent="0.35">
      <c r="A12" s="62" t="s">
        <v>196</v>
      </c>
      <c r="B12" s="65">
        <v>-169.86</v>
      </c>
      <c r="C12" s="65">
        <v>-2.96</v>
      </c>
      <c r="D12" s="65">
        <v>0</v>
      </c>
      <c r="E12" s="65">
        <v>-52.45</v>
      </c>
      <c r="F12" s="65">
        <v>-105.91</v>
      </c>
      <c r="G12" s="65">
        <v>-136.9</v>
      </c>
      <c r="H12" s="65">
        <v>-0.45</v>
      </c>
      <c r="I12" s="65">
        <v>104.71</v>
      </c>
      <c r="J12" s="66">
        <v>24.09</v>
      </c>
      <c r="K12" s="65">
        <v>-250.04</v>
      </c>
      <c r="L12" s="65">
        <v>3.39</v>
      </c>
      <c r="M12" s="65">
        <v>0</v>
      </c>
      <c r="N12" s="65">
        <v>-128.51</v>
      </c>
      <c r="O12" s="65">
        <v>-107.44</v>
      </c>
      <c r="P12" s="65">
        <v>-139.97999999999999</v>
      </c>
      <c r="Q12" s="65">
        <v>-11.9</v>
      </c>
      <c r="R12" s="65">
        <v>106.36</v>
      </c>
      <c r="S12" s="66">
        <v>28.04</v>
      </c>
      <c r="T12" s="65">
        <v>-118.95</v>
      </c>
      <c r="U12" s="65">
        <v>12.82</v>
      </c>
      <c r="V12" s="65">
        <v>0</v>
      </c>
      <c r="W12" s="65">
        <v>-15.7</v>
      </c>
      <c r="X12" s="65">
        <v>-53.23</v>
      </c>
      <c r="Y12" s="65">
        <v>-137.58000000000001</v>
      </c>
      <c r="Z12" s="65">
        <v>-12.65</v>
      </c>
      <c r="AA12" s="65">
        <v>51.5</v>
      </c>
      <c r="AB12" s="66">
        <v>35.89</v>
      </c>
      <c r="AC12" s="65">
        <v>-144</v>
      </c>
      <c r="AD12" s="65">
        <v>2.14</v>
      </c>
      <c r="AE12" s="65">
        <v>0</v>
      </c>
      <c r="AF12" s="65">
        <v>-8.8000000000000007</v>
      </c>
      <c r="AG12" s="65">
        <v>-137.83000000000001</v>
      </c>
      <c r="AH12" s="65">
        <v>-158.63999999999999</v>
      </c>
      <c r="AI12" s="65">
        <v>-1.37</v>
      </c>
      <c r="AJ12" s="65">
        <v>140.9</v>
      </c>
      <c r="AK12" s="66">
        <v>19.59</v>
      </c>
      <c r="AL12" s="65">
        <v>-255.77</v>
      </c>
      <c r="AM12" s="65">
        <v>27.48</v>
      </c>
      <c r="AN12" s="65">
        <v>-99.39</v>
      </c>
      <c r="AO12" s="65">
        <v>16.52</v>
      </c>
      <c r="AP12" s="65">
        <v>-181.66</v>
      </c>
      <c r="AQ12" s="65">
        <v>-54.37</v>
      </c>
      <c r="AR12" s="65">
        <v>-101.87</v>
      </c>
      <c r="AS12" s="65">
        <v>181.52</v>
      </c>
      <c r="AT12" s="66">
        <v>-44.02</v>
      </c>
      <c r="AU12" s="65">
        <v>-224.82</v>
      </c>
      <c r="AV12" s="65">
        <v>7.27</v>
      </c>
      <c r="AW12" s="65">
        <v>-48.55</v>
      </c>
      <c r="AX12" s="65">
        <v>-17.600000000000001</v>
      </c>
      <c r="AY12" s="65">
        <v>-21.51</v>
      </c>
      <c r="AZ12" s="65">
        <v>-130.97999999999999</v>
      </c>
      <c r="BA12" s="65">
        <v>-61.59</v>
      </c>
      <c r="BB12" s="65">
        <v>29.41</v>
      </c>
      <c r="BC12" s="66">
        <v>18.73</v>
      </c>
      <c r="BD12" s="65">
        <v>-122.21</v>
      </c>
      <c r="BE12" s="65">
        <v>17.64</v>
      </c>
      <c r="BF12" s="65">
        <v>-58.29</v>
      </c>
      <c r="BG12" s="65">
        <v>7.92</v>
      </c>
      <c r="BH12" s="65">
        <v>-66.41</v>
      </c>
      <c r="BI12" s="65">
        <v>-122.06</v>
      </c>
      <c r="BJ12" s="65">
        <v>-85.66</v>
      </c>
      <c r="BK12" s="65">
        <v>88.05</v>
      </c>
      <c r="BL12" s="66">
        <v>96.59</v>
      </c>
      <c r="BM12" s="65">
        <v>55.98</v>
      </c>
      <c r="BN12" s="65">
        <v>7.11</v>
      </c>
      <c r="BO12" s="65">
        <v>-47.9</v>
      </c>
      <c r="BP12" s="65">
        <v>6.89</v>
      </c>
      <c r="BQ12" s="65">
        <v>-68.19</v>
      </c>
      <c r="BR12" s="65">
        <v>-111.36</v>
      </c>
      <c r="BS12" s="65">
        <v>216.76</v>
      </c>
      <c r="BT12" s="65">
        <v>64.33</v>
      </c>
      <c r="BU12" s="66">
        <v>-11.66</v>
      </c>
      <c r="BV12" s="65">
        <v>-65.180000000000007</v>
      </c>
      <c r="BW12" s="65">
        <v>207.92</v>
      </c>
      <c r="BX12" s="65">
        <v>23.23</v>
      </c>
      <c r="BY12" s="65">
        <v>-18.239999999999998</v>
      </c>
      <c r="BZ12" s="65">
        <v>-85.16</v>
      </c>
      <c r="CA12" s="65">
        <v>-78.010000000000005</v>
      </c>
      <c r="CB12" s="65">
        <v>-14.96</v>
      </c>
      <c r="CC12" s="65">
        <v>82.02</v>
      </c>
      <c r="CD12" s="66">
        <v>-181.97</v>
      </c>
      <c r="CE12" s="65">
        <v>-13.39</v>
      </c>
      <c r="CF12" s="65">
        <v>201.97</v>
      </c>
      <c r="CG12" s="65">
        <v>1.44</v>
      </c>
      <c r="CH12" s="65">
        <v>-6.69</v>
      </c>
      <c r="CI12" s="65">
        <v>-25.74</v>
      </c>
      <c r="CJ12" s="65">
        <v>8.6300000000000008</v>
      </c>
      <c r="CK12" s="65">
        <v>-19.010000000000002</v>
      </c>
      <c r="CL12" s="65">
        <v>22.42</v>
      </c>
      <c r="CM12" s="66">
        <v>-196.41</v>
      </c>
      <c r="CN12" s="65">
        <v>-79.59</v>
      </c>
      <c r="CO12" s="65">
        <v>204.59</v>
      </c>
      <c r="CP12" s="65">
        <v>37.72</v>
      </c>
      <c r="CQ12" s="65">
        <v>-39.17</v>
      </c>
      <c r="CR12" s="65">
        <v>-43.12</v>
      </c>
      <c r="CS12" s="65">
        <v>-57.28</v>
      </c>
      <c r="CT12" s="65">
        <v>-20</v>
      </c>
      <c r="CU12" s="65">
        <v>40</v>
      </c>
      <c r="CV12" s="66">
        <v>-202.34</v>
      </c>
      <c r="CW12" s="65">
        <v>-49.46</v>
      </c>
      <c r="CX12" s="65">
        <v>200.4</v>
      </c>
      <c r="CY12" s="65">
        <v>9.5500000000000007</v>
      </c>
      <c r="CZ12" s="65">
        <v>3.64</v>
      </c>
      <c r="DA12" s="65">
        <v>-145.52000000000001</v>
      </c>
      <c r="DB12" s="65">
        <v>-59.55</v>
      </c>
      <c r="DC12" s="65">
        <v>0</v>
      </c>
      <c r="DD12" s="65">
        <v>143.33000000000001</v>
      </c>
      <c r="DE12" s="66">
        <v>-201.32</v>
      </c>
      <c r="DF12" s="65">
        <v>-22.26</v>
      </c>
      <c r="DG12" s="65">
        <v>316.94</v>
      </c>
      <c r="DH12" s="65">
        <v>-7.52</v>
      </c>
      <c r="DI12" s="65">
        <v>16.23</v>
      </c>
      <c r="DJ12" s="65">
        <v>-209.12</v>
      </c>
      <c r="DK12" s="65">
        <v>-55.86</v>
      </c>
      <c r="DL12" s="65">
        <v>0</v>
      </c>
      <c r="DM12" s="65">
        <v>215.17</v>
      </c>
      <c r="DN12" s="66">
        <v>-298.10000000000002</v>
      </c>
      <c r="DO12" s="65">
        <v>52.29</v>
      </c>
      <c r="DP12" s="65">
        <v>377.4</v>
      </c>
      <c r="DQ12" s="65">
        <v>23.7</v>
      </c>
      <c r="DR12" s="65">
        <v>16.489999999999998</v>
      </c>
      <c r="DS12" s="65">
        <v>-29.11</v>
      </c>
      <c r="DT12" s="65">
        <v>-8.69</v>
      </c>
      <c r="DU12" s="65">
        <v>0</v>
      </c>
      <c r="DV12" s="65">
        <v>31.21</v>
      </c>
      <c r="DW12" s="66">
        <v>-358.71</v>
      </c>
      <c r="DX12" s="65">
        <v>-4.05</v>
      </c>
      <c r="DY12" s="65">
        <v>375.89</v>
      </c>
      <c r="DZ12" s="65">
        <v>-12.22</v>
      </c>
      <c r="EA12" s="65">
        <v>2.86</v>
      </c>
      <c r="EB12" s="65">
        <v>-47.46</v>
      </c>
      <c r="EC12" s="65">
        <v>5.64</v>
      </c>
      <c r="ED12" s="65">
        <v>0</v>
      </c>
      <c r="EE12" s="65">
        <v>44.85</v>
      </c>
      <c r="EF12" s="66">
        <v>-373.61</v>
      </c>
      <c r="EG12" s="65">
        <v>-42.03</v>
      </c>
      <c r="EH12" s="65">
        <v>347.77</v>
      </c>
      <c r="EI12" s="65">
        <v>-7.97</v>
      </c>
      <c r="EJ12" s="65">
        <v>2.94</v>
      </c>
      <c r="EK12" s="65">
        <v>-198.88</v>
      </c>
      <c r="EL12" s="65">
        <v>-15.38</v>
      </c>
      <c r="EM12" s="65">
        <v>0</v>
      </c>
      <c r="EN12" s="65">
        <v>196.24</v>
      </c>
      <c r="EO12" s="66">
        <v>-366.77</v>
      </c>
      <c r="EP12" s="65">
        <v>-32.32</v>
      </c>
      <c r="EQ12" s="65">
        <v>229.86</v>
      </c>
      <c r="ER12" s="65">
        <v>-13.61</v>
      </c>
      <c r="ES12" s="65">
        <v>-17.77</v>
      </c>
      <c r="ET12" s="65">
        <v>-254.13</v>
      </c>
      <c r="EU12" s="65">
        <v>-10.11</v>
      </c>
      <c r="EV12" s="65">
        <v>0</v>
      </c>
      <c r="EW12" s="65">
        <v>256.16000000000003</v>
      </c>
      <c r="EX12" s="66">
        <v>-222.72</v>
      </c>
      <c r="EY12" s="65">
        <v>-3.63</v>
      </c>
      <c r="EZ12" s="65">
        <v>260.77</v>
      </c>
      <c r="FA12" s="65">
        <v>-35.46</v>
      </c>
      <c r="FB12" s="65">
        <v>2.66</v>
      </c>
      <c r="FC12" s="65">
        <v>0.12</v>
      </c>
      <c r="FD12" s="65">
        <v>-3.63</v>
      </c>
      <c r="FE12" s="65">
        <v>2.37</v>
      </c>
      <c r="FF12" s="65">
        <v>26.63</v>
      </c>
      <c r="FG12" s="66">
        <v>-257.08999999999997</v>
      </c>
      <c r="FH12" s="65">
        <v>-20.82</v>
      </c>
      <c r="FI12" s="65">
        <v>290.39999999999998</v>
      </c>
      <c r="FJ12" s="65">
        <v>-64.349999999999994</v>
      </c>
      <c r="FK12" s="65">
        <v>11.19</v>
      </c>
      <c r="FL12" s="65">
        <v>-58.84</v>
      </c>
      <c r="FM12" s="65">
        <v>-5.68</v>
      </c>
      <c r="FN12" s="65">
        <v>1.03</v>
      </c>
      <c r="FO12" s="65">
        <v>50.01</v>
      </c>
      <c r="FP12" s="66">
        <v>-244.58</v>
      </c>
      <c r="FQ12" s="65">
        <v>-14.17</v>
      </c>
      <c r="FR12" s="65">
        <v>228.16</v>
      </c>
      <c r="FS12" s="65">
        <v>-66.08</v>
      </c>
      <c r="FT12" s="65">
        <v>58.73</v>
      </c>
      <c r="FU12" s="65">
        <v>-334.41</v>
      </c>
      <c r="FV12" s="65">
        <v>-3.09</v>
      </c>
      <c r="FW12" s="65">
        <v>0</v>
      </c>
      <c r="FX12" s="65">
        <v>321.93</v>
      </c>
      <c r="FY12" s="66">
        <v>-219.39</v>
      </c>
    </row>
    <row r="13" spans="1:181" x14ac:dyDescent="0.35">
      <c r="A13" s="62" t="s">
        <v>33</v>
      </c>
      <c r="B13" s="65">
        <v>20747.599999999999</v>
      </c>
      <c r="C13" s="65">
        <v>4517.18</v>
      </c>
      <c r="D13" s="65">
        <v>5229.21</v>
      </c>
      <c r="E13" s="65">
        <v>1535.05</v>
      </c>
      <c r="F13" s="65">
        <v>2882</v>
      </c>
      <c r="G13" s="65">
        <v>1278.7</v>
      </c>
      <c r="H13" s="65">
        <v>1951.01</v>
      </c>
      <c r="I13" s="65">
        <v>1437.19</v>
      </c>
      <c r="J13" s="66">
        <v>1917.25</v>
      </c>
      <c r="K13" s="65">
        <v>19870.16</v>
      </c>
      <c r="L13" s="65">
        <v>4513.1499999999996</v>
      </c>
      <c r="M13" s="65">
        <v>5343.2</v>
      </c>
      <c r="N13" s="65">
        <v>1181.49</v>
      </c>
      <c r="O13" s="65">
        <v>3268.99</v>
      </c>
      <c r="P13" s="65">
        <v>691.47</v>
      </c>
      <c r="Q13" s="65">
        <v>2026.16</v>
      </c>
      <c r="R13" s="65">
        <v>890.64</v>
      </c>
      <c r="S13" s="66">
        <v>1955.05</v>
      </c>
      <c r="T13" s="65">
        <v>19410.189999999999</v>
      </c>
      <c r="U13" s="65">
        <v>4562.53</v>
      </c>
      <c r="V13" s="65">
        <v>5420.32</v>
      </c>
      <c r="W13" s="65">
        <v>1447.4</v>
      </c>
      <c r="X13" s="65">
        <v>3477.45</v>
      </c>
      <c r="Y13" s="65">
        <v>443.27</v>
      </c>
      <c r="Z13" s="65">
        <v>1738.58</v>
      </c>
      <c r="AA13" s="65">
        <v>569.41</v>
      </c>
      <c r="AB13" s="66">
        <v>1751.24</v>
      </c>
      <c r="AC13" s="65">
        <v>19838.53</v>
      </c>
      <c r="AD13" s="65">
        <v>4702.5</v>
      </c>
      <c r="AE13" s="65">
        <v>5622.16</v>
      </c>
      <c r="AF13" s="65">
        <v>1020.65</v>
      </c>
      <c r="AG13" s="65">
        <v>2960.35</v>
      </c>
      <c r="AH13" s="65">
        <v>795.35</v>
      </c>
      <c r="AI13" s="65">
        <v>1730.7</v>
      </c>
      <c r="AJ13" s="65">
        <v>1131.2</v>
      </c>
      <c r="AK13" s="66">
        <v>1875.62</v>
      </c>
      <c r="AL13" s="65">
        <v>19480.05</v>
      </c>
      <c r="AM13" s="65">
        <v>4434.93</v>
      </c>
      <c r="AN13" s="65">
        <v>5125.66</v>
      </c>
      <c r="AO13" s="65">
        <v>1306.47</v>
      </c>
      <c r="AP13" s="65">
        <v>2797.89</v>
      </c>
      <c r="AQ13" s="65">
        <v>937.35</v>
      </c>
      <c r="AR13" s="65">
        <v>1823.81</v>
      </c>
      <c r="AS13" s="65">
        <v>1164.72</v>
      </c>
      <c r="AT13" s="66">
        <v>1889.2</v>
      </c>
      <c r="AU13" s="65">
        <v>18840.66</v>
      </c>
      <c r="AV13" s="65">
        <v>4551.53</v>
      </c>
      <c r="AW13" s="65">
        <v>5349.33</v>
      </c>
      <c r="AX13" s="65">
        <v>1479.83</v>
      </c>
      <c r="AY13" s="65">
        <v>3114.11</v>
      </c>
      <c r="AZ13" s="65">
        <v>826.52</v>
      </c>
      <c r="BA13" s="65">
        <v>1577.51</v>
      </c>
      <c r="BB13" s="65">
        <v>658.77</v>
      </c>
      <c r="BC13" s="66">
        <v>1283.06</v>
      </c>
      <c r="BD13" s="65">
        <v>19589.75</v>
      </c>
      <c r="BE13" s="65">
        <v>4402.68</v>
      </c>
      <c r="BF13" s="65">
        <v>5570.11</v>
      </c>
      <c r="BG13" s="65">
        <v>1533.04</v>
      </c>
      <c r="BH13" s="65">
        <v>3646.01</v>
      </c>
      <c r="BI13" s="65">
        <v>538.26</v>
      </c>
      <c r="BJ13" s="65">
        <v>1487.34</v>
      </c>
      <c r="BK13" s="65">
        <v>587.03</v>
      </c>
      <c r="BL13" s="66">
        <v>1825.29</v>
      </c>
      <c r="BM13" s="65">
        <v>19309.36</v>
      </c>
      <c r="BN13" s="65">
        <v>4253.87</v>
      </c>
      <c r="BO13" s="65">
        <v>5248.1</v>
      </c>
      <c r="BP13" s="65">
        <v>1453.34</v>
      </c>
      <c r="BQ13" s="65">
        <v>2949.19</v>
      </c>
      <c r="BR13" s="65">
        <v>799.46</v>
      </c>
      <c r="BS13" s="65">
        <v>1972.9</v>
      </c>
      <c r="BT13" s="65">
        <v>1149.7</v>
      </c>
      <c r="BU13" s="66">
        <v>1482.8</v>
      </c>
      <c r="BV13" s="65">
        <v>19369.8</v>
      </c>
      <c r="BW13" s="65">
        <v>4178.49</v>
      </c>
      <c r="BX13" s="65">
        <v>5318.66</v>
      </c>
      <c r="BY13" s="65">
        <v>1524.02</v>
      </c>
      <c r="BZ13" s="65">
        <v>2928.82</v>
      </c>
      <c r="CA13" s="65">
        <v>637.46</v>
      </c>
      <c r="CB13" s="65">
        <v>2117.92</v>
      </c>
      <c r="CC13" s="65">
        <v>1166.69</v>
      </c>
      <c r="CD13" s="66">
        <v>1497.73</v>
      </c>
      <c r="CE13" s="65">
        <v>18560.5</v>
      </c>
      <c r="CF13" s="65">
        <v>4177.8</v>
      </c>
      <c r="CG13" s="65">
        <v>5149.99</v>
      </c>
      <c r="CH13" s="65">
        <v>1259.8399999999999</v>
      </c>
      <c r="CI13" s="65">
        <v>3084.1</v>
      </c>
      <c r="CJ13" s="65">
        <v>628.08000000000004</v>
      </c>
      <c r="CK13" s="65">
        <v>1988.9</v>
      </c>
      <c r="CL13" s="65">
        <v>738.08</v>
      </c>
      <c r="CM13" s="66">
        <v>1533.71</v>
      </c>
      <c r="CN13" s="65">
        <v>18604.21</v>
      </c>
      <c r="CO13" s="65">
        <v>4151.8900000000003</v>
      </c>
      <c r="CP13" s="65">
        <v>5148.34</v>
      </c>
      <c r="CQ13" s="65">
        <v>1475.6</v>
      </c>
      <c r="CR13" s="65">
        <v>3398.11</v>
      </c>
      <c r="CS13" s="65">
        <v>552.63</v>
      </c>
      <c r="CT13" s="65">
        <v>1864.79</v>
      </c>
      <c r="CU13" s="65">
        <v>547.41999999999996</v>
      </c>
      <c r="CV13" s="66">
        <v>1465.43</v>
      </c>
      <c r="CW13" s="65">
        <v>18302.990000000002</v>
      </c>
      <c r="CX13" s="65">
        <v>4037.27</v>
      </c>
      <c r="CY13" s="65">
        <v>4888.33</v>
      </c>
      <c r="CZ13" s="65">
        <v>1302.0899999999999</v>
      </c>
      <c r="DA13" s="65">
        <v>2737.43</v>
      </c>
      <c r="DB13" s="65">
        <v>791.62</v>
      </c>
      <c r="DC13" s="65">
        <v>1771.52</v>
      </c>
      <c r="DD13" s="65">
        <v>1247.24</v>
      </c>
      <c r="DE13" s="66">
        <v>1527.49</v>
      </c>
      <c r="DF13" s="65">
        <v>18054.77</v>
      </c>
      <c r="DG13" s="65">
        <v>3920.94</v>
      </c>
      <c r="DH13" s="65">
        <v>4698.07</v>
      </c>
      <c r="DI13" s="65">
        <v>1283.1300000000001</v>
      </c>
      <c r="DJ13" s="65">
        <v>2829.4</v>
      </c>
      <c r="DK13" s="65">
        <v>627.63</v>
      </c>
      <c r="DL13" s="65">
        <v>1884.34</v>
      </c>
      <c r="DM13" s="65">
        <v>1304.8</v>
      </c>
      <c r="DN13" s="66">
        <v>1506.47</v>
      </c>
      <c r="DO13" s="65">
        <v>17834.98</v>
      </c>
      <c r="DP13" s="65">
        <v>4055.56</v>
      </c>
      <c r="DQ13" s="65">
        <v>5044.03</v>
      </c>
      <c r="DR13" s="65">
        <v>1262.8699999999999</v>
      </c>
      <c r="DS13" s="65">
        <v>2976.1</v>
      </c>
      <c r="DT13" s="65">
        <v>510.54</v>
      </c>
      <c r="DU13" s="65">
        <v>1870.84</v>
      </c>
      <c r="DV13" s="65">
        <v>689.86</v>
      </c>
      <c r="DW13" s="66">
        <v>1425.18</v>
      </c>
      <c r="DX13" s="65">
        <v>18120.45</v>
      </c>
      <c r="DY13" s="65">
        <v>4035.97</v>
      </c>
      <c r="DZ13" s="65">
        <v>5241.6400000000003</v>
      </c>
      <c r="EA13" s="65">
        <v>1350.61</v>
      </c>
      <c r="EB13" s="65">
        <v>3177.04</v>
      </c>
      <c r="EC13" s="65">
        <v>418.27</v>
      </c>
      <c r="ED13" s="65">
        <v>1752.57</v>
      </c>
      <c r="EE13" s="65">
        <v>587.95000000000005</v>
      </c>
      <c r="EF13" s="66">
        <v>1556.4</v>
      </c>
      <c r="EG13" s="65">
        <v>17222.73</v>
      </c>
      <c r="EH13" s="65">
        <v>3582.94</v>
      </c>
      <c r="EI13" s="65">
        <v>5065.63</v>
      </c>
      <c r="EJ13" s="65">
        <v>1134.93</v>
      </c>
      <c r="EK13" s="65">
        <v>2629.36</v>
      </c>
      <c r="EL13" s="65">
        <v>528.5</v>
      </c>
      <c r="EM13" s="65">
        <v>1814.04</v>
      </c>
      <c r="EN13" s="65">
        <v>1166.53</v>
      </c>
      <c r="EO13" s="66">
        <v>1300.79</v>
      </c>
      <c r="EP13" s="65">
        <v>17109.16</v>
      </c>
      <c r="EQ13" s="65">
        <v>3447.1</v>
      </c>
      <c r="ER13" s="65">
        <v>4859.55</v>
      </c>
      <c r="ES13" s="65">
        <v>1279.08</v>
      </c>
      <c r="ET13" s="65">
        <v>2531.41</v>
      </c>
      <c r="EU13" s="65">
        <v>497.79</v>
      </c>
      <c r="EV13" s="65">
        <v>1696.02</v>
      </c>
      <c r="EW13" s="65">
        <v>1426.41</v>
      </c>
      <c r="EX13" s="66">
        <v>1371.8</v>
      </c>
      <c r="EY13" s="65">
        <v>17583.689999999999</v>
      </c>
      <c r="EZ13" s="65">
        <v>3806.39</v>
      </c>
      <c r="FA13" s="65">
        <v>5197.88</v>
      </c>
      <c r="FB13" s="65">
        <v>1184.6099999999999</v>
      </c>
      <c r="FC13" s="65">
        <v>2708.27</v>
      </c>
      <c r="FD13" s="65">
        <v>496.9</v>
      </c>
      <c r="FE13" s="65">
        <v>1949.55</v>
      </c>
      <c r="FF13" s="65">
        <v>643.26</v>
      </c>
      <c r="FG13" s="66">
        <v>1596.84</v>
      </c>
      <c r="FH13" s="65">
        <v>17892.45</v>
      </c>
      <c r="FI13" s="65">
        <v>3721.89</v>
      </c>
      <c r="FJ13" s="65">
        <v>5305.23</v>
      </c>
      <c r="FK13" s="65">
        <v>1279.3599999999999</v>
      </c>
      <c r="FL13" s="65">
        <v>3233.73</v>
      </c>
      <c r="FM13" s="65">
        <v>435.29</v>
      </c>
      <c r="FN13" s="65">
        <v>1684.08</v>
      </c>
      <c r="FO13" s="65">
        <v>549.30999999999995</v>
      </c>
      <c r="FP13" s="66">
        <v>1683.56</v>
      </c>
      <c r="FQ13" s="65">
        <v>18148.28</v>
      </c>
      <c r="FR13" s="65">
        <v>3653.1</v>
      </c>
      <c r="FS13" s="65">
        <v>5378.49</v>
      </c>
      <c r="FT13" s="65">
        <v>1301.71</v>
      </c>
      <c r="FU13" s="65">
        <v>2640.6</v>
      </c>
      <c r="FV13" s="65">
        <v>467.71</v>
      </c>
      <c r="FW13" s="65">
        <v>1803.2</v>
      </c>
      <c r="FX13" s="65">
        <v>1381.42</v>
      </c>
      <c r="FY13" s="66">
        <v>1522.05</v>
      </c>
    </row>
    <row r="14" spans="1:181" x14ac:dyDescent="0.35">
      <c r="A14" s="62" t="s">
        <v>197</v>
      </c>
      <c r="B14" s="65">
        <v>394.59</v>
      </c>
      <c r="C14" s="65">
        <v>75.88</v>
      </c>
      <c r="D14" s="65">
        <v>340.34</v>
      </c>
      <c r="E14" s="65">
        <v>-365.64</v>
      </c>
      <c r="F14" s="65">
        <v>242.11</v>
      </c>
      <c r="G14" s="65">
        <v>222.81</v>
      </c>
      <c r="H14" s="65">
        <v>-106.3</v>
      </c>
      <c r="I14" s="65">
        <v>42.42</v>
      </c>
      <c r="J14" s="66">
        <v>-57.03</v>
      </c>
      <c r="K14" s="65">
        <v>-3</v>
      </c>
      <c r="L14" s="65">
        <v>-111.25</v>
      </c>
      <c r="M14" s="65">
        <v>278.39</v>
      </c>
      <c r="N14" s="65">
        <v>-62.07</v>
      </c>
      <c r="O14" s="65">
        <v>-47.11</v>
      </c>
      <c r="P14" s="65">
        <v>-60.07</v>
      </c>
      <c r="Q14" s="65">
        <v>39.729999999999997</v>
      </c>
      <c r="R14" s="65">
        <v>-1.73</v>
      </c>
      <c r="S14" s="66">
        <v>-38.89</v>
      </c>
      <c r="T14" s="65">
        <v>-617.02</v>
      </c>
      <c r="U14" s="65">
        <v>-36.659999999999997</v>
      </c>
      <c r="V14" s="65">
        <v>262.52999999999997</v>
      </c>
      <c r="W14" s="65">
        <v>-375.55</v>
      </c>
      <c r="X14" s="65">
        <v>-117.76</v>
      </c>
      <c r="Y14" s="65">
        <v>-218.11</v>
      </c>
      <c r="Z14" s="65">
        <v>-113.02</v>
      </c>
      <c r="AA14" s="65">
        <v>3.34</v>
      </c>
      <c r="AB14" s="66">
        <v>-21.78</v>
      </c>
      <c r="AC14" s="65">
        <v>318.12</v>
      </c>
      <c r="AD14" s="65">
        <v>276.20999999999998</v>
      </c>
      <c r="AE14" s="65">
        <v>572.63</v>
      </c>
      <c r="AF14" s="65">
        <v>-580.72</v>
      </c>
      <c r="AG14" s="65">
        <v>-129</v>
      </c>
      <c r="AH14" s="65">
        <v>16.420000000000002</v>
      </c>
      <c r="AI14" s="65">
        <v>99.84</v>
      </c>
      <c r="AJ14" s="65">
        <v>-31.96</v>
      </c>
      <c r="AK14" s="66">
        <v>94.7</v>
      </c>
      <c r="AL14" s="65">
        <v>64.88</v>
      </c>
      <c r="AM14" s="65">
        <v>36.159999999999997</v>
      </c>
      <c r="AN14" s="65">
        <v>-13.65</v>
      </c>
      <c r="AO14" s="65">
        <v>-79.13</v>
      </c>
      <c r="AP14" s="65">
        <v>25.1</v>
      </c>
      <c r="AQ14" s="65">
        <v>20.98</v>
      </c>
      <c r="AR14" s="65">
        <v>-86.09</v>
      </c>
      <c r="AS14" s="65">
        <v>-63.12</v>
      </c>
      <c r="AT14" s="66">
        <v>224.63</v>
      </c>
      <c r="AU14" s="65">
        <v>-349.21</v>
      </c>
      <c r="AV14" s="65">
        <v>67.86</v>
      </c>
      <c r="AW14" s="65">
        <v>79.989999999999995</v>
      </c>
      <c r="AX14" s="65">
        <v>-132.36000000000001</v>
      </c>
      <c r="AY14" s="65">
        <v>-139.87</v>
      </c>
      <c r="AZ14" s="65">
        <v>13.28</v>
      </c>
      <c r="BA14" s="65">
        <v>-49.12</v>
      </c>
      <c r="BB14" s="65">
        <v>-14.51</v>
      </c>
      <c r="BC14" s="66">
        <v>-174.46</v>
      </c>
      <c r="BD14" s="65">
        <v>21.31</v>
      </c>
      <c r="BE14" s="65">
        <v>-42.34</v>
      </c>
      <c r="BF14" s="65">
        <v>125.5</v>
      </c>
      <c r="BG14" s="65">
        <v>-53.9</v>
      </c>
      <c r="BH14" s="65">
        <v>123.87</v>
      </c>
      <c r="BI14" s="65">
        <v>-111.24</v>
      </c>
      <c r="BJ14" s="65">
        <v>-144.1</v>
      </c>
      <c r="BK14" s="65">
        <v>8.6</v>
      </c>
      <c r="BL14" s="66">
        <v>114.93</v>
      </c>
      <c r="BM14" s="65">
        <v>59.26</v>
      </c>
      <c r="BN14" s="65">
        <v>-33.53</v>
      </c>
      <c r="BO14" s="65">
        <v>62.9</v>
      </c>
      <c r="BP14" s="65">
        <v>-78.61</v>
      </c>
      <c r="BQ14" s="65">
        <v>-76.28</v>
      </c>
      <c r="BR14" s="65">
        <v>-49.5</v>
      </c>
      <c r="BS14" s="65">
        <v>240.5</v>
      </c>
      <c r="BT14" s="65">
        <v>0.92</v>
      </c>
      <c r="BU14" s="66">
        <v>-7.15</v>
      </c>
      <c r="BV14" s="65">
        <v>8.86</v>
      </c>
      <c r="BW14" s="65">
        <v>0.79</v>
      </c>
      <c r="BX14" s="65">
        <v>3.51</v>
      </c>
      <c r="BY14" s="65">
        <v>23.47</v>
      </c>
      <c r="BZ14" s="65">
        <v>-8.57</v>
      </c>
      <c r="CA14" s="65">
        <v>30.99</v>
      </c>
      <c r="CB14" s="65">
        <v>-1.56</v>
      </c>
      <c r="CC14" s="65">
        <v>-11.34</v>
      </c>
      <c r="CD14" s="66">
        <v>-28.42</v>
      </c>
      <c r="CE14" s="65">
        <v>-215.02</v>
      </c>
      <c r="CF14" s="65">
        <v>-0.38</v>
      </c>
      <c r="CG14" s="65">
        <v>0.25</v>
      </c>
      <c r="CH14" s="65">
        <v>-187.94</v>
      </c>
      <c r="CI14" s="65">
        <v>7.81</v>
      </c>
      <c r="CJ14" s="65">
        <v>-5.0599999999999996</v>
      </c>
      <c r="CK14" s="65">
        <v>-10.14</v>
      </c>
      <c r="CL14" s="65">
        <v>-9.2200000000000006</v>
      </c>
      <c r="CM14" s="66">
        <v>-10.34</v>
      </c>
      <c r="CN14" s="65">
        <v>212.67</v>
      </c>
      <c r="CO14" s="65">
        <v>0.28999999999999998</v>
      </c>
      <c r="CP14" s="65">
        <v>0.76</v>
      </c>
      <c r="CQ14" s="65">
        <v>141.75</v>
      </c>
      <c r="CR14" s="65">
        <v>2.36</v>
      </c>
      <c r="CS14" s="65">
        <v>-39.46</v>
      </c>
      <c r="CT14" s="65">
        <v>34.25</v>
      </c>
      <c r="CU14" s="65">
        <v>50.53</v>
      </c>
      <c r="CV14" s="66">
        <v>22.18</v>
      </c>
      <c r="CW14" s="65">
        <v>-139.35</v>
      </c>
      <c r="CX14" s="65">
        <v>3.19</v>
      </c>
      <c r="CY14" s="65">
        <v>-0.33</v>
      </c>
      <c r="CZ14" s="65">
        <v>-47.62</v>
      </c>
      <c r="DA14" s="65">
        <v>4.45</v>
      </c>
      <c r="DB14" s="65">
        <v>-36.78</v>
      </c>
      <c r="DC14" s="65">
        <v>-39.56</v>
      </c>
      <c r="DD14" s="65">
        <v>-12.18</v>
      </c>
      <c r="DE14" s="66">
        <v>-10.52</v>
      </c>
      <c r="DF14" s="65">
        <v>-184.51</v>
      </c>
      <c r="DG14" s="65">
        <v>-14.09</v>
      </c>
      <c r="DH14" s="65">
        <v>-43.77</v>
      </c>
      <c r="DI14" s="65">
        <v>-97.27</v>
      </c>
      <c r="DJ14" s="65">
        <v>28.35</v>
      </c>
      <c r="DK14" s="65">
        <v>-27.2</v>
      </c>
      <c r="DL14" s="65">
        <v>-3.53</v>
      </c>
      <c r="DM14" s="65">
        <v>-2.97</v>
      </c>
      <c r="DN14" s="66">
        <v>-24.04</v>
      </c>
      <c r="DO14" s="65">
        <v>77.52</v>
      </c>
      <c r="DP14" s="65">
        <v>-43.97</v>
      </c>
      <c r="DQ14" s="65">
        <v>2.46</v>
      </c>
      <c r="DR14" s="65">
        <v>30.79</v>
      </c>
      <c r="DS14" s="65">
        <v>40.81</v>
      </c>
      <c r="DT14" s="65">
        <v>43.26</v>
      </c>
      <c r="DU14" s="65">
        <v>0.65</v>
      </c>
      <c r="DV14" s="65">
        <v>23.78</v>
      </c>
      <c r="DW14" s="66">
        <v>-20.28</v>
      </c>
      <c r="DX14" s="65">
        <v>226.05</v>
      </c>
      <c r="DY14" s="65">
        <v>95.38</v>
      </c>
      <c r="DZ14" s="65">
        <v>32.68</v>
      </c>
      <c r="EA14" s="65">
        <v>116.92</v>
      </c>
      <c r="EB14" s="65">
        <v>38.369999999999997</v>
      </c>
      <c r="EC14" s="65">
        <v>-38.99</v>
      </c>
      <c r="ED14" s="65">
        <v>1.1399999999999999</v>
      </c>
      <c r="EE14" s="65">
        <v>0.78</v>
      </c>
      <c r="EF14" s="66">
        <v>-20.23</v>
      </c>
      <c r="EG14" s="65">
        <v>-250.3</v>
      </c>
      <c r="EH14" s="65">
        <v>-54.55</v>
      </c>
      <c r="EI14" s="65">
        <v>-54.05</v>
      </c>
      <c r="EJ14" s="65">
        <v>-53.36</v>
      </c>
      <c r="EK14" s="65">
        <v>-28.34</v>
      </c>
      <c r="EL14" s="65">
        <v>-5.5</v>
      </c>
      <c r="EM14" s="65">
        <v>20.34</v>
      </c>
      <c r="EN14" s="65">
        <v>-4.62</v>
      </c>
      <c r="EO14" s="66">
        <v>-70.23</v>
      </c>
      <c r="EP14" s="65">
        <v>-16.78</v>
      </c>
      <c r="EQ14" s="65">
        <v>0.48</v>
      </c>
      <c r="ER14" s="65">
        <v>0.28999999999999998</v>
      </c>
      <c r="ES14" s="65">
        <v>-49.45</v>
      </c>
      <c r="ET14" s="65">
        <v>8.41</v>
      </c>
      <c r="EU14" s="65">
        <v>25.73</v>
      </c>
      <c r="EV14" s="65">
        <v>0.1</v>
      </c>
      <c r="EW14" s="65">
        <v>-0.06</v>
      </c>
      <c r="EX14" s="66">
        <v>-2.2799999999999998</v>
      </c>
      <c r="EY14" s="65">
        <v>-21.6</v>
      </c>
      <c r="EZ14" s="65">
        <v>4.5</v>
      </c>
      <c r="FA14" s="65">
        <v>0.04</v>
      </c>
      <c r="FB14" s="65">
        <v>-32.36</v>
      </c>
      <c r="FC14" s="65">
        <v>-62.18</v>
      </c>
      <c r="FD14" s="65">
        <v>32.729999999999997</v>
      </c>
      <c r="FE14" s="65">
        <v>7.08</v>
      </c>
      <c r="FF14" s="65">
        <v>22.05</v>
      </c>
      <c r="FG14" s="66">
        <v>6.55</v>
      </c>
      <c r="FH14" s="65">
        <v>78.37</v>
      </c>
      <c r="FI14" s="65">
        <v>14.8</v>
      </c>
      <c r="FJ14" s="65">
        <v>-0.12</v>
      </c>
      <c r="FK14" s="65">
        <v>54.39</v>
      </c>
      <c r="FL14" s="65">
        <v>10.99</v>
      </c>
      <c r="FM14" s="65">
        <v>-32.130000000000003</v>
      </c>
      <c r="FN14" s="65">
        <v>-1.75</v>
      </c>
      <c r="FO14" s="65">
        <v>-14.72</v>
      </c>
      <c r="FP14" s="66">
        <v>46.9</v>
      </c>
      <c r="FQ14" s="65">
        <v>20.73</v>
      </c>
      <c r="FR14" s="65">
        <v>7.17</v>
      </c>
      <c r="FS14" s="65">
        <v>0.55000000000000004</v>
      </c>
      <c r="FT14" s="65">
        <v>13.32</v>
      </c>
      <c r="FU14" s="65">
        <v>40.64</v>
      </c>
      <c r="FV14" s="65">
        <v>-20.190000000000001</v>
      </c>
      <c r="FW14" s="65">
        <v>4.25</v>
      </c>
      <c r="FX14" s="65">
        <v>-19</v>
      </c>
      <c r="FY14" s="66">
        <v>-6.01</v>
      </c>
    </row>
    <row r="15" spans="1:181" x14ac:dyDescent="0.35">
      <c r="A15" s="62" t="s">
        <v>34</v>
      </c>
      <c r="B15" s="65">
        <v>20353.009999999998</v>
      </c>
      <c r="C15" s="65">
        <v>4441.3</v>
      </c>
      <c r="D15" s="65">
        <v>4888.88</v>
      </c>
      <c r="E15" s="65">
        <v>1900.69</v>
      </c>
      <c r="F15" s="65">
        <v>2639.89</v>
      </c>
      <c r="G15" s="65">
        <v>1055.8900000000001</v>
      </c>
      <c r="H15" s="65">
        <v>2057.31</v>
      </c>
      <c r="I15" s="65">
        <v>1394.78</v>
      </c>
      <c r="J15" s="66">
        <v>1974.29</v>
      </c>
      <c r="K15" s="65">
        <v>19873.16</v>
      </c>
      <c r="L15" s="65">
        <v>4624.3999999999996</v>
      </c>
      <c r="M15" s="65">
        <v>5064.8100000000004</v>
      </c>
      <c r="N15" s="65">
        <v>1243.56</v>
      </c>
      <c r="O15" s="65">
        <v>3316.1</v>
      </c>
      <c r="P15" s="65">
        <v>751.55</v>
      </c>
      <c r="Q15" s="65">
        <v>1986.43</v>
      </c>
      <c r="R15" s="65">
        <v>892.38</v>
      </c>
      <c r="S15" s="66">
        <v>1993.94</v>
      </c>
      <c r="T15" s="65">
        <v>20027.21</v>
      </c>
      <c r="U15" s="65">
        <v>4599.18</v>
      </c>
      <c r="V15" s="65">
        <v>5157.79</v>
      </c>
      <c r="W15" s="65">
        <v>1822.95</v>
      </c>
      <c r="X15" s="65">
        <v>3595.21</v>
      </c>
      <c r="Y15" s="65">
        <v>661.38</v>
      </c>
      <c r="Z15" s="65">
        <v>1851.6</v>
      </c>
      <c r="AA15" s="65">
        <v>566.08000000000004</v>
      </c>
      <c r="AB15" s="66">
        <v>1773.12</v>
      </c>
      <c r="AC15" s="65">
        <v>19520.41</v>
      </c>
      <c r="AD15" s="65">
        <v>4426.29</v>
      </c>
      <c r="AE15" s="65">
        <v>5049.53</v>
      </c>
      <c r="AF15" s="65">
        <v>1601.37</v>
      </c>
      <c r="AG15" s="65">
        <v>3089.36</v>
      </c>
      <c r="AH15" s="65">
        <v>778.93</v>
      </c>
      <c r="AI15" s="65">
        <v>1630.86</v>
      </c>
      <c r="AJ15" s="65">
        <v>1163.1600000000001</v>
      </c>
      <c r="AK15" s="66">
        <v>1780.92</v>
      </c>
      <c r="AL15" s="65">
        <v>19415.169999999998</v>
      </c>
      <c r="AM15" s="65">
        <v>4398.7700000000004</v>
      </c>
      <c r="AN15" s="65">
        <v>5139.3100000000004</v>
      </c>
      <c r="AO15" s="65">
        <v>1385.6</v>
      </c>
      <c r="AP15" s="65">
        <v>2772.8</v>
      </c>
      <c r="AQ15" s="65">
        <v>916.37</v>
      </c>
      <c r="AR15" s="65">
        <v>1909.91</v>
      </c>
      <c r="AS15" s="65">
        <v>1227.8399999999999</v>
      </c>
      <c r="AT15" s="66">
        <v>1664.57</v>
      </c>
      <c r="AU15" s="65">
        <v>19189.87</v>
      </c>
      <c r="AV15" s="65">
        <v>4483.67</v>
      </c>
      <c r="AW15" s="65">
        <v>5269.34</v>
      </c>
      <c r="AX15" s="65">
        <v>1612.19</v>
      </c>
      <c r="AY15" s="65">
        <v>3253.99</v>
      </c>
      <c r="AZ15" s="65">
        <v>813.25</v>
      </c>
      <c r="BA15" s="65">
        <v>1626.63</v>
      </c>
      <c r="BB15" s="65">
        <v>673.28</v>
      </c>
      <c r="BC15" s="66">
        <v>1457.52</v>
      </c>
      <c r="BD15" s="65">
        <v>19568.439999999999</v>
      </c>
      <c r="BE15" s="65">
        <v>4445.0200000000004</v>
      </c>
      <c r="BF15" s="65">
        <v>5444.61</v>
      </c>
      <c r="BG15" s="65">
        <v>1586.94</v>
      </c>
      <c r="BH15" s="65">
        <v>3522.14</v>
      </c>
      <c r="BI15" s="65">
        <v>649.5</v>
      </c>
      <c r="BJ15" s="65">
        <v>1631.44</v>
      </c>
      <c r="BK15" s="65">
        <v>578.42999999999995</v>
      </c>
      <c r="BL15" s="66">
        <v>1710.37</v>
      </c>
      <c r="BM15" s="65">
        <v>19250.099999999999</v>
      </c>
      <c r="BN15" s="65">
        <v>4287.3999999999996</v>
      </c>
      <c r="BO15" s="65">
        <v>5185.1899999999996</v>
      </c>
      <c r="BP15" s="65">
        <v>1531.95</v>
      </c>
      <c r="BQ15" s="65">
        <v>3025.47</v>
      </c>
      <c r="BR15" s="65">
        <v>848.96</v>
      </c>
      <c r="BS15" s="65">
        <v>1732.4</v>
      </c>
      <c r="BT15" s="65">
        <v>1148.77</v>
      </c>
      <c r="BU15" s="66">
        <v>1489.96</v>
      </c>
      <c r="BV15" s="65">
        <v>19360.939999999999</v>
      </c>
      <c r="BW15" s="65">
        <v>4177.71</v>
      </c>
      <c r="BX15" s="65">
        <v>5315.14</v>
      </c>
      <c r="BY15" s="65">
        <v>1500.56</v>
      </c>
      <c r="BZ15" s="65">
        <v>2937.4</v>
      </c>
      <c r="CA15" s="65">
        <v>606.47</v>
      </c>
      <c r="CB15" s="65">
        <v>2119.4899999999998</v>
      </c>
      <c r="CC15" s="65">
        <v>1178.02</v>
      </c>
      <c r="CD15" s="66">
        <v>1526.15</v>
      </c>
      <c r="CE15" s="65">
        <v>18775.509999999998</v>
      </c>
      <c r="CF15" s="65">
        <v>4178.18</v>
      </c>
      <c r="CG15" s="65">
        <v>5149.74</v>
      </c>
      <c r="CH15" s="65">
        <v>1447.78</v>
      </c>
      <c r="CI15" s="65">
        <v>3076.29</v>
      </c>
      <c r="CJ15" s="65">
        <v>633.14</v>
      </c>
      <c r="CK15" s="65">
        <v>1999.04</v>
      </c>
      <c r="CL15" s="65">
        <v>747.3</v>
      </c>
      <c r="CM15" s="66">
        <v>1544.05</v>
      </c>
      <c r="CN15" s="65">
        <v>18391.54</v>
      </c>
      <c r="CO15" s="65">
        <v>4151.6000000000004</v>
      </c>
      <c r="CP15" s="65">
        <v>5147.58</v>
      </c>
      <c r="CQ15" s="65">
        <v>1333.84</v>
      </c>
      <c r="CR15" s="65">
        <v>3395.75</v>
      </c>
      <c r="CS15" s="65">
        <v>592.09</v>
      </c>
      <c r="CT15" s="65">
        <v>1830.54</v>
      </c>
      <c r="CU15" s="65">
        <v>496.89</v>
      </c>
      <c r="CV15" s="66">
        <v>1443.25</v>
      </c>
      <c r="CW15" s="65">
        <v>18442.34</v>
      </c>
      <c r="CX15" s="65">
        <v>4034.07</v>
      </c>
      <c r="CY15" s="65">
        <v>4888.66</v>
      </c>
      <c r="CZ15" s="65">
        <v>1349.71</v>
      </c>
      <c r="DA15" s="65">
        <v>2732.97</v>
      </c>
      <c r="DB15" s="65">
        <v>828.4</v>
      </c>
      <c r="DC15" s="65">
        <v>1811.09</v>
      </c>
      <c r="DD15" s="65">
        <v>1259.43</v>
      </c>
      <c r="DE15" s="66">
        <v>1538.01</v>
      </c>
      <c r="DF15" s="65">
        <v>18239.28</v>
      </c>
      <c r="DG15" s="65">
        <v>3935.03</v>
      </c>
      <c r="DH15" s="65">
        <v>4741.83</v>
      </c>
      <c r="DI15" s="65">
        <v>1380.39</v>
      </c>
      <c r="DJ15" s="65">
        <v>2801.06</v>
      </c>
      <c r="DK15" s="65">
        <v>654.83000000000004</v>
      </c>
      <c r="DL15" s="65">
        <v>1887.87</v>
      </c>
      <c r="DM15" s="65">
        <v>1307.77</v>
      </c>
      <c r="DN15" s="66">
        <v>1530.5</v>
      </c>
      <c r="DO15" s="65">
        <v>17757.46</v>
      </c>
      <c r="DP15" s="65">
        <v>4099.53</v>
      </c>
      <c r="DQ15" s="65">
        <v>5041.5600000000004</v>
      </c>
      <c r="DR15" s="65">
        <v>1232.08</v>
      </c>
      <c r="DS15" s="65">
        <v>2935.29</v>
      </c>
      <c r="DT15" s="65">
        <v>467.27</v>
      </c>
      <c r="DU15" s="65">
        <v>1870.19</v>
      </c>
      <c r="DV15" s="65">
        <v>666.08</v>
      </c>
      <c r="DW15" s="66">
        <v>1445.46</v>
      </c>
      <c r="DX15" s="65">
        <v>17894.41</v>
      </c>
      <c r="DY15" s="65">
        <v>3940.59</v>
      </c>
      <c r="DZ15" s="65">
        <v>5208.96</v>
      </c>
      <c r="EA15" s="65">
        <v>1233.69</v>
      </c>
      <c r="EB15" s="65">
        <v>3138.67</v>
      </c>
      <c r="EC15" s="65">
        <v>457.26</v>
      </c>
      <c r="ED15" s="65">
        <v>1751.43</v>
      </c>
      <c r="EE15" s="65">
        <v>587.16999999999996</v>
      </c>
      <c r="EF15" s="66">
        <v>1576.63</v>
      </c>
      <c r="EG15" s="65">
        <v>17473.04</v>
      </c>
      <c r="EH15" s="65">
        <v>3637.49</v>
      </c>
      <c r="EI15" s="65">
        <v>5119.6899999999996</v>
      </c>
      <c r="EJ15" s="65">
        <v>1188.29</v>
      </c>
      <c r="EK15" s="65">
        <v>2657.7</v>
      </c>
      <c r="EL15" s="65">
        <v>534</v>
      </c>
      <c r="EM15" s="65">
        <v>1793.7</v>
      </c>
      <c r="EN15" s="65">
        <v>1171.1500000000001</v>
      </c>
      <c r="EO15" s="66">
        <v>1371.02</v>
      </c>
      <c r="EP15" s="65">
        <v>17125.93</v>
      </c>
      <c r="EQ15" s="65">
        <v>3446.63</v>
      </c>
      <c r="ER15" s="65">
        <v>4859.26</v>
      </c>
      <c r="ES15" s="65">
        <v>1328.53</v>
      </c>
      <c r="ET15" s="65">
        <v>2522.9899999999998</v>
      </c>
      <c r="EU15" s="65">
        <v>472.06</v>
      </c>
      <c r="EV15" s="65">
        <v>1695.91</v>
      </c>
      <c r="EW15" s="65">
        <v>1426.47</v>
      </c>
      <c r="EX15" s="66">
        <v>1374.08</v>
      </c>
      <c r="EY15" s="65">
        <v>17605.29</v>
      </c>
      <c r="EZ15" s="65">
        <v>3801.89</v>
      </c>
      <c r="FA15" s="65">
        <v>5197.84</v>
      </c>
      <c r="FB15" s="65">
        <v>1216.97</v>
      </c>
      <c r="FC15" s="65">
        <v>2770.45</v>
      </c>
      <c r="FD15" s="65">
        <v>464.18</v>
      </c>
      <c r="FE15" s="65">
        <v>1942.46</v>
      </c>
      <c r="FF15" s="65">
        <v>621.22</v>
      </c>
      <c r="FG15" s="66">
        <v>1590.29</v>
      </c>
      <c r="FH15" s="65">
        <v>17814.080000000002</v>
      </c>
      <c r="FI15" s="65">
        <v>3707.09</v>
      </c>
      <c r="FJ15" s="65">
        <v>5305.35</v>
      </c>
      <c r="FK15" s="65">
        <v>1224.96</v>
      </c>
      <c r="FL15" s="65">
        <v>3222.75</v>
      </c>
      <c r="FM15" s="65">
        <v>467.42</v>
      </c>
      <c r="FN15" s="65">
        <v>1685.83</v>
      </c>
      <c r="FO15" s="65">
        <v>564.03</v>
      </c>
      <c r="FP15" s="66">
        <v>1636.66</v>
      </c>
      <c r="FQ15" s="65">
        <v>18127.55</v>
      </c>
      <c r="FR15" s="65">
        <v>3645.92</v>
      </c>
      <c r="FS15" s="65">
        <v>5377.94</v>
      </c>
      <c r="FT15" s="65">
        <v>1288.3900000000001</v>
      </c>
      <c r="FU15" s="65">
        <v>2599.96</v>
      </c>
      <c r="FV15" s="65">
        <v>487.9</v>
      </c>
      <c r="FW15" s="65">
        <v>1798.95</v>
      </c>
      <c r="FX15" s="65">
        <v>1400.43</v>
      </c>
      <c r="FY15" s="66">
        <v>1528.06</v>
      </c>
    </row>
    <row r="16" spans="1:181" x14ac:dyDescent="0.35">
      <c r="A16" s="62" t="s">
        <v>35</v>
      </c>
      <c r="B16" s="65">
        <v>422.69</v>
      </c>
      <c r="C16" s="65">
        <v>0</v>
      </c>
      <c r="D16" s="65">
        <v>0</v>
      </c>
      <c r="E16" s="65">
        <v>42.16</v>
      </c>
      <c r="F16" s="65">
        <v>0</v>
      </c>
      <c r="G16" s="65">
        <v>328.01</v>
      </c>
      <c r="H16" s="65">
        <v>52.52</v>
      </c>
      <c r="I16" s="65">
        <v>0</v>
      </c>
      <c r="J16" s="66">
        <v>0</v>
      </c>
      <c r="K16" s="65">
        <v>321.49</v>
      </c>
      <c r="L16" s="65">
        <v>0</v>
      </c>
      <c r="M16" s="65">
        <v>0</v>
      </c>
      <c r="N16" s="65">
        <v>17.91</v>
      </c>
      <c r="O16" s="65">
        <v>0</v>
      </c>
      <c r="P16" s="65">
        <v>251.07</v>
      </c>
      <c r="Q16" s="65">
        <v>52.52</v>
      </c>
      <c r="R16" s="65">
        <v>0</v>
      </c>
      <c r="S16" s="66">
        <v>0</v>
      </c>
      <c r="T16" s="65">
        <v>361.04</v>
      </c>
      <c r="U16" s="65">
        <v>0</v>
      </c>
      <c r="V16" s="65">
        <v>0</v>
      </c>
      <c r="W16" s="65">
        <v>22.18</v>
      </c>
      <c r="X16" s="65">
        <v>0</v>
      </c>
      <c r="Y16" s="65">
        <v>286.33999999999997</v>
      </c>
      <c r="Z16" s="65">
        <v>52.52</v>
      </c>
      <c r="AA16" s="65">
        <v>0</v>
      </c>
      <c r="AB16" s="66">
        <v>0</v>
      </c>
      <c r="AC16" s="65">
        <v>424.78</v>
      </c>
      <c r="AD16" s="65">
        <v>0</v>
      </c>
      <c r="AE16" s="65">
        <v>0</v>
      </c>
      <c r="AF16" s="65">
        <v>32.78</v>
      </c>
      <c r="AG16" s="65">
        <v>0</v>
      </c>
      <c r="AH16" s="65">
        <v>339.48</v>
      </c>
      <c r="AI16" s="65">
        <v>52.52</v>
      </c>
      <c r="AJ16" s="65">
        <v>0</v>
      </c>
      <c r="AK16" s="66">
        <v>0</v>
      </c>
      <c r="AL16" s="65">
        <v>389.38</v>
      </c>
      <c r="AM16" s="65">
        <v>0</v>
      </c>
      <c r="AN16" s="65">
        <v>0</v>
      </c>
      <c r="AO16" s="65">
        <v>26.95</v>
      </c>
      <c r="AP16" s="65">
        <v>0</v>
      </c>
      <c r="AQ16" s="65">
        <v>252.9</v>
      </c>
      <c r="AR16" s="65">
        <v>63.73</v>
      </c>
      <c r="AS16" s="65">
        <v>0</v>
      </c>
      <c r="AT16" s="66">
        <v>45.8</v>
      </c>
      <c r="AU16" s="65">
        <v>288.60000000000002</v>
      </c>
      <c r="AV16" s="65">
        <v>0</v>
      </c>
      <c r="AW16" s="65">
        <v>0</v>
      </c>
      <c r="AX16" s="65">
        <v>13.76</v>
      </c>
      <c r="AY16" s="65">
        <v>0</v>
      </c>
      <c r="AZ16" s="65">
        <v>183.9</v>
      </c>
      <c r="BA16" s="65">
        <v>63.73</v>
      </c>
      <c r="BB16" s="65">
        <v>0</v>
      </c>
      <c r="BC16" s="66">
        <v>27.2</v>
      </c>
      <c r="BD16" s="65">
        <v>300.20999999999998</v>
      </c>
      <c r="BE16" s="65">
        <v>0</v>
      </c>
      <c r="BF16" s="65">
        <v>0</v>
      </c>
      <c r="BG16" s="65">
        <v>13.77</v>
      </c>
      <c r="BH16" s="65">
        <v>0</v>
      </c>
      <c r="BI16" s="65">
        <v>175.21</v>
      </c>
      <c r="BJ16" s="65">
        <v>63.73</v>
      </c>
      <c r="BK16" s="65">
        <v>0</v>
      </c>
      <c r="BL16" s="66">
        <v>47.5</v>
      </c>
      <c r="BM16" s="65">
        <v>409.8</v>
      </c>
      <c r="BN16" s="65">
        <v>0</v>
      </c>
      <c r="BO16" s="65">
        <v>0</v>
      </c>
      <c r="BP16" s="65">
        <v>15.77</v>
      </c>
      <c r="BQ16" s="65">
        <v>0</v>
      </c>
      <c r="BR16" s="65">
        <v>272.39999999999998</v>
      </c>
      <c r="BS16" s="65">
        <v>63.73</v>
      </c>
      <c r="BT16" s="65">
        <v>0</v>
      </c>
      <c r="BU16" s="66">
        <v>57.9</v>
      </c>
      <c r="BV16" s="65">
        <v>391.45</v>
      </c>
      <c r="BW16" s="65">
        <v>0</v>
      </c>
      <c r="BX16" s="65">
        <v>0</v>
      </c>
      <c r="BY16" s="65">
        <v>17.399999999999999</v>
      </c>
      <c r="BZ16" s="65">
        <v>0</v>
      </c>
      <c r="CA16" s="65">
        <v>261.22000000000003</v>
      </c>
      <c r="CB16" s="65">
        <v>60.87</v>
      </c>
      <c r="CC16" s="65">
        <v>0</v>
      </c>
      <c r="CD16" s="66">
        <v>51.97</v>
      </c>
      <c r="CE16" s="65">
        <v>399.79</v>
      </c>
      <c r="CF16" s="65">
        <v>0</v>
      </c>
      <c r="CG16" s="65">
        <v>0</v>
      </c>
      <c r="CH16" s="65">
        <v>16.149999999999999</v>
      </c>
      <c r="CI16" s="65">
        <v>0</v>
      </c>
      <c r="CJ16" s="65">
        <v>269.55</v>
      </c>
      <c r="CK16" s="65">
        <v>60.87</v>
      </c>
      <c r="CL16" s="65">
        <v>0</v>
      </c>
      <c r="CM16" s="66">
        <v>53.22</v>
      </c>
      <c r="CN16" s="65">
        <v>450.09</v>
      </c>
      <c r="CO16" s="65">
        <v>0</v>
      </c>
      <c r="CP16" s="65">
        <v>0</v>
      </c>
      <c r="CQ16" s="65">
        <v>15.45</v>
      </c>
      <c r="CR16" s="65">
        <v>0</v>
      </c>
      <c r="CS16" s="65">
        <v>295.75</v>
      </c>
      <c r="CT16" s="65">
        <v>60.87</v>
      </c>
      <c r="CU16" s="65">
        <v>0</v>
      </c>
      <c r="CV16" s="66">
        <v>78.02</v>
      </c>
      <c r="CW16" s="65">
        <v>603.91999999999996</v>
      </c>
      <c r="CX16" s="65">
        <v>0</v>
      </c>
      <c r="CY16" s="65">
        <v>0</v>
      </c>
      <c r="CZ16" s="65">
        <v>17.100000000000001</v>
      </c>
      <c r="DA16" s="65">
        <v>0</v>
      </c>
      <c r="DB16" s="65">
        <v>399.9</v>
      </c>
      <c r="DC16" s="65">
        <v>60.87</v>
      </c>
      <c r="DD16" s="65">
        <v>0</v>
      </c>
      <c r="DE16" s="66">
        <v>126.05</v>
      </c>
      <c r="DF16" s="65">
        <v>556.57000000000005</v>
      </c>
      <c r="DG16" s="65">
        <v>0</v>
      </c>
      <c r="DH16" s="65">
        <v>0</v>
      </c>
      <c r="DI16" s="65">
        <v>16</v>
      </c>
      <c r="DJ16" s="65">
        <v>0</v>
      </c>
      <c r="DK16" s="65">
        <v>315.85000000000002</v>
      </c>
      <c r="DL16" s="65">
        <v>62.7</v>
      </c>
      <c r="DM16" s="65">
        <v>0</v>
      </c>
      <c r="DN16" s="66">
        <v>162.01</v>
      </c>
      <c r="DO16" s="65">
        <v>351.77</v>
      </c>
      <c r="DP16" s="65">
        <v>0</v>
      </c>
      <c r="DQ16" s="65">
        <v>0</v>
      </c>
      <c r="DR16" s="65">
        <v>13.61</v>
      </c>
      <c r="DS16" s="65">
        <v>0</v>
      </c>
      <c r="DT16" s="65">
        <v>149.91</v>
      </c>
      <c r="DU16" s="65">
        <v>62.7</v>
      </c>
      <c r="DV16" s="65">
        <v>0</v>
      </c>
      <c r="DW16" s="66">
        <v>125.55</v>
      </c>
      <c r="DX16" s="65">
        <v>396.89</v>
      </c>
      <c r="DY16" s="65">
        <v>0</v>
      </c>
      <c r="DZ16" s="65">
        <v>0</v>
      </c>
      <c r="EA16" s="65">
        <v>13.54</v>
      </c>
      <c r="EB16" s="65">
        <v>0</v>
      </c>
      <c r="EC16" s="65">
        <v>171.12</v>
      </c>
      <c r="ED16" s="65">
        <v>62.7</v>
      </c>
      <c r="EE16" s="65">
        <v>0</v>
      </c>
      <c r="EF16" s="66">
        <v>149.52000000000001</v>
      </c>
      <c r="EG16" s="65">
        <v>484.89</v>
      </c>
      <c r="EH16" s="65">
        <v>0</v>
      </c>
      <c r="EI16" s="65">
        <v>0</v>
      </c>
      <c r="EJ16" s="65">
        <v>15.71</v>
      </c>
      <c r="EK16" s="65">
        <v>0</v>
      </c>
      <c r="EL16" s="65">
        <v>239.32</v>
      </c>
      <c r="EM16" s="65">
        <v>62.7</v>
      </c>
      <c r="EN16" s="65">
        <v>0</v>
      </c>
      <c r="EO16" s="66">
        <v>167.16</v>
      </c>
      <c r="EP16" s="65">
        <v>414.43</v>
      </c>
      <c r="EQ16" s="65">
        <v>0</v>
      </c>
      <c r="ER16" s="65">
        <v>0</v>
      </c>
      <c r="ES16" s="65">
        <v>20.81</v>
      </c>
      <c r="ET16" s="65">
        <v>0</v>
      </c>
      <c r="EU16" s="65">
        <v>181.98</v>
      </c>
      <c r="EV16" s="65">
        <v>82.68</v>
      </c>
      <c r="EW16" s="65">
        <v>0</v>
      </c>
      <c r="EX16" s="66">
        <v>128.96</v>
      </c>
      <c r="EY16" s="65">
        <v>256.77999999999997</v>
      </c>
      <c r="EZ16" s="65">
        <v>0</v>
      </c>
      <c r="FA16" s="65">
        <v>0</v>
      </c>
      <c r="FB16" s="65">
        <v>15.31</v>
      </c>
      <c r="FC16" s="65">
        <v>0</v>
      </c>
      <c r="FD16" s="65">
        <v>121.69</v>
      </c>
      <c r="FE16" s="65">
        <v>82.68</v>
      </c>
      <c r="FF16" s="65">
        <v>0</v>
      </c>
      <c r="FG16" s="66">
        <v>37.1</v>
      </c>
      <c r="FH16" s="65">
        <v>305.73</v>
      </c>
      <c r="FI16" s="65">
        <v>0</v>
      </c>
      <c r="FJ16" s="65">
        <v>0</v>
      </c>
      <c r="FK16" s="65">
        <v>14.9</v>
      </c>
      <c r="FL16" s="65">
        <v>0</v>
      </c>
      <c r="FM16" s="65">
        <v>124.68</v>
      </c>
      <c r="FN16" s="65">
        <v>82.68</v>
      </c>
      <c r="FO16" s="65">
        <v>0</v>
      </c>
      <c r="FP16" s="66">
        <v>83.47</v>
      </c>
      <c r="FQ16" s="65">
        <v>354.47</v>
      </c>
      <c r="FR16" s="65">
        <v>0</v>
      </c>
      <c r="FS16" s="65">
        <v>0</v>
      </c>
      <c r="FT16" s="65">
        <v>21.94</v>
      </c>
      <c r="FU16" s="65">
        <v>0</v>
      </c>
      <c r="FV16" s="65">
        <v>169.55</v>
      </c>
      <c r="FW16" s="65">
        <v>82.68</v>
      </c>
      <c r="FX16" s="65">
        <v>0</v>
      </c>
      <c r="FY16" s="66">
        <v>80.3</v>
      </c>
    </row>
    <row r="17" spans="1:181" x14ac:dyDescent="0.35">
      <c r="A17" s="62" t="s">
        <v>36</v>
      </c>
      <c r="B17" s="65">
        <v>347.07</v>
      </c>
      <c r="C17" s="65">
        <v>0</v>
      </c>
      <c r="D17" s="65">
        <v>0</v>
      </c>
      <c r="E17" s="65">
        <v>40.67</v>
      </c>
      <c r="F17" s="65">
        <v>0</v>
      </c>
      <c r="G17" s="65">
        <v>254.88</v>
      </c>
      <c r="H17" s="65">
        <v>51.51</v>
      </c>
      <c r="I17" s="65">
        <v>0</v>
      </c>
      <c r="J17" s="66">
        <v>0</v>
      </c>
      <c r="K17" s="65">
        <v>253.28</v>
      </c>
      <c r="L17" s="65">
        <v>0</v>
      </c>
      <c r="M17" s="65">
        <v>0</v>
      </c>
      <c r="N17" s="65">
        <v>16.57</v>
      </c>
      <c r="O17" s="65">
        <v>0</v>
      </c>
      <c r="P17" s="65">
        <v>185.2</v>
      </c>
      <c r="Q17" s="65">
        <v>51.51</v>
      </c>
      <c r="R17" s="65">
        <v>0</v>
      </c>
      <c r="S17" s="66">
        <v>0</v>
      </c>
      <c r="T17" s="65">
        <v>285.51</v>
      </c>
      <c r="U17" s="65">
        <v>0</v>
      </c>
      <c r="V17" s="65">
        <v>0</v>
      </c>
      <c r="W17" s="65">
        <v>20.91</v>
      </c>
      <c r="X17" s="65">
        <v>0</v>
      </c>
      <c r="Y17" s="65">
        <v>213.09</v>
      </c>
      <c r="Z17" s="65">
        <v>51.51</v>
      </c>
      <c r="AA17" s="65">
        <v>0</v>
      </c>
      <c r="AB17" s="66">
        <v>0</v>
      </c>
      <c r="AC17" s="65">
        <v>351.8</v>
      </c>
      <c r="AD17" s="65">
        <v>0</v>
      </c>
      <c r="AE17" s="65">
        <v>0</v>
      </c>
      <c r="AF17" s="65">
        <v>31.36</v>
      </c>
      <c r="AG17" s="65">
        <v>0</v>
      </c>
      <c r="AH17" s="65">
        <v>268.92</v>
      </c>
      <c r="AI17" s="65">
        <v>51.51</v>
      </c>
      <c r="AJ17" s="65">
        <v>0</v>
      </c>
      <c r="AK17" s="66">
        <v>0</v>
      </c>
      <c r="AL17" s="65">
        <v>318.97000000000003</v>
      </c>
      <c r="AM17" s="65">
        <v>0</v>
      </c>
      <c r="AN17" s="65">
        <v>0</v>
      </c>
      <c r="AO17" s="65">
        <v>25.51</v>
      </c>
      <c r="AP17" s="65">
        <v>0</v>
      </c>
      <c r="AQ17" s="65">
        <v>184.81</v>
      </c>
      <c r="AR17" s="65">
        <v>62.85</v>
      </c>
      <c r="AS17" s="65">
        <v>0</v>
      </c>
      <c r="AT17" s="66">
        <v>45.8</v>
      </c>
      <c r="AU17" s="65">
        <v>220.17</v>
      </c>
      <c r="AV17" s="65">
        <v>0</v>
      </c>
      <c r="AW17" s="65">
        <v>0</v>
      </c>
      <c r="AX17" s="65">
        <v>12.47</v>
      </c>
      <c r="AY17" s="65">
        <v>0</v>
      </c>
      <c r="AZ17" s="65">
        <v>117.65</v>
      </c>
      <c r="BA17" s="65">
        <v>62.85</v>
      </c>
      <c r="BB17" s="65">
        <v>0</v>
      </c>
      <c r="BC17" s="66">
        <v>27.2</v>
      </c>
      <c r="BD17" s="65">
        <v>233.18</v>
      </c>
      <c r="BE17" s="65">
        <v>0</v>
      </c>
      <c r="BF17" s="65">
        <v>0</v>
      </c>
      <c r="BG17" s="65">
        <v>12.52</v>
      </c>
      <c r="BH17" s="65">
        <v>0</v>
      </c>
      <c r="BI17" s="65">
        <v>110.31</v>
      </c>
      <c r="BJ17" s="65">
        <v>62.85</v>
      </c>
      <c r="BK17" s="65">
        <v>0</v>
      </c>
      <c r="BL17" s="66">
        <v>47.5</v>
      </c>
      <c r="BM17" s="65">
        <v>353.7</v>
      </c>
      <c r="BN17" s="65">
        <v>0</v>
      </c>
      <c r="BO17" s="65">
        <v>0</v>
      </c>
      <c r="BP17" s="65">
        <v>14.35</v>
      </c>
      <c r="BQ17" s="65">
        <v>0</v>
      </c>
      <c r="BR17" s="65">
        <v>218.6</v>
      </c>
      <c r="BS17" s="65">
        <v>62.85</v>
      </c>
      <c r="BT17" s="65">
        <v>0</v>
      </c>
      <c r="BU17" s="66">
        <v>57.9</v>
      </c>
      <c r="BV17" s="65">
        <v>317.44</v>
      </c>
      <c r="BW17" s="65">
        <v>0</v>
      </c>
      <c r="BX17" s="65">
        <v>0</v>
      </c>
      <c r="BY17" s="65">
        <v>16.010000000000002</v>
      </c>
      <c r="BZ17" s="65">
        <v>0</v>
      </c>
      <c r="CA17" s="65">
        <v>189.78</v>
      </c>
      <c r="CB17" s="65">
        <v>59.68</v>
      </c>
      <c r="CC17" s="65">
        <v>0</v>
      </c>
      <c r="CD17" s="66">
        <v>51.97</v>
      </c>
      <c r="CE17" s="65">
        <v>320.43</v>
      </c>
      <c r="CF17" s="65">
        <v>0</v>
      </c>
      <c r="CG17" s="65">
        <v>0</v>
      </c>
      <c r="CH17" s="65">
        <v>14.88</v>
      </c>
      <c r="CI17" s="65">
        <v>0</v>
      </c>
      <c r="CJ17" s="65">
        <v>192.65</v>
      </c>
      <c r="CK17" s="65">
        <v>59.68</v>
      </c>
      <c r="CL17" s="65">
        <v>0</v>
      </c>
      <c r="CM17" s="66">
        <v>53.22</v>
      </c>
      <c r="CN17" s="65">
        <v>381.94</v>
      </c>
      <c r="CO17" s="65">
        <v>0</v>
      </c>
      <c r="CP17" s="65">
        <v>0</v>
      </c>
      <c r="CQ17" s="65">
        <v>14.21</v>
      </c>
      <c r="CR17" s="65">
        <v>0</v>
      </c>
      <c r="CS17" s="65">
        <v>230.04</v>
      </c>
      <c r="CT17" s="65">
        <v>59.68</v>
      </c>
      <c r="CU17" s="65">
        <v>0</v>
      </c>
      <c r="CV17" s="66">
        <v>78.02</v>
      </c>
      <c r="CW17" s="65">
        <v>555.39</v>
      </c>
      <c r="CX17" s="65">
        <v>0</v>
      </c>
      <c r="CY17" s="65">
        <v>0</v>
      </c>
      <c r="CZ17" s="65">
        <v>15.75</v>
      </c>
      <c r="DA17" s="65">
        <v>0</v>
      </c>
      <c r="DB17" s="65">
        <v>353.91</v>
      </c>
      <c r="DC17" s="65">
        <v>59.68</v>
      </c>
      <c r="DD17" s="65">
        <v>0</v>
      </c>
      <c r="DE17" s="66">
        <v>126.05</v>
      </c>
      <c r="DF17" s="65">
        <v>516.29999999999995</v>
      </c>
      <c r="DG17" s="65">
        <v>0</v>
      </c>
      <c r="DH17" s="65">
        <v>0</v>
      </c>
      <c r="DI17" s="65">
        <v>15.06</v>
      </c>
      <c r="DJ17" s="65">
        <v>0</v>
      </c>
      <c r="DK17" s="65">
        <v>301.82</v>
      </c>
      <c r="DL17" s="65">
        <v>61.53</v>
      </c>
      <c r="DM17" s="65">
        <v>0</v>
      </c>
      <c r="DN17" s="66">
        <v>137.9</v>
      </c>
      <c r="DO17" s="65">
        <v>312.3</v>
      </c>
      <c r="DP17" s="65">
        <v>0</v>
      </c>
      <c r="DQ17" s="65">
        <v>0</v>
      </c>
      <c r="DR17" s="65">
        <v>12.67</v>
      </c>
      <c r="DS17" s="65">
        <v>0</v>
      </c>
      <c r="DT17" s="65">
        <v>136.41</v>
      </c>
      <c r="DU17" s="65">
        <v>61.53</v>
      </c>
      <c r="DV17" s="65">
        <v>0</v>
      </c>
      <c r="DW17" s="66">
        <v>101.69</v>
      </c>
      <c r="DX17" s="65">
        <v>339.48</v>
      </c>
      <c r="DY17" s="65">
        <v>0</v>
      </c>
      <c r="DZ17" s="65">
        <v>0</v>
      </c>
      <c r="EA17" s="65">
        <v>12.3</v>
      </c>
      <c r="EB17" s="65">
        <v>0</v>
      </c>
      <c r="EC17" s="65">
        <v>141.82</v>
      </c>
      <c r="ED17" s="65">
        <v>61.53</v>
      </c>
      <c r="EE17" s="65">
        <v>0</v>
      </c>
      <c r="EF17" s="66">
        <v>123.82</v>
      </c>
      <c r="EG17" s="65">
        <v>394.54</v>
      </c>
      <c r="EH17" s="65">
        <v>0</v>
      </c>
      <c r="EI17" s="65">
        <v>0</v>
      </c>
      <c r="EJ17" s="65">
        <v>14.46</v>
      </c>
      <c r="EK17" s="65">
        <v>0</v>
      </c>
      <c r="EL17" s="65">
        <v>180.26</v>
      </c>
      <c r="EM17" s="65">
        <v>61.53</v>
      </c>
      <c r="EN17" s="65">
        <v>0</v>
      </c>
      <c r="EO17" s="66">
        <v>138.29</v>
      </c>
      <c r="EP17" s="65">
        <v>356.75</v>
      </c>
      <c r="EQ17" s="65">
        <v>0</v>
      </c>
      <c r="ER17" s="65">
        <v>0</v>
      </c>
      <c r="ES17" s="65">
        <v>19.36</v>
      </c>
      <c r="ET17" s="65">
        <v>0</v>
      </c>
      <c r="EU17" s="65">
        <v>164.93</v>
      </c>
      <c r="EV17" s="65">
        <v>81.31</v>
      </c>
      <c r="EW17" s="65">
        <v>0</v>
      </c>
      <c r="EX17" s="66">
        <v>91.15</v>
      </c>
      <c r="EY17" s="65">
        <v>215.28</v>
      </c>
      <c r="EZ17" s="65">
        <v>0</v>
      </c>
      <c r="FA17" s="65">
        <v>0</v>
      </c>
      <c r="FB17" s="65">
        <v>14.02</v>
      </c>
      <c r="FC17" s="65">
        <v>0</v>
      </c>
      <c r="FD17" s="65">
        <v>108.62</v>
      </c>
      <c r="FE17" s="65">
        <v>81.31</v>
      </c>
      <c r="FF17" s="65">
        <v>0</v>
      </c>
      <c r="FG17" s="66">
        <v>11.33</v>
      </c>
      <c r="FH17" s="65">
        <v>266.14</v>
      </c>
      <c r="FI17" s="65">
        <v>0</v>
      </c>
      <c r="FJ17" s="65">
        <v>0</v>
      </c>
      <c r="FK17" s="65">
        <v>13.65</v>
      </c>
      <c r="FL17" s="65">
        <v>0</v>
      </c>
      <c r="FM17" s="65">
        <v>111.55</v>
      </c>
      <c r="FN17" s="65">
        <v>81.31</v>
      </c>
      <c r="FO17" s="65">
        <v>0</v>
      </c>
      <c r="FP17" s="66">
        <v>59.64</v>
      </c>
      <c r="FQ17" s="65">
        <v>306.13</v>
      </c>
      <c r="FR17" s="65">
        <v>0</v>
      </c>
      <c r="FS17" s="65">
        <v>0</v>
      </c>
      <c r="FT17" s="65">
        <v>20.52</v>
      </c>
      <c r="FU17" s="65">
        <v>0</v>
      </c>
      <c r="FV17" s="65">
        <v>156.33000000000001</v>
      </c>
      <c r="FW17" s="65">
        <v>81.31</v>
      </c>
      <c r="FX17" s="65">
        <v>0</v>
      </c>
      <c r="FY17" s="66">
        <v>47.97</v>
      </c>
    </row>
    <row r="18" spans="1:181" x14ac:dyDescent="0.35">
      <c r="A18" s="62" t="s">
        <v>37</v>
      </c>
      <c r="B18" s="65">
        <v>15.63</v>
      </c>
      <c r="C18" s="65">
        <v>0</v>
      </c>
      <c r="D18" s="65">
        <v>0</v>
      </c>
      <c r="E18" s="65">
        <v>1.49</v>
      </c>
      <c r="F18" s="65">
        <v>0</v>
      </c>
      <c r="G18" s="65">
        <v>13.13</v>
      </c>
      <c r="H18" s="65">
        <v>1</v>
      </c>
      <c r="I18" s="65">
        <v>0</v>
      </c>
      <c r="J18" s="66">
        <v>0</v>
      </c>
      <c r="K18" s="65">
        <v>15.48</v>
      </c>
      <c r="L18" s="65">
        <v>0</v>
      </c>
      <c r="M18" s="65">
        <v>0</v>
      </c>
      <c r="N18" s="65">
        <v>1.34</v>
      </c>
      <c r="O18" s="65">
        <v>0</v>
      </c>
      <c r="P18" s="65">
        <v>13.13</v>
      </c>
      <c r="Q18" s="65">
        <v>1</v>
      </c>
      <c r="R18" s="65">
        <v>0</v>
      </c>
      <c r="S18" s="66">
        <v>0</v>
      </c>
      <c r="T18" s="65">
        <v>15.41</v>
      </c>
      <c r="U18" s="65">
        <v>0</v>
      </c>
      <c r="V18" s="65">
        <v>0</v>
      </c>
      <c r="W18" s="65">
        <v>1.27</v>
      </c>
      <c r="X18" s="65">
        <v>0</v>
      </c>
      <c r="Y18" s="65">
        <v>13.13</v>
      </c>
      <c r="Z18" s="65">
        <v>1</v>
      </c>
      <c r="AA18" s="65">
        <v>0</v>
      </c>
      <c r="AB18" s="66">
        <v>0</v>
      </c>
      <c r="AC18" s="65">
        <v>15.55</v>
      </c>
      <c r="AD18" s="65">
        <v>0</v>
      </c>
      <c r="AE18" s="65">
        <v>0</v>
      </c>
      <c r="AF18" s="65">
        <v>1.42</v>
      </c>
      <c r="AG18" s="65">
        <v>0</v>
      </c>
      <c r="AH18" s="65">
        <v>13.13</v>
      </c>
      <c r="AI18" s="65">
        <v>1</v>
      </c>
      <c r="AJ18" s="65">
        <v>0</v>
      </c>
      <c r="AK18" s="66">
        <v>0</v>
      </c>
      <c r="AL18" s="65">
        <v>15.29</v>
      </c>
      <c r="AM18" s="65">
        <v>0</v>
      </c>
      <c r="AN18" s="65">
        <v>0</v>
      </c>
      <c r="AO18" s="65">
        <v>1.44</v>
      </c>
      <c r="AP18" s="65">
        <v>0</v>
      </c>
      <c r="AQ18" s="65">
        <v>12.97</v>
      </c>
      <c r="AR18" s="65">
        <v>0.88</v>
      </c>
      <c r="AS18" s="65">
        <v>0</v>
      </c>
      <c r="AT18" s="66">
        <v>0</v>
      </c>
      <c r="AU18" s="65">
        <v>15.15</v>
      </c>
      <c r="AV18" s="65">
        <v>0</v>
      </c>
      <c r="AW18" s="65">
        <v>0</v>
      </c>
      <c r="AX18" s="65">
        <v>1.29</v>
      </c>
      <c r="AY18" s="65">
        <v>0</v>
      </c>
      <c r="AZ18" s="65">
        <v>12.97</v>
      </c>
      <c r="BA18" s="65">
        <v>0.88</v>
      </c>
      <c r="BB18" s="65">
        <v>0</v>
      </c>
      <c r="BC18" s="66">
        <v>0</v>
      </c>
      <c r="BD18" s="65">
        <v>15.1</v>
      </c>
      <c r="BE18" s="65">
        <v>0</v>
      </c>
      <c r="BF18" s="65">
        <v>0</v>
      </c>
      <c r="BG18" s="65">
        <v>1.25</v>
      </c>
      <c r="BH18" s="65">
        <v>0</v>
      </c>
      <c r="BI18" s="65">
        <v>12.97</v>
      </c>
      <c r="BJ18" s="65">
        <v>0.88</v>
      </c>
      <c r="BK18" s="65">
        <v>0</v>
      </c>
      <c r="BL18" s="66">
        <v>0</v>
      </c>
      <c r="BM18" s="65">
        <v>15.27</v>
      </c>
      <c r="BN18" s="65">
        <v>0</v>
      </c>
      <c r="BO18" s="65">
        <v>0</v>
      </c>
      <c r="BP18" s="65">
        <v>1.41</v>
      </c>
      <c r="BQ18" s="65">
        <v>0</v>
      </c>
      <c r="BR18" s="65">
        <v>12.97</v>
      </c>
      <c r="BS18" s="65">
        <v>0.88</v>
      </c>
      <c r="BT18" s="65">
        <v>0</v>
      </c>
      <c r="BU18" s="66">
        <v>0</v>
      </c>
      <c r="BV18" s="65">
        <v>15.62</v>
      </c>
      <c r="BW18" s="65">
        <v>0</v>
      </c>
      <c r="BX18" s="65">
        <v>0</v>
      </c>
      <c r="BY18" s="65">
        <v>1.39</v>
      </c>
      <c r="BZ18" s="65">
        <v>0</v>
      </c>
      <c r="CA18" s="65">
        <v>13.04</v>
      </c>
      <c r="CB18" s="65">
        <v>1.19</v>
      </c>
      <c r="CC18" s="65">
        <v>0</v>
      </c>
      <c r="CD18" s="66">
        <v>0</v>
      </c>
      <c r="CE18" s="65">
        <v>15.51</v>
      </c>
      <c r="CF18" s="65">
        <v>0</v>
      </c>
      <c r="CG18" s="65">
        <v>0</v>
      </c>
      <c r="CH18" s="65">
        <v>1.27</v>
      </c>
      <c r="CI18" s="65">
        <v>0</v>
      </c>
      <c r="CJ18" s="65">
        <v>13.04</v>
      </c>
      <c r="CK18" s="65">
        <v>1.19</v>
      </c>
      <c r="CL18" s="65">
        <v>0</v>
      </c>
      <c r="CM18" s="66">
        <v>0</v>
      </c>
      <c r="CN18" s="65">
        <v>15.48</v>
      </c>
      <c r="CO18" s="65">
        <v>0</v>
      </c>
      <c r="CP18" s="65">
        <v>0</v>
      </c>
      <c r="CQ18" s="65">
        <v>1.24</v>
      </c>
      <c r="CR18" s="65">
        <v>0</v>
      </c>
      <c r="CS18" s="65">
        <v>13.04</v>
      </c>
      <c r="CT18" s="65">
        <v>1.19</v>
      </c>
      <c r="CU18" s="65">
        <v>0</v>
      </c>
      <c r="CV18" s="66">
        <v>0</v>
      </c>
      <c r="CW18" s="65">
        <v>15.59</v>
      </c>
      <c r="CX18" s="65">
        <v>0</v>
      </c>
      <c r="CY18" s="65">
        <v>0</v>
      </c>
      <c r="CZ18" s="65">
        <v>1.35</v>
      </c>
      <c r="DA18" s="65">
        <v>0</v>
      </c>
      <c r="DB18" s="65">
        <v>13.04</v>
      </c>
      <c r="DC18" s="65">
        <v>1.19</v>
      </c>
      <c r="DD18" s="65">
        <v>0</v>
      </c>
      <c r="DE18" s="66">
        <v>0</v>
      </c>
      <c r="DF18" s="65">
        <v>15.15</v>
      </c>
      <c r="DG18" s="65">
        <v>0</v>
      </c>
      <c r="DH18" s="65">
        <v>0</v>
      </c>
      <c r="DI18" s="65">
        <v>0.94</v>
      </c>
      <c r="DJ18" s="65">
        <v>0</v>
      </c>
      <c r="DK18" s="65">
        <v>13.03</v>
      </c>
      <c r="DL18" s="65">
        <v>1.17</v>
      </c>
      <c r="DM18" s="65">
        <v>0</v>
      </c>
      <c r="DN18" s="66">
        <v>0</v>
      </c>
      <c r="DO18" s="65">
        <v>15.15</v>
      </c>
      <c r="DP18" s="65">
        <v>0</v>
      </c>
      <c r="DQ18" s="65">
        <v>0</v>
      </c>
      <c r="DR18" s="65">
        <v>0.94</v>
      </c>
      <c r="DS18" s="65">
        <v>0</v>
      </c>
      <c r="DT18" s="65">
        <v>13.03</v>
      </c>
      <c r="DU18" s="65">
        <v>1.17</v>
      </c>
      <c r="DV18" s="65">
        <v>0</v>
      </c>
      <c r="DW18" s="66">
        <v>0</v>
      </c>
      <c r="DX18" s="65">
        <v>15.45</v>
      </c>
      <c r="DY18" s="65">
        <v>0</v>
      </c>
      <c r="DZ18" s="65">
        <v>0</v>
      </c>
      <c r="EA18" s="65">
        <v>1.24</v>
      </c>
      <c r="EB18" s="65">
        <v>0</v>
      </c>
      <c r="EC18" s="65">
        <v>13.03</v>
      </c>
      <c r="ED18" s="65">
        <v>1.17</v>
      </c>
      <c r="EE18" s="65">
        <v>0</v>
      </c>
      <c r="EF18" s="66">
        <v>0</v>
      </c>
      <c r="EG18" s="65">
        <v>15.45</v>
      </c>
      <c r="EH18" s="65">
        <v>0</v>
      </c>
      <c r="EI18" s="65">
        <v>0</v>
      </c>
      <c r="EJ18" s="65">
        <v>1.24</v>
      </c>
      <c r="EK18" s="65">
        <v>0</v>
      </c>
      <c r="EL18" s="65">
        <v>13.03</v>
      </c>
      <c r="EM18" s="65">
        <v>1.17</v>
      </c>
      <c r="EN18" s="65">
        <v>0</v>
      </c>
      <c r="EO18" s="66">
        <v>0</v>
      </c>
      <c r="EP18" s="65">
        <v>15.89</v>
      </c>
      <c r="EQ18" s="65">
        <v>0</v>
      </c>
      <c r="ER18" s="65">
        <v>0</v>
      </c>
      <c r="ES18" s="65">
        <v>1.45</v>
      </c>
      <c r="ET18" s="65">
        <v>0</v>
      </c>
      <c r="EU18" s="65">
        <v>13.07</v>
      </c>
      <c r="EV18" s="65">
        <v>1.37</v>
      </c>
      <c r="EW18" s="65">
        <v>0</v>
      </c>
      <c r="EX18" s="66">
        <v>0</v>
      </c>
      <c r="EY18" s="65">
        <v>15.73</v>
      </c>
      <c r="EZ18" s="65">
        <v>0</v>
      </c>
      <c r="FA18" s="65">
        <v>0</v>
      </c>
      <c r="FB18" s="65">
        <v>1.29</v>
      </c>
      <c r="FC18" s="65">
        <v>0</v>
      </c>
      <c r="FD18" s="65">
        <v>13.07</v>
      </c>
      <c r="FE18" s="65">
        <v>1.37</v>
      </c>
      <c r="FF18" s="65">
        <v>0</v>
      </c>
      <c r="FG18" s="66">
        <v>0</v>
      </c>
      <c r="FH18" s="65">
        <v>15.68</v>
      </c>
      <c r="FI18" s="65">
        <v>0</v>
      </c>
      <c r="FJ18" s="65">
        <v>0</v>
      </c>
      <c r="FK18" s="65">
        <v>1.24</v>
      </c>
      <c r="FL18" s="65">
        <v>0</v>
      </c>
      <c r="FM18" s="65">
        <v>13.07</v>
      </c>
      <c r="FN18" s="65">
        <v>1.37</v>
      </c>
      <c r="FO18" s="65">
        <v>0</v>
      </c>
      <c r="FP18" s="66">
        <v>0</v>
      </c>
      <c r="FQ18" s="65">
        <v>15.86</v>
      </c>
      <c r="FR18" s="65">
        <v>0</v>
      </c>
      <c r="FS18" s="65">
        <v>0</v>
      </c>
      <c r="FT18" s="65">
        <v>1.42</v>
      </c>
      <c r="FU18" s="65">
        <v>0</v>
      </c>
      <c r="FV18" s="65">
        <v>13.07</v>
      </c>
      <c r="FW18" s="65">
        <v>1.37</v>
      </c>
      <c r="FX18" s="65">
        <v>0</v>
      </c>
      <c r="FY18" s="66">
        <v>0</v>
      </c>
    </row>
    <row r="19" spans="1:181" x14ac:dyDescent="0.35">
      <c r="A19" s="62" t="s">
        <v>38</v>
      </c>
      <c r="B19" s="65">
        <v>0</v>
      </c>
      <c r="C19" s="65">
        <v>0</v>
      </c>
      <c r="D19" s="65">
        <v>0</v>
      </c>
      <c r="E19" s="65">
        <v>0</v>
      </c>
      <c r="F19" s="65">
        <v>0</v>
      </c>
      <c r="G19" s="65">
        <v>0</v>
      </c>
      <c r="H19" s="65">
        <v>0</v>
      </c>
      <c r="I19" s="65">
        <v>0</v>
      </c>
      <c r="J19" s="66">
        <v>0</v>
      </c>
      <c r="K19" s="65">
        <v>0</v>
      </c>
      <c r="L19" s="65">
        <v>0</v>
      </c>
      <c r="M19" s="65">
        <v>0</v>
      </c>
      <c r="N19" s="65">
        <v>0</v>
      </c>
      <c r="O19" s="65">
        <v>0</v>
      </c>
      <c r="P19" s="65">
        <v>0</v>
      </c>
      <c r="Q19" s="65">
        <v>0</v>
      </c>
      <c r="R19" s="65">
        <v>0</v>
      </c>
      <c r="S19" s="66">
        <v>0</v>
      </c>
      <c r="T19" s="65">
        <v>0</v>
      </c>
      <c r="U19" s="65">
        <v>0</v>
      </c>
      <c r="V19" s="65">
        <v>0</v>
      </c>
      <c r="W19" s="65">
        <v>0</v>
      </c>
      <c r="X19" s="65">
        <v>0</v>
      </c>
      <c r="Y19" s="65">
        <v>0</v>
      </c>
      <c r="Z19" s="65">
        <v>0</v>
      </c>
      <c r="AA19" s="65">
        <v>0</v>
      </c>
      <c r="AB19" s="66">
        <v>0</v>
      </c>
      <c r="AC19" s="65">
        <v>0</v>
      </c>
      <c r="AD19" s="65">
        <v>0</v>
      </c>
      <c r="AE19" s="65">
        <v>0</v>
      </c>
      <c r="AF19" s="65">
        <v>0</v>
      </c>
      <c r="AG19" s="65">
        <v>0</v>
      </c>
      <c r="AH19" s="65">
        <v>0</v>
      </c>
      <c r="AI19" s="65">
        <v>0</v>
      </c>
      <c r="AJ19" s="65">
        <v>0</v>
      </c>
      <c r="AK19" s="66">
        <v>0</v>
      </c>
      <c r="AL19" s="65">
        <v>0</v>
      </c>
      <c r="AM19" s="65">
        <v>0</v>
      </c>
      <c r="AN19" s="65">
        <v>0</v>
      </c>
      <c r="AO19" s="65">
        <v>0</v>
      </c>
      <c r="AP19" s="65">
        <v>0</v>
      </c>
      <c r="AQ19" s="65">
        <v>0</v>
      </c>
      <c r="AR19" s="65">
        <v>0</v>
      </c>
      <c r="AS19" s="65">
        <v>0</v>
      </c>
      <c r="AT19" s="66">
        <v>0</v>
      </c>
      <c r="AU19" s="65">
        <v>0</v>
      </c>
      <c r="AV19" s="65">
        <v>0</v>
      </c>
      <c r="AW19" s="65">
        <v>0</v>
      </c>
      <c r="AX19" s="65">
        <v>0</v>
      </c>
      <c r="AY19" s="65">
        <v>0</v>
      </c>
      <c r="AZ19" s="65">
        <v>0</v>
      </c>
      <c r="BA19" s="65">
        <v>0</v>
      </c>
      <c r="BB19" s="65">
        <v>0</v>
      </c>
      <c r="BC19" s="66">
        <v>0</v>
      </c>
      <c r="BD19" s="65">
        <v>0</v>
      </c>
      <c r="BE19" s="65">
        <v>0</v>
      </c>
      <c r="BF19" s="65">
        <v>0</v>
      </c>
      <c r="BG19" s="65">
        <v>0</v>
      </c>
      <c r="BH19" s="65">
        <v>0</v>
      </c>
      <c r="BI19" s="65">
        <v>0</v>
      </c>
      <c r="BJ19" s="65">
        <v>0</v>
      </c>
      <c r="BK19" s="65">
        <v>0</v>
      </c>
      <c r="BL19" s="66">
        <v>0</v>
      </c>
      <c r="BM19" s="65">
        <v>0</v>
      </c>
      <c r="BN19" s="65">
        <v>0</v>
      </c>
      <c r="BO19" s="65">
        <v>0</v>
      </c>
      <c r="BP19" s="65">
        <v>0</v>
      </c>
      <c r="BQ19" s="65">
        <v>0</v>
      </c>
      <c r="BR19" s="65">
        <v>0</v>
      </c>
      <c r="BS19" s="65">
        <v>0</v>
      </c>
      <c r="BT19" s="65">
        <v>0</v>
      </c>
      <c r="BU19" s="66">
        <v>0</v>
      </c>
      <c r="BV19" s="65">
        <v>0</v>
      </c>
      <c r="BW19" s="65">
        <v>0</v>
      </c>
      <c r="BX19" s="65">
        <v>0</v>
      </c>
      <c r="BY19" s="65">
        <v>0</v>
      </c>
      <c r="BZ19" s="65">
        <v>0</v>
      </c>
      <c r="CA19" s="65">
        <v>0</v>
      </c>
      <c r="CB19" s="65">
        <v>0</v>
      </c>
      <c r="CC19" s="65">
        <v>0</v>
      </c>
      <c r="CD19" s="66">
        <v>0</v>
      </c>
      <c r="CE19" s="65">
        <v>0</v>
      </c>
      <c r="CF19" s="65">
        <v>0</v>
      </c>
      <c r="CG19" s="65">
        <v>0</v>
      </c>
      <c r="CH19" s="65">
        <v>0</v>
      </c>
      <c r="CI19" s="65">
        <v>0</v>
      </c>
      <c r="CJ19" s="65">
        <v>0</v>
      </c>
      <c r="CK19" s="65">
        <v>0</v>
      </c>
      <c r="CL19" s="65">
        <v>0</v>
      </c>
      <c r="CM19" s="66">
        <v>0</v>
      </c>
      <c r="CN19" s="65">
        <v>0</v>
      </c>
      <c r="CO19" s="65">
        <v>0</v>
      </c>
      <c r="CP19" s="65">
        <v>0</v>
      </c>
      <c r="CQ19" s="65">
        <v>0</v>
      </c>
      <c r="CR19" s="65">
        <v>0</v>
      </c>
      <c r="CS19" s="65">
        <v>0</v>
      </c>
      <c r="CT19" s="65">
        <v>0</v>
      </c>
      <c r="CU19" s="65">
        <v>0</v>
      </c>
      <c r="CV19" s="66">
        <v>0</v>
      </c>
      <c r="CW19" s="65">
        <v>0</v>
      </c>
      <c r="CX19" s="65">
        <v>0</v>
      </c>
      <c r="CY19" s="65">
        <v>0</v>
      </c>
      <c r="CZ19" s="65">
        <v>0</v>
      </c>
      <c r="DA19" s="65">
        <v>0</v>
      </c>
      <c r="DB19" s="65">
        <v>0</v>
      </c>
      <c r="DC19" s="65">
        <v>0</v>
      </c>
      <c r="DD19" s="65">
        <v>0</v>
      </c>
      <c r="DE19" s="66">
        <v>0</v>
      </c>
      <c r="DF19" s="65">
        <v>0</v>
      </c>
      <c r="DG19" s="65">
        <v>0</v>
      </c>
      <c r="DH19" s="65">
        <v>0</v>
      </c>
      <c r="DI19" s="65">
        <v>0</v>
      </c>
      <c r="DJ19" s="65">
        <v>0</v>
      </c>
      <c r="DK19" s="65">
        <v>0</v>
      </c>
      <c r="DL19" s="65">
        <v>0</v>
      </c>
      <c r="DM19" s="65">
        <v>0</v>
      </c>
      <c r="DN19" s="66">
        <v>0</v>
      </c>
      <c r="DO19" s="65">
        <v>0</v>
      </c>
      <c r="DP19" s="65">
        <v>0</v>
      </c>
      <c r="DQ19" s="65">
        <v>0</v>
      </c>
      <c r="DR19" s="65">
        <v>0</v>
      </c>
      <c r="DS19" s="65">
        <v>0</v>
      </c>
      <c r="DT19" s="65">
        <v>0</v>
      </c>
      <c r="DU19" s="65">
        <v>0</v>
      </c>
      <c r="DV19" s="65">
        <v>0</v>
      </c>
      <c r="DW19" s="66">
        <v>0</v>
      </c>
      <c r="DX19" s="65">
        <v>0</v>
      </c>
      <c r="DY19" s="65">
        <v>0</v>
      </c>
      <c r="DZ19" s="65">
        <v>0</v>
      </c>
      <c r="EA19" s="65">
        <v>0</v>
      </c>
      <c r="EB19" s="65">
        <v>0</v>
      </c>
      <c r="EC19" s="65">
        <v>0</v>
      </c>
      <c r="ED19" s="65">
        <v>0</v>
      </c>
      <c r="EE19" s="65">
        <v>0</v>
      </c>
      <c r="EF19" s="66">
        <v>0</v>
      </c>
      <c r="EG19" s="65">
        <v>0</v>
      </c>
      <c r="EH19" s="65">
        <v>0</v>
      </c>
      <c r="EI19" s="65">
        <v>0</v>
      </c>
      <c r="EJ19" s="65">
        <v>0</v>
      </c>
      <c r="EK19" s="65">
        <v>0</v>
      </c>
      <c r="EL19" s="65">
        <v>0</v>
      </c>
      <c r="EM19" s="65">
        <v>0</v>
      </c>
      <c r="EN19" s="65">
        <v>0</v>
      </c>
      <c r="EO19" s="66">
        <v>0</v>
      </c>
      <c r="EP19" s="65">
        <v>0</v>
      </c>
      <c r="EQ19" s="65">
        <v>0</v>
      </c>
      <c r="ER19" s="65">
        <v>0</v>
      </c>
      <c r="ES19" s="65">
        <v>0</v>
      </c>
      <c r="ET19" s="65">
        <v>0</v>
      </c>
      <c r="EU19" s="65">
        <v>0</v>
      </c>
      <c r="EV19" s="65">
        <v>0</v>
      </c>
      <c r="EW19" s="65">
        <v>0</v>
      </c>
      <c r="EX19" s="66">
        <v>0</v>
      </c>
      <c r="EY19" s="65">
        <v>0</v>
      </c>
      <c r="EZ19" s="65">
        <v>0</v>
      </c>
      <c r="FA19" s="65">
        <v>0</v>
      </c>
      <c r="FB19" s="65">
        <v>0</v>
      </c>
      <c r="FC19" s="65">
        <v>0</v>
      </c>
      <c r="FD19" s="65">
        <v>0</v>
      </c>
      <c r="FE19" s="65">
        <v>0</v>
      </c>
      <c r="FF19" s="65">
        <v>0</v>
      </c>
      <c r="FG19" s="66">
        <v>0</v>
      </c>
      <c r="FH19" s="65">
        <v>0</v>
      </c>
      <c r="FI19" s="65">
        <v>0</v>
      </c>
      <c r="FJ19" s="65">
        <v>0</v>
      </c>
      <c r="FK19" s="65">
        <v>0</v>
      </c>
      <c r="FL19" s="65">
        <v>0</v>
      </c>
      <c r="FM19" s="65">
        <v>0</v>
      </c>
      <c r="FN19" s="65">
        <v>0</v>
      </c>
      <c r="FO19" s="65">
        <v>0</v>
      </c>
      <c r="FP19" s="66">
        <v>0</v>
      </c>
      <c r="FQ19" s="65">
        <v>0</v>
      </c>
      <c r="FR19" s="65">
        <v>0</v>
      </c>
      <c r="FS19" s="65">
        <v>0</v>
      </c>
      <c r="FT19" s="65">
        <v>0</v>
      </c>
      <c r="FU19" s="65">
        <v>0</v>
      </c>
      <c r="FV19" s="65">
        <v>0</v>
      </c>
      <c r="FW19" s="65">
        <v>0</v>
      </c>
      <c r="FX19" s="65">
        <v>0</v>
      </c>
      <c r="FY19" s="66">
        <v>0</v>
      </c>
    </row>
    <row r="20" spans="1:181" x14ac:dyDescent="0.35">
      <c r="A20" s="62" t="s">
        <v>39</v>
      </c>
      <c r="B20" s="65">
        <v>0</v>
      </c>
      <c r="C20" s="65">
        <v>0</v>
      </c>
      <c r="D20" s="65">
        <v>0</v>
      </c>
      <c r="E20" s="65">
        <v>0</v>
      </c>
      <c r="F20" s="65">
        <v>0</v>
      </c>
      <c r="G20" s="65">
        <v>0</v>
      </c>
      <c r="H20" s="65">
        <v>0</v>
      </c>
      <c r="I20" s="65">
        <v>0</v>
      </c>
      <c r="J20" s="66">
        <v>0</v>
      </c>
      <c r="K20" s="65">
        <v>0</v>
      </c>
      <c r="L20" s="65">
        <v>0</v>
      </c>
      <c r="M20" s="65">
        <v>0</v>
      </c>
      <c r="N20" s="65">
        <v>0</v>
      </c>
      <c r="O20" s="65">
        <v>0</v>
      </c>
      <c r="P20" s="65">
        <v>0</v>
      </c>
      <c r="Q20" s="65">
        <v>0</v>
      </c>
      <c r="R20" s="65">
        <v>0</v>
      </c>
      <c r="S20" s="66">
        <v>0</v>
      </c>
      <c r="T20" s="65">
        <v>0</v>
      </c>
      <c r="U20" s="65">
        <v>0</v>
      </c>
      <c r="V20" s="65">
        <v>0</v>
      </c>
      <c r="W20" s="65">
        <v>0</v>
      </c>
      <c r="X20" s="65">
        <v>0</v>
      </c>
      <c r="Y20" s="65">
        <v>0</v>
      </c>
      <c r="Z20" s="65">
        <v>0</v>
      </c>
      <c r="AA20" s="65">
        <v>0</v>
      </c>
      <c r="AB20" s="66">
        <v>0</v>
      </c>
      <c r="AC20" s="65">
        <v>0</v>
      </c>
      <c r="AD20" s="65">
        <v>0</v>
      </c>
      <c r="AE20" s="65">
        <v>0</v>
      </c>
      <c r="AF20" s="65">
        <v>0</v>
      </c>
      <c r="AG20" s="65">
        <v>0</v>
      </c>
      <c r="AH20" s="65">
        <v>0</v>
      </c>
      <c r="AI20" s="65">
        <v>0</v>
      </c>
      <c r="AJ20" s="65">
        <v>0</v>
      </c>
      <c r="AK20" s="66">
        <v>0</v>
      </c>
      <c r="AL20" s="65">
        <v>0</v>
      </c>
      <c r="AM20" s="65">
        <v>0</v>
      </c>
      <c r="AN20" s="65">
        <v>0</v>
      </c>
      <c r="AO20" s="65">
        <v>0</v>
      </c>
      <c r="AP20" s="65">
        <v>0</v>
      </c>
      <c r="AQ20" s="65">
        <v>0</v>
      </c>
      <c r="AR20" s="65">
        <v>0</v>
      </c>
      <c r="AS20" s="65">
        <v>0</v>
      </c>
      <c r="AT20" s="66">
        <v>0</v>
      </c>
      <c r="AU20" s="65">
        <v>0</v>
      </c>
      <c r="AV20" s="65">
        <v>0</v>
      </c>
      <c r="AW20" s="65">
        <v>0</v>
      </c>
      <c r="AX20" s="65">
        <v>0</v>
      </c>
      <c r="AY20" s="65">
        <v>0</v>
      </c>
      <c r="AZ20" s="65">
        <v>0</v>
      </c>
      <c r="BA20" s="65">
        <v>0</v>
      </c>
      <c r="BB20" s="65">
        <v>0</v>
      </c>
      <c r="BC20" s="66">
        <v>0</v>
      </c>
      <c r="BD20" s="65">
        <v>0</v>
      </c>
      <c r="BE20" s="65">
        <v>0</v>
      </c>
      <c r="BF20" s="65">
        <v>0</v>
      </c>
      <c r="BG20" s="65">
        <v>0</v>
      </c>
      <c r="BH20" s="65">
        <v>0</v>
      </c>
      <c r="BI20" s="65">
        <v>0</v>
      </c>
      <c r="BJ20" s="65">
        <v>0</v>
      </c>
      <c r="BK20" s="65">
        <v>0</v>
      </c>
      <c r="BL20" s="66">
        <v>0</v>
      </c>
      <c r="BM20" s="65">
        <v>0</v>
      </c>
      <c r="BN20" s="65">
        <v>0</v>
      </c>
      <c r="BO20" s="65">
        <v>0</v>
      </c>
      <c r="BP20" s="65">
        <v>0</v>
      </c>
      <c r="BQ20" s="65">
        <v>0</v>
      </c>
      <c r="BR20" s="65">
        <v>0</v>
      </c>
      <c r="BS20" s="65">
        <v>0</v>
      </c>
      <c r="BT20" s="65">
        <v>0</v>
      </c>
      <c r="BU20" s="66">
        <v>0</v>
      </c>
      <c r="BV20" s="65">
        <v>0</v>
      </c>
      <c r="BW20" s="65">
        <v>0</v>
      </c>
      <c r="BX20" s="65">
        <v>0</v>
      </c>
      <c r="BY20" s="65">
        <v>0</v>
      </c>
      <c r="BZ20" s="65">
        <v>0</v>
      </c>
      <c r="CA20" s="65">
        <v>0</v>
      </c>
      <c r="CB20" s="65">
        <v>0</v>
      </c>
      <c r="CC20" s="65">
        <v>0</v>
      </c>
      <c r="CD20" s="66">
        <v>0</v>
      </c>
      <c r="CE20" s="65">
        <v>0</v>
      </c>
      <c r="CF20" s="65">
        <v>0</v>
      </c>
      <c r="CG20" s="65">
        <v>0</v>
      </c>
      <c r="CH20" s="65">
        <v>0</v>
      </c>
      <c r="CI20" s="65">
        <v>0</v>
      </c>
      <c r="CJ20" s="65">
        <v>0</v>
      </c>
      <c r="CK20" s="65">
        <v>0</v>
      </c>
      <c r="CL20" s="65">
        <v>0</v>
      </c>
      <c r="CM20" s="66">
        <v>0</v>
      </c>
      <c r="CN20" s="65">
        <v>0</v>
      </c>
      <c r="CO20" s="65">
        <v>0</v>
      </c>
      <c r="CP20" s="65">
        <v>0</v>
      </c>
      <c r="CQ20" s="65">
        <v>0</v>
      </c>
      <c r="CR20" s="65">
        <v>0</v>
      </c>
      <c r="CS20" s="65">
        <v>0</v>
      </c>
      <c r="CT20" s="65">
        <v>0</v>
      </c>
      <c r="CU20" s="65">
        <v>0</v>
      </c>
      <c r="CV20" s="66">
        <v>0</v>
      </c>
      <c r="CW20" s="65">
        <v>0</v>
      </c>
      <c r="CX20" s="65">
        <v>0</v>
      </c>
      <c r="CY20" s="65">
        <v>0</v>
      </c>
      <c r="CZ20" s="65">
        <v>0</v>
      </c>
      <c r="DA20" s="65">
        <v>0</v>
      </c>
      <c r="DB20" s="65">
        <v>0</v>
      </c>
      <c r="DC20" s="65">
        <v>0</v>
      </c>
      <c r="DD20" s="65">
        <v>0</v>
      </c>
      <c r="DE20" s="66">
        <v>0</v>
      </c>
      <c r="DF20" s="65">
        <v>0</v>
      </c>
      <c r="DG20" s="65">
        <v>0</v>
      </c>
      <c r="DH20" s="65">
        <v>0</v>
      </c>
      <c r="DI20" s="65">
        <v>0</v>
      </c>
      <c r="DJ20" s="65">
        <v>0</v>
      </c>
      <c r="DK20" s="65">
        <v>0</v>
      </c>
      <c r="DL20" s="65">
        <v>0</v>
      </c>
      <c r="DM20" s="65">
        <v>0</v>
      </c>
      <c r="DN20" s="66">
        <v>0</v>
      </c>
      <c r="DO20" s="65">
        <v>0</v>
      </c>
      <c r="DP20" s="65">
        <v>0</v>
      </c>
      <c r="DQ20" s="65">
        <v>0</v>
      </c>
      <c r="DR20" s="65">
        <v>0</v>
      </c>
      <c r="DS20" s="65">
        <v>0</v>
      </c>
      <c r="DT20" s="65">
        <v>0</v>
      </c>
      <c r="DU20" s="65">
        <v>0</v>
      </c>
      <c r="DV20" s="65">
        <v>0</v>
      </c>
      <c r="DW20" s="66">
        <v>0</v>
      </c>
      <c r="DX20" s="65">
        <v>0</v>
      </c>
      <c r="DY20" s="65">
        <v>0</v>
      </c>
      <c r="DZ20" s="65">
        <v>0</v>
      </c>
      <c r="EA20" s="65">
        <v>0</v>
      </c>
      <c r="EB20" s="65">
        <v>0</v>
      </c>
      <c r="EC20" s="65">
        <v>0</v>
      </c>
      <c r="ED20" s="65">
        <v>0</v>
      </c>
      <c r="EE20" s="65">
        <v>0</v>
      </c>
      <c r="EF20" s="66">
        <v>0</v>
      </c>
      <c r="EG20" s="65">
        <v>0</v>
      </c>
      <c r="EH20" s="65">
        <v>0</v>
      </c>
      <c r="EI20" s="65">
        <v>0</v>
      </c>
      <c r="EJ20" s="65">
        <v>0</v>
      </c>
      <c r="EK20" s="65">
        <v>0</v>
      </c>
      <c r="EL20" s="65">
        <v>0</v>
      </c>
      <c r="EM20" s="65">
        <v>0</v>
      </c>
      <c r="EN20" s="65">
        <v>0</v>
      </c>
      <c r="EO20" s="66">
        <v>0</v>
      </c>
      <c r="EP20" s="65">
        <v>0</v>
      </c>
      <c r="EQ20" s="65">
        <v>0</v>
      </c>
      <c r="ER20" s="65">
        <v>0</v>
      </c>
      <c r="ES20" s="65">
        <v>0</v>
      </c>
      <c r="ET20" s="65">
        <v>0</v>
      </c>
      <c r="EU20" s="65">
        <v>0</v>
      </c>
      <c r="EV20" s="65">
        <v>0</v>
      </c>
      <c r="EW20" s="65">
        <v>0</v>
      </c>
      <c r="EX20" s="66">
        <v>0</v>
      </c>
      <c r="EY20" s="65">
        <v>0</v>
      </c>
      <c r="EZ20" s="65">
        <v>0</v>
      </c>
      <c r="FA20" s="65">
        <v>0</v>
      </c>
      <c r="FB20" s="65">
        <v>0</v>
      </c>
      <c r="FC20" s="65">
        <v>0</v>
      </c>
      <c r="FD20" s="65">
        <v>0</v>
      </c>
      <c r="FE20" s="65">
        <v>0</v>
      </c>
      <c r="FF20" s="65">
        <v>0</v>
      </c>
      <c r="FG20" s="66">
        <v>0</v>
      </c>
      <c r="FH20" s="65">
        <v>0</v>
      </c>
      <c r="FI20" s="65">
        <v>0</v>
      </c>
      <c r="FJ20" s="65">
        <v>0</v>
      </c>
      <c r="FK20" s="65">
        <v>0</v>
      </c>
      <c r="FL20" s="65">
        <v>0</v>
      </c>
      <c r="FM20" s="65">
        <v>0</v>
      </c>
      <c r="FN20" s="65">
        <v>0</v>
      </c>
      <c r="FO20" s="65">
        <v>0</v>
      </c>
      <c r="FP20" s="66">
        <v>0</v>
      </c>
      <c r="FQ20" s="65">
        <v>0</v>
      </c>
      <c r="FR20" s="65">
        <v>0</v>
      </c>
      <c r="FS20" s="65">
        <v>0</v>
      </c>
      <c r="FT20" s="65">
        <v>0</v>
      </c>
      <c r="FU20" s="65">
        <v>0</v>
      </c>
      <c r="FV20" s="65">
        <v>0</v>
      </c>
      <c r="FW20" s="65">
        <v>0</v>
      </c>
      <c r="FX20" s="65">
        <v>0</v>
      </c>
      <c r="FY20" s="66">
        <v>0</v>
      </c>
    </row>
    <row r="21" spans="1:181" x14ac:dyDescent="0.35">
      <c r="A21" s="62" t="s">
        <v>40</v>
      </c>
      <c r="B21" s="65">
        <v>59.99</v>
      </c>
      <c r="C21" s="65">
        <v>0</v>
      </c>
      <c r="D21" s="65">
        <v>0</v>
      </c>
      <c r="E21" s="65">
        <v>0</v>
      </c>
      <c r="F21" s="65">
        <v>0</v>
      </c>
      <c r="G21" s="65">
        <v>59.99</v>
      </c>
      <c r="H21" s="65">
        <v>0</v>
      </c>
      <c r="I21" s="65">
        <v>0</v>
      </c>
      <c r="J21" s="66">
        <v>0</v>
      </c>
      <c r="K21" s="65">
        <v>52.73</v>
      </c>
      <c r="L21" s="65">
        <v>0</v>
      </c>
      <c r="M21" s="65">
        <v>0</v>
      </c>
      <c r="N21" s="65">
        <v>0</v>
      </c>
      <c r="O21" s="65">
        <v>0</v>
      </c>
      <c r="P21" s="65">
        <v>52.73</v>
      </c>
      <c r="Q21" s="65">
        <v>0</v>
      </c>
      <c r="R21" s="65">
        <v>0</v>
      </c>
      <c r="S21" s="66">
        <v>0</v>
      </c>
      <c r="T21" s="65">
        <v>60.12</v>
      </c>
      <c r="U21" s="65">
        <v>0</v>
      </c>
      <c r="V21" s="65">
        <v>0</v>
      </c>
      <c r="W21" s="65">
        <v>0</v>
      </c>
      <c r="X21" s="65">
        <v>0</v>
      </c>
      <c r="Y21" s="65">
        <v>60.12</v>
      </c>
      <c r="Z21" s="65">
        <v>0</v>
      </c>
      <c r="AA21" s="65">
        <v>0</v>
      </c>
      <c r="AB21" s="66">
        <v>0</v>
      </c>
      <c r="AC21" s="65">
        <v>57.42</v>
      </c>
      <c r="AD21" s="65">
        <v>0</v>
      </c>
      <c r="AE21" s="65">
        <v>0</v>
      </c>
      <c r="AF21" s="65">
        <v>0</v>
      </c>
      <c r="AG21" s="65">
        <v>0</v>
      </c>
      <c r="AH21" s="65">
        <v>57.42</v>
      </c>
      <c r="AI21" s="65">
        <v>0</v>
      </c>
      <c r="AJ21" s="65">
        <v>0</v>
      </c>
      <c r="AK21" s="66">
        <v>0</v>
      </c>
      <c r="AL21" s="65">
        <v>55.11</v>
      </c>
      <c r="AM21" s="65">
        <v>0</v>
      </c>
      <c r="AN21" s="65">
        <v>0</v>
      </c>
      <c r="AO21" s="65">
        <v>0</v>
      </c>
      <c r="AP21" s="65">
        <v>0</v>
      </c>
      <c r="AQ21" s="65">
        <v>55.11</v>
      </c>
      <c r="AR21" s="65">
        <v>0</v>
      </c>
      <c r="AS21" s="65">
        <v>0</v>
      </c>
      <c r="AT21" s="66">
        <v>0</v>
      </c>
      <c r="AU21" s="65">
        <v>53.28</v>
      </c>
      <c r="AV21" s="65">
        <v>0</v>
      </c>
      <c r="AW21" s="65">
        <v>0</v>
      </c>
      <c r="AX21" s="65">
        <v>0</v>
      </c>
      <c r="AY21" s="65">
        <v>0</v>
      </c>
      <c r="AZ21" s="65">
        <v>53.28</v>
      </c>
      <c r="BA21" s="65">
        <v>0</v>
      </c>
      <c r="BB21" s="65">
        <v>0</v>
      </c>
      <c r="BC21" s="66">
        <v>0</v>
      </c>
      <c r="BD21" s="65">
        <v>51.93</v>
      </c>
      <c r="BE21" s="65">
        <v>0</v>
      </c>
      <c r="BF21" s="65">
        <v>0</v>
      </c>
      <c r="BG21" s="65">
        <v>0</v>
      </c>
      <c r="BH21" s="65">
        <v>0</v>
      </c>
      <c r="BI21" s="65">
        <v>51.93</v>
      </c>
      <c r="BJ21" s="65">
        <v>0</v>
      </c>
      <c r="BK21" s="65">
        <v>0</v>
      </c>
      <c r="BL21" s="66">
        <v>0</v>
      </c>
      <c r="BM21" s="65">
        <v>40.83</v>
      </c>
      <c r="BN21" s="65">
        <v>0</v>
      </c>
      <c r="BO21" s="65">
        <v>0</v>
      </c>
      <c r="BP21" s="65">
        <v>0</v>
      </c>
      <c r="BQ21" s="65">
        <v>0</v>
      </c>
      <c r="BR21" s="65">
        <v>40.83</v>
      </c>
      <c r="BS21" s="65">
        <v>0</v>
      </c>
      <c r="BT21" s="65">
        <v>0</v>
      </c>
      <c r="BU21" s="66">
        <v>0</v>
      </c>
      <c r="BV21" s="65">
        <v>58.4</v>
      </c>
      <c r="BW21" s="65">
        <v>0</v>
      </c>
      <c r="BX21" s="65">
        <v>0</v>
      </c>
      <c r="BY21" s="65">
        <v>0</v>
      </c>
      <c r="BZ21" s="65">
        <v>0</v>
      </c>
      <c r="CA21" s="65">
        <v>58.4</v>
      </c>
      <c r="CB21" s="65">
        <v>0</v>
      </c>
      <c r="CC21" s="65">
        <v>0</v>
      </c>
      <c r="CD21" s="66">
        <v>0</v>
      </c>
      <c r="CE21" s="65">
        <v>63.86</v>
      </c>
      <c r="CF21" s="65">
        <v>0</v>
      </c>
      <c r="CG21" s="65">
        <v>0</v>
      </c>
      <c r="CH21" s="65">
        <v>0</v>
      </c>
      <c r="CI21" s="65">
        <v>0</v>
      </c>
      <c r="CJ21" s="65">
        <v>63.86</v>
      </c>
      <c r="CK21" s="65">
        <v>0</v>
      </c>
      <c r="CL21" s="65">
        <v>0</v>
      </c>
      <c r="CM21" s="66">
        <v>0</v>
      </c>
      <c r="CN21" s="65">
        <v>52.67</v>
      </c>
      <c r="CO21" s="65">
        <v>0</v>
      </c>
      <c r="CP21" s="65">
        <v>0</v>
      </c>
      <c r="CQ21" s="65">
        <v>0</v>
      </c>
      <c r="CR21" s="65">
        <v>0</v>
      </c>
      <c r="CS21" s="65">
        <v>52.67</v>
      </c>
      <c r="CT21" s="65">
        <v>0</v>
      </c>
      <c r="CU21" s="65">
        <v>0</v>
      </c>
      <c r="CV21" s="66">
        <v>0</v>
      </c>
      <c r="CW21" s="65">
        <v>32.94</v>
      </c>
      <c r="CX21" s="65">
        <v>0</v>
      </c>
      <c r="CY21" s="65">
        <v>0</v>
      </c>
      <c r="CZ21" s="65">
        <v>0</v>
      </c>
      <c r="DA21" s="65">
        <v>0</v>
      </c>
      <c r="DB21" s="65">
        <v>32.94</v>
      </c>
      <c r="DC21" s="65">
        <v>0</v>
      </c>
      <c r="DD21" s="65">
        <v>0</v>
      </c>
      <c r="DE21" s="66">
        <v>0</v>
      </c>
      <c r="DF21" s="65">
        <v>1.01</v>
      </c>
      <c r="DG21" s="65">
        <v>0</v>
      </c>
      <c r="DH21" s="65">
        <v>0</v>
      </c>
      <c r="DI21" s="65">
        <v>0</v>
      </c>
      <c r="DJ21" s="65">
        <v>0</v>
      </c>
      <c r="DK21" s="65">
        <v>1.01</v>
      </c>
      <c r="DL21" s="65">
        <v>0</v>
      </c>
      <c r="DM21" s="65">
        <v>0</v>
      </c>
      <c r="DN21" s="66">
        <v>0</v>
      </c>
      <c r="DO21" s="65">
        <v>0.47</v>
      </c>
      <c r="DP21" s="65">
        <v>0</v>
      </c>
      <c r="DQ21" s="65">
        <v>0</v>
      </c>
      <c r="DR21" s="65">
        <v>0</v>
      </c>
      <c r="DS21" s="65">
        <v>0</v>
      </c>
      <c r="DT21" s="65">
        <v>0.47</v>
      </c>
      <c r="DU21" s="65">
        <v>0</v>
      </c>
      <c r="DV21" s="65">
        <v>0</v>
      </c>
      <c r="DW21" s="66">
        <v>0</v>
      </c>
      <c r="DX21" s="65">
        <v>16.260000000000002</v>
      </c>
      <c r="DY21" s="65">
        <v>0</v>
      </c>
      <c r="DZ21" s="65">
        <v>0</v>
      </c>
      <c r="EA21" s="65">
        <v>0</v>
      </c>
      <c r="EB21" s="65">
        <v>0</v>
      </c>
      <c r="EC21" s="65">
        <v>16.260000000000002</v>
      </c>
      <c r="ED21" s="65">
        <v>0</v>
      </c>
      <c r="EE21" s="65">
        <v>0</v>
      </c>
      <c r="EF21" s="66">
        <v>0</v>
      </c>
      <c r="EG21" s="65">
        <v>46.04</v>
      </c>
      <c r="EH21" s="65">
        <v>0</v>
      </c>
      <c r="EI21" s="65">
        <v>0</v>
      </c>
      <c r="EJ21" s="65">
        <v>0</v>
      </c>
      <c r="EK21" s="65">
        <v>0</v>
      </c>
      <c r="EL21" s="65">
        <v>46.04</v>
      </c>
      <c r="EM21" s="65">
        <v>0</v>
      </c>
      <c r="EN21" s="65">
        <v>0</v>
      </c>
      <c r="EO21" s="66">
        <v>0</v>
      </c>
      <c r="EP21" s="65">
        <v>3.98</v>
      </c>
      <c r="EQ21" s="65">
        <v>0</v>
      </c>
      <c r="ER21" s="65">
        <v>0</v>
      </c>
      <c r="ES21" s="65">
        <v>0</v>
      </c>
      <c r="ET21" s="65">
        <v>0</v>
      </c>
      <c r="EU21" s="65">
        <v>3.98</v>
      </c>
      <c r="EV21" s="65">
        <v>0</v>
      </c>
      <c r="EW21" s="65">
        <v>0</v>
      </c>
      <c r="EX21" s="66">
        <v>0</v>
      </c>
      <c r="EY21" s="65">
        <v>0</v>
      </c>
      <c r="EZ21" s="65">
        <v>0</v>
      </c>
      <c r="FA21" s="65">
        <v>0</v>
      </c>
      <c r="FB21" s="65">
        <v>0</v>
      </c>
      <c r="FC21" s="65">
        <v>0</v>
      </c>
      <c r="FD21" s="65">
        <v>0</v>
      </c>
      <c r="FE21" s="65">
        <v>0</v>
      </c>
      <c r="FF21" s="65">
        <v>0</v>
      </c>
      <c r="FG21" s="66">
        <v>0</v>
      </c>
      <c r="FH21" s="65">
        <v>7.0000000000000007E-2</v>
      </c>
      <c r="FI21" s="65">
        <v>0</v>
      </c>
      <c r="FJ21" s="65">
        <v>0</v>
      </c>
      <c r="FK21" s="65">
        <v>0</v>
      </c>
      <c r="FL21" s="65">
        <v>0</v>
      </c>
      <c r="FM21" s="65">
        <v>7.0000000000000007E-2</v>
      </c>
      <c r="FN21" s="65">
        <v>0</v>
      </c>
      <c r="FO21" s="65">
        <v>0</v>
      </c>
      <c r="FP21" s="66">
        <v>0</v>
      </c>
      <c r="FQ21" s="65">
        <v>0.15</v>
      </c>
      <c r="FR21" s="65">
        <v>0</v>
      </c>
      <c r="FS21" s="65">
        <v>0</v>
      </c>
      <c r="FT21" s="65">
        <v>0</v>
      </c>
      <c r="FU21" s="65">
        <v>0</v>
      </c>
      <c r="FV21" s="65">
        <v>0.15</v>
      </c>
      <c r="FW21" s="65">
        <v>0</v>
      </c>
      <c r="FX21" s="65">
        <v>0</v>
      </c>
      <c r="FY21" s="66">
        <v>0</v>
      </c>
    </row>
    <row r="22" spans="1:181" x14ac:dyDescent="0.35">
      <c r="A22" s="62" t="s">
        <v>41</v>
      </c>
      <c r="B22" s="65">
        <v>0</v>
      </c>
      <c r="C22" s="65">
        <v>0</v>
      </c>
      <c r="D22" s="65">
        <v>0</v>
      </c>
      <c r="E22" s="65">
        <v>0</v>
      </c>
      <c r="F22" s="65">
        <v>0</v>
      </c>
      <c r="G22" s="65">
        <v>0</v>
      </c>
      <c r="H22" s="65">
        <v>0</v>
      </c>
      <c r="I22" s="65">
        <v>0</v>
      </c>
      <c r="J22" s="66">
        <v>0</v>
      </c>
      <c r="K22" s="65">
        <v>0</v>
      </c>
      <c r="L22" s="65">
        <v>0</v>
      </c>
      <c r="M22" s="65">
        <v>0</v>
      </c>
      <c r="N22" s="65">
        <v>0</v>
      </c>
      <c r="O22" s="65">
        <v>0</v>
      </c>
      <c r="P22" s="65">
        <v>0</v>
      </c>
      <c r="Q22" s="65">
        <v>0</v>
      </c>
      <c r="R22" s="65">
        <v>0</v>
      </c>
      <c r="S22" s="66">
        <v>0</v>
      </c>
      <c r="T22" s="65">
        <v>0</v>
      </c>
      <c r="U22" s="65">
        <v>0</v>
      </c>
      <c r="V22" s="65">
        <v>0</v>
      </c>
      <c r="W22" s="65">
        <v>0</v>
      </c>
      <c r="X22" s="65">
        <v>0</v>
      </c>
      <c r="Y22" s="65">
        <v>0</v>
      </c>
      <c r="Z22" s="65">
        <v>0</v>
      </c>
      <c r="AA22" s="65">
        <v>0</v>
      </c>
      <c r="AB22" s="66">
        <v>0</v>
      </c>
      <c r="AC22" s="65">
        <v>0</v>
      </c>
      <c r="AD22" s="65">
        <v>0</v>
      </c>
      <c r="AE22" s="65">
        <v>0</v>
      </c>
      <c r="AF22" s="65">
        <v>0</v>
      </c>
      <c r="AG22" s="65">
        <v>0</v>
      </c>
      <c r="AH22" s="65">
        <v>0</v>
      </c>
      <c r="AI22" s="65">
        <v>0</v>
      </c>
      <c r="AJ22" s="65">
        <v>0</v>
      </c>
      <c r="AK22" s="66">
        <v>0</v>
      </c>
      <c r="AL22" s="65">
        <v>0</v>
      </c>
      <c r="AM22" s="65">
        <v>0</v>
      </c>
      <c r="AN22" s="65">
        <v>0</v>
      </c>
      <c r="AO22" s="65">
        <v>0</v>
      </c>
      <c r="AP22" s="65">
        <v>0</v>
      </c>
      <c r="AQ22" s="65">
        <v>0</v>
      </c>
      <c r="AR22" s="65">
        <v>0</v>
      </c>
      <c r="AS22" s="65">
        <v>0</v>
      </c>
      <c r="AT22" s="66">
        <v>0</v>
      </c>
      <c r="AU22" s="65">
        <v>0</v>
      </c>
      <c r="AV22" s="65">
        <v>0</v>
      </c>
      <c r="AW22" s="65">
        <v>0</v>
      </c>
      <c r="AX22" s="65">
        <v>0</v>
      </c>
      <c r="AY22" s="65">
        <v>0</v>
      </c>
      <c r="AZ22" s="65">
        <v>0</v>
      </c>
      <c r="BA22" s="65">
        <v>0</v>
      </c>
      <c r="BB22" s="65">
        <v>0</v>
      </c>
      <c r="BC22" s="66">
        <v>0</v>
      </c>
      <c r="BD22" s="65">
        <v>0</v>
      </c>
      <c r="BE22" s="65">
        <v>0</v>
      </c>
      <c r="BF22" s="65">
        <v>0</v>
      </c>
      <c r="BG22" s="65">
        <v>0</v>
      </c>
      <c r="BH22" s="65">
        <v>0</v>
      </c>
      <c r="BI22" s="65">
        <v>0</v>
      </c>
      <c r="BJ22" s="65">
        <v>0</v>
      </c>
      <c r="BK22" s="65">
        <v>0</v>
      </c>
      <c r="BL22" s="66">
        <v>0</v>
      </c>
      <c r="BM22" s="65">
        <v>0</v>
      </c>
      <c r="BN22" s="65">
        <v>0</v>
      </c>
      <c r="BO22" s="65">
        <v>0</v>
      </c>
      <c r="BP22" s="65">
        <v>0</v>
      </c>
      <c r="BQ22" s="65">
        <v>0</v>
      </c>
      <c r="BR22" s="65">
        <v>0</v>
      </c>
      <c r="BS22" s="65">
        <v>0</v>
      </c>
      <c r="BT22" s="65">
        <v>0</v>
      </c>
      <c r="BU22" s="66">
        <v>0</v>
      </c>
      <c r="BV22" s="65">
        <v>0</v>
      </c>
      <c r="BW22" s="65">
        <v>0</v>
      </c>
      <c r="BX22" s="65">
        <v>0</v>
      </c>
      <c r="BY22" s="65">
        <v>0</v>
      </c>
      <c r="BZ22" s="65">
        <v>0</v>
      </c>
      <c r="CA22" s="65">
        <v>0</v>
      </c>
      <c r="CB22" s="65">
        <v>0</v>
      </c>
      <c r="CC22" s="65">
        <v>0</v>
      </c>
      <c r="CD22" s="66">
        <v>0</v>
      </c>
      <c r="CE22" s="65">
        <v>0</v>
      </c>
      <c r="CF22" s="65">
        <v>0</v>
      </c>
      <c r="CG22" s="65">
        <v>0</v>
      </c>
      <c r="CH22" s="65">
        <v>0</v>
      </c>
      <c r="CI22" s="65">
        <v>0</v>
      </c>
      <c r="CJ22" s="65">
        <v>0</v>
      </c>
      <c r="CK22" s="65">
        <v>0</v>
      </c>
      <c r="CL22" s="65">
        <v>0</v>
      </c>
      <c r="CM22" s="66">
        <v>0</v>
      </c>
      <c r="CN22" s="65">
        <v>0</v>
      </c>
      <c r="CO22" s="65">
        <v>0</v>
      </c>
      <c r="CP22" s="65">
        <v>0</v>
      </c>
      <c r="CQ22" s="65">
        <v>0</v>
      </c>
      <c r="CR22" s="65">
        <v>0</v>
      </c>
      <c r="CS22" s="65">
        <v>0</v>
      </c>
      <c r="CT22" s="65">
        <v>0</v>
      </c>
      <c r="CU22" s="65">
        <v>0</v>
      </c>
      <c r="CV22" s="66">
        <v>0</v>
      </c>
      <c r="CW22" s="65">
        <v>0</v>
      </c>
      <c r="CX22" s="65">
        <v>0</v>
      </c>
      <c r="CY22" s="65">
        <v>0</v>
      </c>
      <c r="CZ22" s="65">
        <v>0</v>
      </c>
      <c r="DA22" s="65">
        <v>0</v>
      </c>
      <c r="DB22" s="65">
        <v>0</v>
      </c>
      <c r="DC22" s="65">
        <v>0</v>
      </c>
      <c r="DD22" s="65">
        <v>0</v>
      </c>
      <c r="DE22" s="66">
        <v>0</v>
      </c>
      <c r="DF22" s="65">
        <v>24.12</v>
      </c>
      <c r="DG22" s="65">
        <v>0</v>
      </c>
      <c r="DH22" s="65">
        <v>0</v>
      </c>
      <c r="DI22" s="65">
        <v>0</v>
      </c>
      <c r="DJ22" s="65">
        <v>0</v>
      </c>
      <c r="DK22" s="65">
        <v>0</v>
      </c>
      <c r="DL22" s="65">
        <v>0</v>
      </c>
      <c r="DM22" s="65">
        <v>0</v>
      </c>
      <c r="DN22" s="66">
        <v>24.12</v>
      </c>
      <c r="DO22" s="65">
        <v>23.85</v>
      </c>
      <c r="DP22" s="65">
        <v>0</v>
      </c>
      <c r="DQ22" s="65">
        <v>0</v>
      </c>
      <c r="DR22" s="65">
        <v>0</v>
      </c>
      <c r="DS22" s="65">
        <v>0</v>
      </c>
      <c r="DT22" s="65">
        <v>0</v>
      </c>
      <c r="DU22" s="65">
        <v>0</v>
      </c>
      <c r="DV22" s="65">
        <v>0</v>
      </c>
      <c r="DW22" s="66">
        <v>23.85</v>
      </c>
      <c r="DX22" s="65">
        <v>25.7</v>
      </c>
      <c r="DY22" s="65">
        <v>0</v>
      </c>
      <c r="DZ22" s="65">
        <v>0</v>
      </c>
      <c r="EA22" s="65">
        <v>0</v>
      </c>
      <c r="EB22" s="65">
        <v>0</v>
      </c>
      <c r="EC22" s="65">
        <v>0</v>
      </c>
      <c r="ED22" s="65">
        <v>0</v>
      </c>
      <c r="EE22" s="65">
        <v>0</v>
      </c>
      <c r="EF22" s="66">
        <v>25.7</v>
      </c>
      <c r="EG22" s="65">
        <v>28.87</v>
      </c>
      <c r="EH22" s="65">
        <v>0</v>
      </c>
      <c r="EI22" s="65">
        <v>0</v>
      </c>
      <c r="EJ22" s="65">
        <v>0</v>
      </c>
      <c r="EK22" s="65">
        <v>0</v>
      </c>
      <c r="EL22" s="65">
        <v>0</v>
      </c>
      <c r="EM22" s="65">
        <v>0</v>
      </c>
      <c r="EN22" s="65">
        <v>0</v>
      </c>
      <c r="EO22" s="66">
        <v>28.87</v>
      </c>
      <c r="EP22" s="65">
        <v>37.81</v>
      </c>
      <c r="EQ22" s="65">
        <v>0</v>
      </c>
      <c r="ER22" s="65">
        <v>0</v>
      </c>
      <c r="ES22" s="65">
        <v>0</v>
      </c>
      <c r="ET22" s="65">
        <v>0</v>
      </c>
      <c r="EU22" s="65">
        <v>0</v>
      </c>
      <c r="EV22" s="65">
        <v>0</v>
      </c>
      <c r="EW22" s="65">
        <v>0</v>
      </c>
      <c r="EX22" s="66">
        <v>37.81</v>
      </c>
      <c r="EY22" s="65">
        <v>25.77</v>
      </c>
      <c r="EZ22" s="65">
        <v>0</v>
      </c>
      <c r="FA22" s="65">
        <v>0</v>
      </c>
      <c r="FB22" s="65">
        <v>0</v>
      </c>
      <c r="FC22" s="65">
        <v>0</v>
      </c>
      <c r="FD22" s="65">
        <v>0</v>
      </c>
      <c r="FE22" s="65">
        <v>0</v>
      </c>
      <c r="FF22" s="65">
        <v>0</v>
      </c>
      <c r="FG22" s="66">
        <v>25.77</v>
      </c>
      <c r="FH22" s="65">
        <v>23.84</v>
      </c>
      <c r="FI22" s="65">
        <v>0</v>
      </c>
      <c r="FJ22" s="65">
        <v>0</v>
      </c>
      <c r="FK22" s="65">
        <v>0</v>
      </c>
      <c r="FL22" s="65">
        <v>0</v>
      </c>
      <c r="FM22" s="65">
        <v>0</v>
      </c>
      <c r="FN22" s="65">
        <v>0</v>
      </c>
      <c r="FO22" s="65">
        <v>0</v>
      </c>
      <c r="FP22" s="66">
        <v>23.84</v>
      </c>
      <c r="FQ22" s="65">
        <v>32.32</v>
      </c>
      <c r="FR22" s="65">
        <v>0</v>
      </c>
      <c r="FS22" s="65">
        <v>0</v>
      </c>
      <c r="FT22" s="65">
        <v>0</v>
      </c>
      <c r="FU22" s="65">
        <v>0</v>
      </c>
      <c r="FV22" s="65">
        <v>0</v>
      </c>
      <c r="FW22" s="65">
        <v>0</v>
      </c>
      <c r="FX22" s="65">
        <v>0</v>
      </c>
      <c r="FY22" s="66">
        <v>32.32</v>
      </c>
    </row>
    <row r="23" spans="1:181" x14ac:dyDescent="0.35">
      <c r="A23" s="62" t="s">
        <v>42</v>
      </c>
      <c r="B23" s="65">
        <v>1220.42</v>
      </c>
      <c r="C23" s="65">
        <v>0</v>
      </c>
      <c r="D23" s="65">
        <v>0</v>
      </c>
      <c r="E23" s="65">
        <v>109.07</v>
      </c>
      <c r="F23" s="65">
        <v>0</v>
      </c>
      <c r="G23" s="65">
        <v>235.79</v>
      </c>
      <c r="H23" s="65">
        <v>550.9</v>
      </c>
      <c r="I23" s="65">
        <v>0</v>
      </c>
      <c r="J23" s="66">
        <v>324.67</v>
      </c>
      <c r="K23" s="65">
        <v>1392.99</v>
      </c>
      <c r="L23" s="65">
        <v>0</v>
      </c>
      <c r="M23" s="65">
        <v>0</v>
      </c>
      <c r="N23" s="65">
        <v>148.74</v>
      </c>
      <c r="O23" s="65">
        <v>0</v>
      </c>
      <c r="P23" s="65">
        <v>285.74</v>
      </c>
      <c r="Q23" s="65">
        <v>607.76</v>
      </c>
      <c r="R23" s="65">
        <v>0</v>
      </c>
      <c r="S23" s="66">
        <v>350.74</v>
      </c>
      <c r="T23" s="65">
        <v>1385.51</v>
      </c>
      <c r="U23" s="65">
        <v>0</v>
      </c>
      <c r="V23" s="65">
        <v>0</v>
      </c>
      <c r="W23" s="65">
        <v>107.44</v>
      </c>
      <c r="X23" s="65">
        <v>0</v>
      </c>
      <c r="Y23" s="65">
        <v>215.86</v>
      </c>
      <c r="Z23" s="65">
        <v>707.46</v>
      </c>
      <c r="AA23" s="65">
        <v>0</v>
      </c>
      <c r="AB23" s="66">
        <v>354.75</v>
      </c>
      <c r="AC23" s="65">
        <v>1308.5899999999999</v>
      </c>
      <c r="AD23" s="65">
        <v>0</v>
      </c>
      <c r="AE23" s="65">
        <v>0</v>
      </c>
      <c r="AF23" s="65">
        <v>107.85</v>
      </c>
      <c r="AG23" s="65">
        <v>0</v>
      </c>
      <c r="AH23" s="65">
        <v>259.52999999999997</v>
      </c>
      <c r="AI23" s="65">
        <v>613.41999999999996</v>
      </c>
      <c r="AJ23" s="65">
        <v>0</v>
      </c>
      <c r="AK23" s="66">
        <v>327.79</v>
      </c>
      <c r="AL23" s="65">
        <v>1178.96</v>
      </c>
      <c r="AM23" s="65">
        <v>0</v>
      </c>
      <c r="AN23" s="65">
        <v>0</v>
      </c>
      <c r="AO23" s="65">
        <v>101.11</v>
      </c>
      <c r="AP23" s="65">
        <v>0</v>
      </c>
      <c r="AQ23" s="65">
        <v>245.2</v>
      </c>
      <c r="AR23" s="65">
        <v>497.85</v>
      </c>
      <c r="AS23" s="65">
        <v>0</v>
      </c>
      <c r="AT23" s="66">
        <v>334.77</v>
      </c>
      <c r="AU23" s="65">
        <v>1300.71</v>
      </c>
      <c r="AV23" s="65">
        <v>0</v>
      </c>
      <c r="AW23" s="65">
        <v>0</v>
      </c>
      <c r="AX23" s="65">
        <v>101.11</v>
      </c>
      <c r="AY23" s="65">
        <v>0</v>
      </c>
      <c r="AZ23" s="65">
        <v>307.64</v>
      </c>
      <c r="BA23" s="65">
        <v>550.41</v>
      </c>
      <c r="BB23" s="65">
        <v>0</v>
      </c>
      <c r="BC23" s="66">
        <v>341.45</v>
      </c>
      <c r="BD23" s="65">
        <v>1313.9</v>
      </c>
      <c r="BE23" s="65">
        <v>0</v>
      </c>
      <c r="BF23" s="65">
        <v>0</v>
      </c>
      <c r="BG23" s="65">
        <v>101.1</v>
      </c>
      <c r="BH23" s="65">
        <v>0</v>
      </c>
      <c r="BI23" s="65">
        <v>212.63</v>
      </c>
      <c r="BJ23" s="65">
        <v>621.95000000000005</v>
      </c>
      <c r="BK23" s="65">
        <v>0</v>
      </c>
      <c r="BL23" s="66">
        <v>378.17</v>
      </c>
      <c r="BM23" s="65">
        <v>1286.45</v>
      </c>
      <c r="BN23" s="65">
        <v>0</v>
      </c>
      <c r="BO23" s="65">
        <v>0</v>
      </c>
      <c r="BP23" s="65">
        <v>101.22</v>
      </c>
      <c r="BQ23" s="65">
        <v>0</v>
      </c>
      <c r="BR23" s="65">
        <v>253.52</v>
      </c>
      <c r="BS23" s="65">
        <v>588.4</v>
      </c>
      <c r="BT23" s="65">
        <v>0</v>
      </c>
      <c r="BU23" s="66">
        <v>343.28</v>
      </c>
      <c r="BV23" s="65">
        <v>1292.06</v>
      </c>
      <c r="BW23" s="65">
        <v>0</v>
      </c>
      <c r="BX23" s="65">
        <v>0.03</v>
      </c>
      <c r="BY23" s="65">
        <v>115.81</v>
      </c>
      <c r="BZ23" s="65">
        <v>0</v>
      </c>
      <c r="CA23" s="65">
        <v>194.69</v>
      </c>
      <c r="CB23" s="65">
        <v>652.83000000000004</v>
      </c>
      <c r="CC23" s="65">
        <v>0.11</v>
      </c>
      <c r="CD23" s="66">
        <v>328.6</v>
      </c>
      <c r="CE23" s="65">
        <v>1303.75</v>
      </c>
      <c r="CF23" s="65">
        <v>0</v>
      </c>
      <c r="CG23" s="65">
        <v>0.04</v>
      </c>
      <c r="CH23" s="65">
        <v>115.86</v>
      </c>
      <c r="CI23" s="65">
        <v>0</v>
      </c>
      <c r="CJ23" s="65">
        <v>181.9</v>
      </c>
      <c r="CK23" s="65">
        <v>679.16</v>
      </c>
      <c r="CL23" s="65">
        <v>0.05</v>
      </c>
      <c r="CM23" s="66">
        <v>326.74</v>
      </c>
      <c r="CN23" s="65">
        <v>1291.02</v>
      </c>
      <c r="CO23" s="65">
        <v>0</v>
      </c>
      <c r="CP23" s="65">
        <v>0.05</v>
      </c>
      <c r="CQ23" s="65">
        <v>115.85</v>
      </c>
      <c r="CR23" s="65">
        <v>0</v>
      </c>
      <c r="CS23" s="65">
        <v>148.62</v>
      </c>
      <c r="CT23" s="65">
        <v>725.57</v>
      </c>
      <c r="CU23" s="65">
        <v>0.05</v>
      </c>
      <c r="CV23" s="66">
        <v>300.88</v>
      </c>
      <c r="CW23" s="65">
        <v>1283.44</v>
      </c>
      <c r="CX23" s="65">
        <v>0</v>
      </c>
      <c r="CY23" s="65">
        <v>0.2</v>
      </c>
      <c r="CZ23" s="65">
        <v>115.77</v>
      </c>
      <c r="DA23" s="65">
        <v>0</v>
      </c>
      <c r="DB23" s="65">
        <v>190.32</v>
      </c>
      <c r="DC23" s="65">
        <v>685.57</v>
      </c>
      <c r="DD23" s="65">
        <v>0.02</v>
      </c>
      <c r="DE23" s="66">
        <v>291.57</v>
      </c>
      <c r="DF23" s="65">
        <v>1262.76</v>
      </c>
      <c r="DG23" s="65">
        <v>0</v>
      </c>
      <c r="DH23" s="65">
        <v>0</v>
      </c>
      <c r="DI23" s="65">
        <v>112.5</v>
      </c>
      <c r="DJ23" s="65">
        <v>0</v>
      </c>
      <c r="DK23" s="65">
        <v>189.62</v>
      </c>
      <c r="DL23" s="65">
        <v>647.83000000000004</v>
      </c>
      <c r="DM23" s="65">
        <v>0</v>
      </c>
      <c r="DN23" s="66">
        <v>312.82</v>
      </c>
      <c r="DO23" s="65">
        <v>1140.8800000000001</v>
      </c>
      <c r="DP23" s="65">
        <v>0</v>
      </c>
      <c r="DQ23" s="65">
        <v>0</v>
      </c>
      <c r="DR23" s="65">
        <v>112.5</v>
      </c>
      <c r="DS23" s="65">
        <v>0</v>
      </c>
      <c r="DT23" s="65">
        <v>127.92</v>
      </c>
      <c r="DU23" s="65">
        <v>576.97</v>
      </c>
      <c r="DV23" s="65">
        <v>0</v>
      </c>
      <c r="DW23" s="66">
        <v>323.5</v>
      </c>
      <c r="DX23" s="65">
        <v>1155.3800000000001</v>
      </c>
      <c r="DY23" s="65">
        <v>0</v>
      </c>
      <c r="DZ23" s="65">
        <v>0</v>
      </c>
      <c r="EA23" s="65">
        <v>112.5</v>
      </c>
      <c r="EB23" s="65">
        <v>0</v>
      </c>
      <c r="EC23" s="65">
        <v>137.44999999999999</v>
      </c>
      <c r="ED23" s="65">
        <v>606.22</v>
      </c>
      <c r="EE23" s="65">
        <v>0</v>
      </c>
      <c r="EF23" s="66">
        <v>299.20999999999998</v>
      </c>
      <c r="EG23" s="65">
        <v>1199.07</v>
      </c>
      <c r="EH23" s="65">
        <v>0</v>
      </c>
      <c r="EI23" s="65">
        <v>0</v>
      </c>
      <c r="EJ23" s="65">
        <v>116.01</v>
      </c>
      <c r="EK23" s="65">
        <v>0</v>
      </c>
      <c r="EL23" s="65">
        <v>142.38999999999999</v>
      </c>
      <c r="EM23" s="65">
        <v>653.32000000000005</v>
      </c>
      <c r="EN23" s="65">
        <v>0</v>
      </c>
      <c r="EO23" s="66">
        <v>287.35000000000002</v>
      </c>
      <c r="EP23" s="65">
        <v>1064.8399999999999</v>
      </c>
      <c r="EQ23" s="65">
        <v>0</v>
      </c>
      <c r="ER23" s="65">
        <v>0.04</v>
      </c>
      <c r="ES23" s="65">
        <v>123.15</v>
      </c>
      <c r="ET23" s="65">
        <v>0</v>
      </c>
      <c r="EU23" s="65">
        <v>102.71</v>
      </c>
      <c r="EV23" s="65">
        <v>590.91999999999996</v>
      </c>
      <c r="EW23" s="65">
        <v>0</v>
      </c>
      <c r="EX23" s="66">
        <v>248.01</v>
      </c>
      <c r="EY23" s="65">
        <v>1217.74</v>
      </c>
      <c r="EZ23" s="65">
        <v>0</v>
      </c>
      <c r="FA23" s="65">
        <v>0.04</v>
      </c>
      <c r="FB23" s="65">
        <v>123.15</v>
      </c>
      <c r="FC23" s="65">
        <v>0</v>
      </c>
      <c r="FD23" s="65">
        <v>130.91</v>
      </c>
      <c r="FE23" s="65">
        <v>630.91</v>
      </c>
      <c r="FF23" s="65">
        <v>0</v>
      </c>
      <c r="FG23" s="66">
        <v>332.74</v>
      </c>
      <c r="FH23" s="65">
        <v>1296.6099999999999</v>
      </c>
      <c r="FI23" s="65">
        <v>0</v>
      </c>
      <c r="FJ23" s="65">
        <v>0.04</v>
      </c>
      <c r="FK23" s="65">
        <v>123.15</v>
      </c>
      <c r="FL23" s="65">
        <v>0</v>
      </c>
      <c r="FM23" s="65">
        <v>162.04</v>
      </c>
      <c r="FN23" s="65">
        <v>657.94</v>
      </c>
      <c r="FO23" s="65">
        <v>0</v>
      </c>
      <c r="FP23" s="66">
        <v>353.44</v>
      </c>
      <c r="FQ23" s="65">
        <v>1291.3399999999999</v>
      </c>
      <c r="FR23" s="65">
        <v>0</v>
      </c>
      <c r="FS23" s="65">
        <v>-0.11</v>
      </c>
      <c r="FT23" s="65">
        <v>123.15</v>
      </c>
      <c r="FU23" s="65">
        <v>0</v>
      </c>
      <c r="FV23" s="65">
        <v>124.94</v>
      </c>
      <c r="FW23" s="65">
        <v>688.06</v>
      </c>
      <c r="FX23" s="65">
        <v>0</v>
      </c>
      <c r="FY23" s="66">
        <v>355.3</v>
      </c>
    </row>
    <row r="24" spans="1:181" x14ac:dyDescent="0.35">
      <c r="A24" s="62" t="s">
        <v>43</v>
      </c>
      <c r="B24" s="65">
        <v>18709.91</v>
      </c>
      <c r="C24" s="65">
        <v>4441.3</v>
      </c>
      <c r="D24" s="65">
        <v>4888.88</v>
      </c>
      <c r="E24" s="65">
        <v>1749.46</v>
      </c>
      <c r="F24" s="65">
        <v>2639.89</v>
      </c>
      <c r="G24" s="65">
        <v>492.09</v>
      </c>
      <c r="H24" s="65">
        <v>1453.89</v>
      </c>
      <c r="I24" s="65">
        <v>1394.8</v>
      </c>
      <c r="J24" s="66">
        <v>1649.61</v>
      </c>
      <c r="K24" s="65">
        <v>18158.68</v>
      </c>
      <c r="L24" s="65">
        <v>4624.3999999999996</v>
      </c>
      <c r="M24" s="65">
        <v>5064.8</v>
      </c>
      <c r="N24" s="65">
        <v>1076.9100000000001</v>
      </c>
      <c r="O24" s="65">
        <v>3316.1</v>
      </c>
      <c r="P24" s="65">
        <v>214.74</v>
      </c>
      <c r="Q24" s="65">
        <v>1326.16</v>
      </c>
      <c r="R24" s="65">
        <v>892.38</v>
      </c>
      <c r="S24" s="66">
        <v>1643.2</v>
      </c>
      <c r="T24" s="65">
        <v>18280.66</v>
      </c>
      <c r="U24" s="65">
        <v>4599.18</v>
      </c>
      <c r="V24" s="65">
        <v>5157.6899999999996</v>
      </c>
      <c r="W24" s="65">
        <v>1693.32</v>
      </c>
      <c r="X24" s="65">
        <v>3595.21</v>
      </c>
      <c r="Y24" s="65">
        <v>159.18</v>
      </c>
      <c r="Z24" s="65">
        <v>1091.6199999999999</v>
      </c>
      <c r="AA24" s="65">
        <v>566.08000000000004</v>
      </c>
      <c r="AB24" s="66">
        <v>1418.37</v>
      </c>
      <c r="AC24" s="65">
        <v>17787.05</v>
      </c>
      <c r="AD24" s="65">
        <v>4426.29</v>
      </c>
      <c r="AE24" s="65">
        <v>5049.53</v>
      </c>
      <c r="AF24" s="65">
        <v>1460.73</v>
      </c>
      <c r="AG24" s="65">
        <v>3089.36</v>
      </c>
      <c r="AH24" s="65">
        <v>179.93</v>
      </c>
      <c r="AI24" s="65">
        <v>964.92</v>
      </c>
      <c r="AJ24" s="65">
        <v>1163.1600000000001</v>
      </c>
      <c r="AK24" s="66">
        <v>1453.13</v>
      </c>
      <c r="AL24" s="65">
        <v>17846.830000000002</v>
      </c>
      <c r="AM24" s="65">
        <v>4398.7700000000004</v>
      </c>
      <c r="AN24" s="65">
        <v>5139.2700000000004</v>
      </c>
      <c r="AO24" s="65">
        <v>1257.54</v>
      </c>
      <c r="AP24" s="65">
        <v>2772.8</v>
      </c>
      <c r="AQ24" s="65">
        <v>418.27</v>
      </c>
      <c r="AR24" s="65">
        <v>1348.33</v>
      </c>
      <c r="AS24" s="65">
        <v>1227.8399999999999</v>
      </c>
      <c r="AT24" s="66">
        <v>1284</v>
      </c>
      <c r="AU24" s="65">
        <v>17600.57</v>
      </c>
      <c r="AV24" s="65">
        <v>4483.67</v>
      </c>
      <c r="AW24" s="65">
        <v>5269.3</v>
      </c>
      <c r="AX24" s="65">
        <v>1497.32</v>
      </c>
      <c r="AY24" s="65">
        <v>3253.99</v>
      </c>
      <c r="AZ24" s="65">
        <v>321.70999999999998</v>
      </c>
      <c r="BA24" s="65">
        <v>1012.49</v>
      </c>
      <c r="BB24" s="65">
        <v>673.22</v>
      </c>
      <c r="BC24" s="66">
        <v>1088.8699999999999</v>
      </c>
      <c r="BD24" s="65">
        <v>17954.330000000002</v>
      </c>
      <c r="BE24" s="65">
        <v>4445.0200000000004</v>
      </c>
      <c r="BF24" s="65">
        <v>5444.57</v>
      </c>
      <c r="BG24" s="65">
        <v>1472.07</v>
      </c>
      <c r="BH24" s="65">
        <v>3522.14</v>
      </c>
      <c r="BI24" s="65">
        <v>261.64999999999998</v>
      </c>
      <c r="BJ24" s="65">
        <v>945.76</v>
      </c>
      <c r="BK24" s="65">
        <v>578.42999999999995</v>
      </c>
      <c r="BL24" s="66">
        <v>1284.7</v>
      </c>
      <c r="BM24" s="65">
        <v>17553.849999999999</v>
      </c>
      <c r="BN24" s="65">
        <v>4287.3999999999996</v>
      </c>
      <c r="BO24" s="65">
        <v>5185.16</v>
      </c>
      <c r="BP24" s="65">
        <v>1414.96</v>
      </c>
      <c r="BQ24" s="65">
        <v>3025.47</v>
      </c>
      <c r="BR24" s="65">
        <v>323.04000000000002</v>
      </c>
      <c r="BS24" s="65">
        <v>1080.27</v>
      </c>
      <c r="BT24" s="65">
        <v>1148.77</v>
      </c>
      <c r="BU24" s="66">
        <v>1088.78</v>
      </c>
      <c r="BV24" s="65">
        <v>17677.43</v>
      </c>
      <c r="BW24" s="65">
        <v>4177.71</v>
      </c>
      <c r="BX24" s="65">
        <v>5315.11</v>
      </c>
      <c r="BY24" s="65">
        <v>1367.35</v>
      </c>
      <c r="BZ24" s="65">
        <v>2937.4</v>
      </c>
      <c r="CA24" s="65">
        <v>150.56</v>
      </c>
      <c r="CB24" s="65">
        <v>1405.79</v>
      </c>
      <c r="CC24" s="65">
        <v>1177.92</v>
      </c>
      <c r="CD24" s="66">
        <v>1145.5899999999999</v>
      </c>
      <c r="CE24" s="65">
        <v>17071.97</v>
      </c>
      <c r="CF24" s="65">
        <v>4178.18</v>
      </c>
      <c r="CG24" s="65">
        <v>5149.7</v>
      </c>
      <c r="CH24" s="65">
        <v>1315.77</v>
      </c>
      <c r="CI24" s="65">
        <v>3076.29</v>
      </c>
      <c r="CJ24" s="65">
        <v>181.69</v>
      </c>
      <c r="CK24" s="65">
        <v>1259.01</v>
      </c>
      <c r="CL24" s="65">
        <v>747.24</v>
      </c>
      <c r="CM24" s="66">
        <v>1164.0999999999999</v>
      </c>
      <c r="CN24" s="65">
        <v>16650.43</v>
      </c>
      <c r="CO24" s="65">
        <v>4151.6000000000004</v>
      </c>
      <c r="CP24" s="65">
        <v>5147.53</v>
      </c>
      <c r="CQ24" s="65">
        <v>1202.54</v>
      </c>
      <c r="CR24" s="65">
        <v>3395.75</v>
      </c>
      <c r="CS24" s="65">
        <v>147.72</v>
      </c>
      <c r="CT24" s="65">
        <v>1044.1099999999999</v>
      </c>
      <c r="CU24" s="65">
        <v>496.83</v>
      </c>
      <c r="CV24" s="66">
        <v>1064.3499999999999</v>
      </c>
      <c r="CW24" s="65">
        <v>16554.97</v>
      </c>
      <c r="CX24" s="65">
        <v>4034.07</v>
      </c>
      <c r="CY24" s="65">
        <v>4888.46</v>
      </c>
      <c r="CZ24" s="65">
        <v>1216.8399999999999</v>
      </c>
      <c r="DA24" s="65">
        <v>2732.97</v>
      </c>
      <c r="DB24" s="65">
        <v>238.18</v>
      </c>
      <c r="DC24" s="65">
        <v>1064.6500000000001</v>
      </c>
      <c r="DD24" s="65">
        <v>1259.4100000000001</v>
      </c>
      <c r="DE24" s="66">
        <v>1120.3900000000001</v>
      </c>
      <c r="DF24" s="65">
        <v>16419.95</v>
      </c>
      <c r="DG24" s="65">
        <v>3935.03</v>
      </c>
      <c r="DH24" s="65">
        <v>4741.83</v>
      </c>
      <c r="DI24" s="65">
        <v>1251.8900000000001</v>
      </c>
      <c r="DJ24" s="65">
        <v>2801.06</v>
      </c>
      <c r="DK24" s="65">
        <v>149.36000000000001</v>
      </c>
      <c r="DL24" s="65">
        <v>1177.3399999999999</v>
      </c>
      <c r="DM24" s="65">
        <v>1307.77</v>
      </c>
      <c r="DN24" s="66">
        <v>1055.67</v>
      </c>
      <c r="DO24" s="65">
        <v>16264.81</v>
      </c>
      <c r="DP24" s="65">
        <v>4099.53</v>
      </c>
      <c r="DQ24" s="65">
        <v>5041.5600000000004</v>
      </c>
      <c r="DR24" s="65">
        <v>1105.97</v>
      </c>
      <c r="DS24" s="65">
        <v>2935.29</v>
      </c>
      <c r="DT24" s="65">
        <v>189.44</v>
      </c>
      <c r="DU24" s="65">
        <v>1230.52</v>
      </c>
      <c r="DV24" s="65">
        <v>666.08</v>
      </c>
      <c r="DW24" s="66">
        <v>996.41</v>
      </c>
      <c r="DX24" s="65">
        <v>16342.13</v>
      </c>
      <c r="DY24" s="65">
        <v>3940.59</v>
      </c>
      <c r="DZ24" s="65">
        <v>5208.96</v>
      </c>
      <c r="EA24" s="65">
        <v>1107.6500000000001</v>
      </c>
      <c r="EB24" s="65">
        <v>3138.67</v>
      </c>
      <c r="EC24" s="65">
        <v>148.69</v>
      </c>
      <c r="ED24" s="65">
        <v>1082.5</v>
      </c>
      <c r="EE24" s="65">
        <v>587.16999999999996</v>
      </c>
      <c r="EF24" s="66">
        <v>1127.8900000000001</v>
      </c>
      <c r="EG24" s="65">
        <v>15789.08</v>
      </c>
      <c r="EH24" s="65">
        <v>3637.49</v>
      </c>
      <c r="EI24" s="65">
        <v>5119.6899999999996</v>
      </c>
      <c r="EJ24" s="65">
        <v>1056.57</v>
      </c>
      <c r="EK24" s="65">
        <v>2657.7</v>
      </c>
      <c r="EL24" s="65">
        <v>152.30000000000001</v>
      </c>
      <c r="EM24" s="65">
        <v>1077.67</v>
      </c>
      <c r="EN24" s="65">
        <v>1171.1500000000001</v>
      </c>
      <c r="EO24" s="66">
        <v>916.51</v>
      </c>
      <c r="EP24" s="65">
        <v>15646.66</v>
      </c>
      <c r="EQ24" s="65">
        <v>3446.63</v>
      </c>
      <c r="ER24" s="65">
        <v>4859.22</v>
      </c>
      <c r="ES24" s="65">
        <v>1184.57</v>
      </c>
      <c r="ET24" s="65">
        <v>2522.9899999999998</v>
      </c>
      <c r="EU24" s="65">
        <v>187.36</v>
      </c>
      <c r="EV24" s="65">
        <v>1022.31</v>
      </c>
      <c r="EW24" s="65">
        <v>1426.47</v>
      </c>
      <c r="EX24" s="66">
        <v>997.11</v>
      </c>
      <c r="EY24" s="65">
        <v>16130.77</v>
      </c>
      <c r="EZ24" s="65">
        <v>3801.89</v>
      </c>
      <c r="FA24" s="65">
        <v>5197.8</v>
      </c>
      <c r="FB24" s="65">
        <v>1078.51</v>
      </c>
      <c r="FC24" s="65">
        <v>2770.45</v>
      </c>
      <c r="FD24" s="65">
        <v>211.58</v>
      </c>
      <c r="FE24" s="65">
        <v>1228.8699999999999</v>
      </c>
      <c r="FF24" s="65">
        <v>621.22</v>
      </c>
      <c r="FG24" s="66">
        <v>1220.45</v>
      </c>
      <c r="FH24" s="65">
        <v>16211.74</v>
      </c>
      <c r="FI24" s="65">
        <v>3707.09</v>
      </c>
      <c r="FJ24" s="65">
        <v>5305.32</v>
      </c>
      <c r="FK24" s="65">
        <v>1086.92</v>
      </c>
      <c r="FL24" s="65">
        <v>3222.75</v>
      </c>
      <c r="FM24" s="65">
        <v>180.69</v>
      </c>
      <c r="FN24" s="65">
        <v>945.21</v>
      </c>
      <c r="FO24" s="65">
        <v>564.03</v>
      </c>
      <c r="FP24" s="66">
        <v>1199.74</v>
      </c>
      <c r="FQ24" s="65">
        <v>16481.740000000002</v>
      </c>
      <c r="FR24" s="65">
        <v>3645.92</v>
      </c>
      <c r="FS24" s="65">
        <v>5378.05</v>
      </c>
      <c r="FT24" s="65">
        <v>1143.3</v>
      </c>
      <c r="FU24" s="65">
        <v>2599.96</v>
      </c>
      <c r="FV24" s="65">
        <v>193.41</v>
      </c>
      <c r="FW24" s="65">
        <v>1028.2</v>
      </c>
      <c r="FX24" s="65">
        <v>1400.43</v>
      </c>
      <c r="FY24" s="66">
        <v>1092.46</v>
      </c>
    </row>
    <row r="25" spans="1:181" x14ac:dyDescent="0.35">
      <c r="A25" s="62" t="s">
        <v>44</v>
      </c>
      <c r="B25" s="65">
        <v>10.53</v>
      </c>
      <c r="C25" s="65">
        <v>0</v>
      </c>
      <c r="D25" s="65">
        <v>0</v>
      </c>
      <c r="E25" s="65">
        <v>0</v>
      </c>
      <c r="F25" s="65">
        <v>0</v>
      </c>
      <c r="G25" s="65">
        <v>10.33</v>
      </c>
      <c r="H25" s="65">
        <v>0</v>
      </c>
      <c r="I25" s="65">
        <v>0</v>
      </c>
      <c r="J25" s="66">
        <v>0</v>
      </c>
      <c r="K25" s="65">
        <v>1.81</v>
      </c>
      <c r="L25" s="65">
        <v>0</v>
      </c>
      <c r="M25" s="65">
        <v>0</v>
      </c>
      <c r="N25" s="65">
        <v>0</v>
      </c>
      <c r="O25" s="65">
        <v>0</v>
      </c>
      <c r="P25" s="65">
        <v>1.74</v>
      </c>
      <c r="Q25" s="65">
        <v>0</v>
      </c>
      <c r="R25" s="65">
        <v>0</v>
      </c>
      <c r="S25" s="66">
        <v>0</v>
      </c>
      <c r="T25" s="65">
        <v>2.09</v>
      </c>
      <c r="U25" s="65">
        <v>0</v>
      </c>
      <c r="V25" s="65">
        <v>0</v>
      </c>
      <c r="W25" s="65">
        <v>0</v>
      </c>
      <c r="X25" s="65">
        <v>0</v>
      </c>
      <c r="Y25" s="65">
        <v>2.0699999999999998</v>
      </c>
      <c r="Z25" s="65">
        <v>0</v>
      </c>
      <c r="AA25" s="65">
        <v>0</v>
      </c>
      <c r="AB25" s="66">
        <v>0</v>
      </c>
      <c r="AC25" s="65">
        <v>4.55</v>
      </c>
      <c r="AD25" s="65">
        <v>0</v>
      </c>
      <c r="AE25" s="65">
        <v>0</v>
      </c>
      <c r="AF25" s="65">
        <v>0</v>
      </c>
      <c r="AG25" s="65">
        <v>0</v>
      </c>
      <c r="AH25" s="65">
        <v>4.5199999999999996</v>
      </c>
      <c r="AI25" s="65">
        <v>0</v>
      </c>
      <c r="AJ25" s="65">
        <v>0</v>
      </c>
      <c r="AK25" s="66">
        <v>0</v>
      </c>
      <c r="AL25" s="65">
        <v>22.1</v>
      </c>
      <c r="AM25" s="65">
        <v>0</v>
      </c>
      <c r="AN25" s="65">
        <v>0</v>
      </c>
      <c r="AO25" s="65">
        <v>0</v>
      </c>
      <c r="AP25" s="65">
        <v>0</v>
      </c>
      <c r="AQ25" s="65">
        <v>22.08</v>
      </c>
      <c r="AR25" s="65">
        <v>0</v>
      </c>
      <c r="AS25" s="65">
        <v>0</v>
      </c>
      <c r="AT25" s="66">
        <v>0</v>
      </c>
      <c r="AU25" s="65">
        <v>21.22</v>
      </c>
      <c r="AV25" s="65">
        <v>0</v>
      </c>
      <c r="AW25" s="65">
        <v>0</v>
      </c>
      <c r="AX25" s="65">
        <v>0</v>
      </c>
      <c r="AY25" s="65">
        <v>0</v>
      </c>
      <c r="AZ25" s="65">
        <v>20.99</v>
      </c>
      <c r="BA25" s="65">
        <v>0</v>
      </c>
      <c r="BB25" s="65">
        <v>0</v>
      </c>
      <c r="BC25" s="66">
        <v>0</v>
      </c>
      <c r="BD25" s="65">
        <v>3.6</v>
      </c>
      <c r="BE25" s="65">
        <v>0</v>
      </c>
      <c r="BF25" s="65">
        <v>0</v>
      </c>
      <c r="BG25" s="65">
        <v>0</v>
      </c>
      <c r="BH25" s="65">
        <v>0</v>
      </c>
      <c r="BI25" s="65">
        <v>3.59</v>
      </c>
      <c r="BJ25" s="65">
        <v>0</v>
      </c>
      <c r="BK25" s="65">
        <v>0</v>
      </c>
      <c r="BL25" s="66">
        <v>0</v>
      </c>
      <c r="BM25" s="65">
        <v>17.170000000000002</v>
      </c>
      <c r="BN25" s="65">
        <v>0</v>
      </c>
      <c r="BO25" s="65">
        <v>0</v>
      </c>
      <c r="BP25" s="65">
        <v>0</v>
      </c>
      <c r="BQ25" s="65">
        <v>0</v>
      </c>
      <c r="BR25" s="65">
        <v>17.43</v>
      </c>
      <c r="BS25" s="65">
        <v>0</v>
      </c>
      <c r="BT25" s="65">
        <v>0</v>
      </c>
      <c r="BU25" s="66">
        <v>0</v>
      </c>
      <c r="BV25" s="65">
        <v>1.49</v>
      </c>
      <c r="BW25" s="65">
        <v>0</v>
      </c>
      <c r="BX25" s="65">
        <v>0</v>
      </c>
      <c r="BY25" s="65">
        <v>0</v>
      </c>
      <c r="BZ25" s="65">
        <v>0</v>
      </c>
      <c r="CA25" s="65">
        <v>0.2</v>
      </c>
      <c r="CB25" s="65">
        <v>1.29</v>
      </c>
      <c r="CC25" s="65">
        <v>0</v>
      </c>
      <c r="CD25" s="66">
        <v>0</v>
      </c>
      <c r="CE25" s="65">
        <v>1.5</v>
      </c>
      <c r="CF25" s="65">
        <v>0</v>
      </c>
      <c r="CG25" s="65">
        <v>0</v>
      </c>
      <c r="CH25" s="65">
        <v>0</v>
      </c>
      <c r="CI25" s="65">
        <v>0</v>
      </c>
      <c r="CJ25" s="65">
        <v>0.2</v>
      </c>
      <c r="CK25" s="65">
        <v>1.3</v>
      </c>
      <c r="CL25" s="65">
        <v>0</v>
      </c>
      <c r="CM25" s="66">
        <v>0</v>
      </c>
      <c r="CN25" s="65">
        <v>1.22</v>
      </c>
      <c r="CO25" s="65">
        <v>0</v>
      </c>
      <c r="CP25" s="65">
        <v>0</v>
      </c>
      <c r="CQ25" s="65">
        <v>0</v>
      </c>
      <c r="CR25" s="65">
        <v>0</v>
      </c>
      <c r="CS25" s="65">
        <v>0.2</v>
      </c>
      <c r="CT25" s="65">
        <v>1.02</v>
      </c>
      <c r="CU25" s="65">
        <v>0</v>
      </c>
      <c r="CV25" s="66">
        <v>0</v>
      </c>
      <c r="CW25" s="65">
        <v>1.41</v>
      </c>
      <c r="CX25" s="65">
        <v>0</v>
      </c>
      <c r="CY25" s="65">
        <v>0</v>
      </c>
      <c r="CZ25" s="65">
        <v>0</v>
      </c>
      <c r="DA25" s="65">
        <v>0</v>
      </c>
      <c r="DB25" s="65">
        <v>0.2</v>
      </c>
      <c r="DC25" s="65">
        <v>1.22</v>
      </c>
      <c r="DD25" s="65">
        <v>0</v>
      </c>
      <c r="DE25" s="66">
        <v>0</v>
      </c>
      <c r="DF25" s="65">
        <v>1.94</v>
      </c>
      <c r="DG25" s="65">
        <v>0</v>
      </c>
      <c r="DH25" s="65">
        <v>0</v>
      </c>
      <c r="DI25" s="65">
        <v>0</v>
      </c>
      <c r="DJ25" s="65">
        <v>0</v>
      </c>
      <c r="DK25" s="65">
        <v>0.79</v>
      </c>
      <c r="DL25" s="65">
        <v>1.1499999999999999</v>
      </c>
      <c r="DM25" s="65">
        <v>0</v>
      </c>
      <c r="DN25" s="66">
        <v>0</v>
      </c>
      <c r="DO25" s="65">
        <v>1.64</v>
      </c>
      <c r="DP25" s="65">
        <v>0</v>
      </c>
      <c r="DQ25" s="65">
        <v>0</v>
      </c>
      <c r="DR25" s="65">
        <v>0</v>
      </c>
      <c r="DS25" s="65">
        <v>0</v>
      </c>
      <c r="DT25" s="65">
        <v>0.79</v>
      </c>
      <c r="DU25" s="65">
        <v>0.85</v>
      </c>
      <c r="DV25" s="65">
        <v>0</v>
      </c>
      <c r="DW25" s="66">
        <v>0</v>
      </c>
      <c r="DX25" s="65">
        <v>1.73</v>
      </c>
      <c r="DY25" s="65">
        <v>0</v>
      </c>
      <c r="DZ25" s="65">
        <v>0</v>
      </c>
      <c r="EA25" s="65">
        <v>0</v>
      </c>
      <c r="EB25" s="65">
        <v>0</v>
      </c>
      <c r="EC25" s="65">
        <v>0.79</v>
      </c>
      <c r="ED25" s="65">
        <v>0.94</v>
      </c>
      <c r="EE25" s="65">
        <v>0</v>
      </c>
      <c r="EF25" s="66">
        <v>0</v>
      </c>
      <c r="EG25" s="65">
        <v>1.83</v>
      </c>
      <c r="EH25" s="65">
        <v>0</v>
      </c>
      <c r="EI25" s="65">
        <v>0</v>
      </c>
      <c r="EJ25" s="65">
        <v>0</v>
      </c>
      <c r="EK25" s="65">
        <v>0</v>
      </c>
      <c r="EL25" s="65">
        <v>0.79</v>
      </c>
      <c r="EM25" s="65">
        <v>1.04</v>
      </c>
      <c r="EN25" s="65">
        <v>0</v>
      </c>
      <c r="EO25" s="66">
        <v>0</v>
      </c>
      <c r="EP25" s="65">
        <v>1.91</v>
      </c>
      <c r="EQ25" s="65">
        <v>0</v>
      </c>
      <c r="ER25" s="65">
        <v>0</v>
      </c>
      <c r="ES25" s="65">
        <v>0.08</v>
      </c>
      <c r="ET25" s="65">
        <v>0</v>
      </c>
      <c r="EU25" s="65">
        <v>1</v>
      </c>
      <c r="EV25" s="65">
        <v>0.84</v>
      </c>
      <c r="EW25" s="65">
        <v>0</v>
      </c>
      <c r="EX25" s="66">
        <v>0</v>
      </c>
      <c r="EY25" s="65">
        <v>1.35</v>
      </c>
      <c r="EZ25" s="65">
        <v>0</v>
      </c>
      <c r="FA25" s="65">
        <v>0</v>
      </c>
      <c r="FB25" s="65">
        <v>0.08</v>
      </c>
      <c r="FC25" s="65">
        <v>0</v>
      </c>
      <c r="FD25" s="65">
        <v>1</v>
      </c>
      <c r="FE25" s="65">
        <v>0.27</v>
      </c>
      <c r="FF25" s="65">
        <v>0</v>
      </c>
      <c r="FG25" s="66">
        <v>0</v>
      </c>
      <c r="FH25" s="65">
        <v>1.24</v>
      </c>
      <c r="FI25" s="65">
        <v>0</v>
      </c>
      <c r="FJ25" s="65">
        <v>0</v>
      </c>
      <c r="FK25" s="65">
        <v>0.08</v>
      </c>
      <c r="FL25" s="65">
        <v>0</v>
      </c>
      <c r="FM25" s="65">
        <v>1</v>
      </c>
      <c r="FN25" s="65">
        <v>0.17</v>
      </c>
      <c r="FO25" s="65">
        <v>0</v>
      </c>
      <c r="FP25" s="66">
        <v>0</v>
      </c>
      <c r="FQ25" s="65">
        <v>1.36</v>
      </c>
      <c r="FR25" s="65">
        <v>0</v>
      </c>
      <c r="FS25" s="65">
        <v>0</v>
      </c>
      <c r="FT25" s="65">
        <v>0.08</v>
      </c>
      <c r="FU25" s="65">
        <v>0</v>
      </c>
      <c r="FV25" s="65">
        <v>1</v>
      </c>
      <c r="FW25" s="65">
        <v>0.28999999999999998</v>
      </c>
      <c r="FX25" s="65">
        <v>0</v>
      </c>
      <c r="FY25" s="66">
        <v>0</v>
      </c>
    </row>
    <row r="26" spans="1:181" x14ac:dyDescent="0.35">
      <c r="A26" s="62" t="s">
        <v>45</v>
      </c>
      <c r="B26" s="65">
        <v>1911.19</v>
      </c>
      <c r="C26" s="65">
        <v>0</v>
      </c>
      <c r="D26" s="65">
        <v>0</v>
      </c>
      <c r="E26" s="65">
        <v>816.85</v>
      </c>
      <c r="F26" s="65">
        <v>0</v>
      </c>
      <c r="G26" s="65">
        <v>225.96</v>
      </c>
      <c r="H26" s="65">
        <v>293.99</v>
      </c>
      <c r="I26" s="65">
        <v>574.39</v>
      </c>
      <c r="J26" s="66">
        <v>0</v>
      </c>
      <c r="K26" s="65">
        <v>874.68</v>
      </c>
      <c r="L26" s="65">
        <v>0</v>
      </c>
      <c r="M26" s="65">
        <v>0</v>
      </c>
      <c r="N26" s="65">
        <v>205.74</v>
      </c>
      <c r="O26" s="65">
        <v>0</v>
      </c>
      <c r="P26" s="65">
        <v>100.53</v>
      </c>
      <c r="Q26" s="65">
        <v>237.63</v>
      </c>
      <c r="R26" s="65">
        <v>330.79</v>
      </c>
      <c r="S26" s="66">
        <v>0</v>
      </c>
      <c r="T26" s="65">
        <v>1342.29</v>
      </c>
      <c r="U26" s="65">
        <v>0</v>
      </c>
      <c r="V26" s="65">
        <v>0</v>
      </c>
      <c r="W26" s="65">
        <v>895.28</v>
      </c>
      <c r="X26" s="65">
        <v>0</v>
      </c>
      <c r="Y26" s="65">
        <v>37.72</v>
      </c>
      <c r="Z26" s="65">
        <v>208.78</v>
      </c>
      <c r="AA26" s="65">
        <v>200.51</v>
      </c>
      <c r="AB26" s="66">
        <v>0</v>
      </c>
      <c r="AC26" s="65">
        <v>1373.81</v>
      </c>
      <c r="AD26" s="65">
        <v>0</v>
      </c>
      <c r="AE26" s="65">
        <v>0</v>
      </c>
      <c r="AF26" s="65">
        <v>710.88</v>
      </c>
      <c r="AG26" s="65">
        <v>0</v>
      </c>
      <c r="AH26" s="65">
        <v>44.5</v>
      </c>
      <c r="AI26" s="65">
        <v>171.7</v>
      </c>
      <c r="AJ26" s="65">
        <v>446.73</v>
      </c>
      <c r="AK26" s="66">
        <v>0</v>
      </c>
      <c r="AL26" s="65">
        <v>1370.39</v>
      </c>
      <c r="AM26" s="65">
        <v>0</v>
      </c>
      <c r="AN26" s="65">
        <v>0</v>
      </c>
      <c r="AO26" s="65">
        <v>435.4</v>
      </c>
      <c r="AP26" s="65">
        <v>0</v>
      </c>
      <c r="AQ26" s="65">
        <v>144.91</v>
      </c>
      <c r="AR26" s="65">
        <v>287.87</v>
      </c>
      <c r="AS26" s="65">
        <v>502.21</v>
      </c>
      <c r="AT26" s="66">
        <v>0</v>
      </c>
      <c r="AU26" s="65">
        <v>1208.1400000000001</v>
      </c>
      <c r="AV26" s="65">
        <v>0</v>
      </c>
      <c r="AW26" s="65">
        <v>0</v>
      </c>
      <c r="AX26" s="65">
        <v>559.9</v>
      </c>
      <c r="AY26" s="65">
        <v>0</v>
      </c>
      <c r="AZ26" s="65">
        <v>117.55</v>
      </c>
      <c r="BA26" s="65">
        <v>253.38</v>
      </c>
      <c r="BB26" s="65">
        <v>277.3</v>
      </c>
      <c r="BC26" s="66">
        <v>0</v>
      </c>
      <c r="BD26" s="65">
        <v>1285.02</v>
      </c>
      <c r="BE26" s="65">
        <v>0</v>
      </c>
      <c r="BF26" s="65">
        <v>0</v>
      </c>
      <c r="BG26" s="65">
        <v>736.84</v>
      </c>
      <c r="BH26" s="65">
        <v>0</v>
      </c>
      <c r="BI26" s="65">
        <v>119.43</v>
      </c>
      <c r="BJ26" s="65">
        <v>192.96</v>
      </c>
      <c r="BK26" s="65">
        <v>235.79</v>
      </c>
      <c r="BL26" s="66">
        <v>0</v>
      </c>
      <c r="BM26" s="65">
        <v>1606.03</v>
      </c>
      <c r="BN26" s="65">
        <v>0</v>
      </c>
      <c r="BO26" s="65">
        <v>0</v>
      </c>
      <c r="BP26" s="65">
        <v>825.27</v>
      </c>
      <c r="BQ26" s="65">
        <v>0</v>
      </c>
      <c r="BR26" s="65">
        <v>193.05</v>
      </c>
      <c r="BS26" s="65">
        <v>168.73</v>
      </c>
      <c r="BT26" s="65">
        <v>418.97</v>
      </c>
      <c r="BU26" s="66">
        <v>0</v>
      </c>
      <c r="BV26" s="65">
        <v>1431.07</v>
      </c>
      <c r="BW26" s="65">
        <v>0</v>
      </c>
      <c r="BX26" s="65">
        <v>0</v>
      </c>
      <c r="BY26" s="65">
        <v>623.29999999999995</v>
      </c>
      <c r="BZ26" s="65">
        <v>0</v>
      </c>
      <c r="CA26" s="65">
        <v>105.62</v>
      </c>
      <c r="CB26" s="65">
        <v>90.26</v>
      </c>
      <c r="CC26" s="65">
        <v>458.14</v>
      </c>
      <c r="CD26" s="66">
        <v>153.74</v>
      </c>
      <c r="CE26" s="65">
        <v>1348.15</v>
      </c>
      <c r="CF26" s="65">
        <v>0</v>
      </c>
      <c r="CG26" s="65">
        <v>0</v>
      </c>
      <c r="CH26" s="65">
        <v>622.46</v>
      </c>
      <c r="CI26" s="65">
        <v>0</v>
      </c>
      <c r="CJ26" s="65">
        <v>105.62</v>
      </c>
      <c r="CK26" s="65">
        <v>194.84</v>
      </c>
      <c r="CL26" s="65">
        <v>291.69</v>
      </c>
      <c r="CM26" s="66">
        <v>133.53</v>
      </c>
      <c r="CN26" s="65">
        <v>1171</v>
      </c>
      <c r="CO26" s="65">
        <v>0</v>
      </c>
      <c r="CP26" s="65">
        <v>0</v>
      </c>
      <c r="CQ26" s="65">
        <v>599.33000000000004</v>
      </c>
      <c r="CR26" s="65">
        <v>0</v>
      </c>
      <c r="CS26" s="65">
        <v>105.62</v>
      </c>
      <c r="CT26" s="65">
        <v>180.57</v>
      </c>
      <c r="CU26" s="65">
        <v>211.95</v>
      </c>
      <c r="CV26" s="66">
        <v>73.53</v>
      </c>
      <c r="CW26" s="65">
        <v>1506.07</v>
      </c>
      <c r="CX26" s="65">
        <v>0</v>
      </c>
      <c r="CY26" s="65">
        <v>0</v>
      </c>
      <c r="CZ26" s="65">
        <v>601.67999999999995</v>
      </c>
      <c r="DA26" s="65">
        <v>0</v>
      </c>
      <c r="DB26" s="65">
        <v>105.62</v>
      </c>
      <c r="DC26" s="65">
        <v>141.77000000000001</v>
      </c>
      <c r="DD26" s="65">
        <v>483.26</v>
      </c>
      <c r="DE26" s="66">
        <v>173.73</v>
      </c>
      <c r="DF26" s="65">
        <v>1331.81</v>
      </c>
      <c r="DG26" s="65">
        <v>0</v>
      </c>
      <c r="DH26" s="65">
        <v>0</v>
      </c>
      <c r="DI26" s="65">
        <v>505.68</v>
      </c>
      <c r="DJ26" s="65">
        <v>0</v>
      </c>
      <c r="DK26" s="65">
        <v>104.49</v>
      </c>
      <c r="DL26" s="65">
        <v>131.69999999999999</v>
      </c>
      <c r="DM26" s="65">
        <v>525.51</v>
      </c>
      <c r="DN26" s="66">
        <v>64.430000000000007</v>
      </c>
      <c r="DO26" s="65">
        <v>1059.02</v>
      </c>
      <c r="DP26" s="65">
        <v>0</v>
      </c>
      <c r="DQ26" s="65">
        <v>0</v>
      </c>
      <c r="DR26" s="65">
        <v>507.26</v>
      </c>
      <c r="DS26" s="65">
        <v>0</v>
      </c>
      <c r="DT26" s="65">
        <v>104.49</v>
      </c>
      <c r="DU26" s="65">
        <v>104.34</v>
      </c>
      <c r="DV26" s="65">
        <v>268.23</v>
      </c>
      <c r="DW26" s="66">
        <v>74.69</v>
      </c>
      <c r="DX26" s="65">
        <v>1139.03</v>
      </c>
      <c r="DY26" s="65">
        <v>0</v>
      </c>
      <c r="DZ26" s="65">
        <v>0</v>
      </c>
      <c r="EA26" s="65">
        <v>508.68</v>
      </c>
      <c r="EB26" s="65">
        <v>0</v>
      </c>
      <c r="EC26" s="65">
        <v>104.49</v>
      </c>
      <c r="ED26" s="65">
        <v>208.15</v>
      </c>
      <c r="EE26" s="65">
        <v>236.67</v>
      </c>
      <c r="EF26" s="66">
        <v>81.040000000000006</v>
      </c>
      <c r="EG26" s="65">
        <v>1200.6099999999999</v>
      </c>
      <c r="EH26" s="65">
        <v>0</v>
      </c>
      <c r="EI26" s="65">
        <v>0</v>
      </c>
      <c r="EJ26" s="65">
        <v>507.5</v>
      </c>
      <c r="EK26" s="65">
        <v>0</v>
      </c>
      <c r="EL26" s="65">
        <v>104.49</v>
      </c>
      <c r="EM26" s="65">
        <v>126.1</v>
      </c>
      <c r="EN26" s="65">
        <v>431.26</v>
      </c>
      <c r="EO26" s="66">
        <v>31.26</v>
      </c>
      <c r="EP26" s="65">
        <v>1320.59</v>
      </c>
      <c r="EQ26" s="65">
        <v>0</v>
      </c>
      <c r="ER26" s="65">
        <v>0</v>
      </c>
      <c r="ES26" s="65">
        <v>502.07</v>
      </c>
      <c r="ET26" s="65">
        <v>0</v>
      </c>
      <c r="EU26" s="65">
        <v>138.68</v>
      </c>
      <c r="EV26" s="65">
        <v>85.12</v>
      </c>
      <c r="EW26" s="65">
        <v>505.74</v>
      </c>
      <c r="EX26" s="66">
        <v>88.98</v>
      </c>
      <c r="EY26" s="65">
        <v>1112.01</v>
      </c>
      <c r="EZ26" s="65">
        <v>0</v>
      </c>
      <c r="FA26" s="65">
        <v>0</v>
      </c>
      <c r="FB26" s="65">
        <v>501.91</v>
      </c>
      <c r="FC26" s="65">
        <v>0</v>
      </c>
      <c r="FD26" s="65">
        <v>138.68</v>
      </c>
      <c r="FE26" s="65">
        <v>102.1</v>
      </c>
      <c r="FF26" s="65">
        <v>243.61</v>
      </c>
      <c r="FG26" s="66">
        <v>125.72</v>
      </c>
      <c r="FH26" s="65">
        <v>1186.67</v>
      </c>
      <c r="FI26" s="65">
        <v>0</v>
      </c>
      <c r="FJ26" s="65">
        <v>0</v>
      </c>
      <c r="FK26" s="65">
        <v>501.52</v>
      </c>
      <c r="FL26" s="65">
        <v>0</v>
      </c>
      <c r="FM26" s="65">
        <v>138.68</v>
      </c>
      <c r="FN26" s="65">
        <v>191.42</v>
      </c>
      <c r="FO26" s="65">
        <v>227.4</v>
      </c>
      <c r="FP26" s="66">
        <v>127.65</v>
      </c>
      <c r="FQ26" s="65">
        <v>1436.37</v>
      </c>
      <c r="FR26" s="65">
        <v>0</v>
      </c>
      <c r="FS26" s="65">
        <v>0</v>
      </c>
      <c r="FT26" s="65">
        <v>501.7</v>
      </c>
      <c r="FU26" s="65">
        <v>0</v>
      </c>
      <c r="FV26" s="65">
        <v>138.68</v>
      </c>
      <c r="FW26" s="65">
        <v>164.87</v>
      </c>
      <c r="FX26" s="65">
        <v>511.95</v>
      </c>
      <c r="FY26" s="66">
        <v>119.17</v>
      </c>
    </row>
    <row r="27" spans="1:181" x14ac:dyDescent="0.35">
      <c r="A27" s="62" t="s">
        <v>46</v>
      </c>
      <c r="B27" s="65">
        <v>12666.21</v>
      </c>
      <c r="C27" s="65">
        <v>4441.3</v>
      </c>
      <c r="D27" s="65">
        <v>4888.88</v>
      </c>
      <c r="E27" s="65">
        <v>445.59</v>
      </c>
      <c r="F27" s="65">
        <v>2639.89</v>
      </c>
      <c r="G27" s="65">
        <v>207.77</v>
      </c>
      <c r="H27" s="65">
        <v>31.24</v>
      </c>
      <c r="I27" s="65">
        <v>0</v>
      </c>
      <c r="J27" s="66">
        <v>11.55</v>
      </c>
      <c r="K27" s="65">
        <v>13604.99</v>
      </c>
      <c r="L27" s="65">
        <v>4624.3999999999996</v>
      </c>
      <c r="M27" s="65">
        <v>5064.8</v>
      </c>
      <c r="N27" s="65">
        <v>462.62</v>
      </c>
      <c r="O27" s="65">
        <v>3316.1</v>
      </c>
      <c r="P27" s="65">
        <v>91.06</v>
      </c>
      <c r="Q27" s="65">
        <v>30.46</v>
      </c>
      <c r="R27" s="65">
        <v>0</v>
      </c>
      <c r="S27" s="66">
        <v>15.55</v>
      </c>
      <c r="T27" s="65">
        <v>13992.84</v>
      </c>
      <c r="U27" s="65">
        <v>4599.18</v>
      </c>
      <c r="V27" s="65">
        <v>5157.6899999999996</v>
      </c>
      <c r="W27" s="65">
        <v>499.36</v>
      </c>
      <c r="X27" s="65">
        <v>3595.21</v>
      </c>
      <c r="Y27" s="65">
        <v>101.58</v>
      </c>
      <c r="Z27" s="65">
        <v>31.66</v>
      </c>
      <c r="AA27" s="65">
        <v>0</v>
      </c>
      <c r="AB27" s="66">
        <v>8.15</v>
      </c>
      <c r="AC27" s="65">
        <v>13069.28</v>
      </c>
      <c r="AD27" s="65">
        <v>4426.29</v>
      </c>
      <c r="AE27" s="65">
        <v>5049.53</v>
      </c>
      <c r="AF27" s="65">
        <v>357.19</v>
      </c>
      <c r="AG27" s="65">
        <v>3089.36</v>
      </c>
      <c r="AH27" s="65">
        <v>103.7</v>
      </c>
      <c r="AI27" s="65">
        <v>32.68</v>
      </c>
      <c r="AJ27" s="65">
        <v>0</v>
      </c>
      <c r="AK27" s="66">
        <v>10.52</v>
      </c>
      <c r="AL27" s="65">
        <v>12863.43</v>
      </c>
      <c r="AM27" s="65">
        <v>4398.7700000000004</v>
      </c>
      <c r="AN27" s="65">
        <v>5139.2700000000004</v>
      </c>
      <c r="AO27" s="65">
        <v>329.59</v>
      </c>
      <c r="AP27" s="65">
        <v>2772.8</v>
      </c>
      <c r="AQ27" s="65">
        <v>191.63</v>
      </c>
      <c r="AR27" s="65">
        <v>26.17</v>
      </c>
      <c r="AS27" s="65">
        <v>0</v>
      </c>
      <c r="AT27" s="66">
        <v>5.2</v>
      </c>
      <c r="AU27" s="65">
        <v>13743.75</v>
      </c>
      <c r="AV27" s="65">
        <v>4483.67</v>
      </c>
      <c r="AW27" s="65">
        <v>5269.3</v>
      </c>
      <c r="AX27" s="65">
        <v>534.14</v>
      </c>
      <c r="AY27" s="65">
        <v>3253.99</v>
      </c>
      <c r="AZ27" s="65">
        <v>163.58000000000001</v>
      </c>
      <c r="BA27" s="65">
        <v>30.08</v>
      </c>
      <c r="BB27" s="65">
        <v>0</v>
      </c>
      <c r="BC27" s="66">
        <v>8.9700000000000006</v>
      </c>
      <c r="BD27" s="65">
        <v>13969.88</v>
      </c>
      <c r="BE27" s="65">
        <v>4445.0200000000004</v>
      </c>
      <c r="BF27" s="65">
        <v>5444.57</v>
      </c>
      <c r="BG27" s="65">
        <v>397.64</v>
      </c>
      <c r="BH27" s="65">
        <v>3522.14</v>
      </c>
      <c r="BI27" s="65">
        <v>120.93</v>
      </c>
      <c r="BJ27" s="65">
        <v>30.79</v>
      </c>
      <c r="BK27" s="65">
        <v>0</v>
      </c>
      <c r="BL27" s="66">
        <v>8.8000000000000007</v>
      </c>
      <c r="BM27" s="65">
        <v>12908.05</v>
      </c>
      <c r="BN27" s="65">
        <v>4287.3999999999996</v>
      </c>
      <c r="BO27" s="65">
        <v>5185.16</v>
      </c>
      <c r="BP27" s="65">
        <v>275.14999999999998</v>
      </c>
      <c r="BQ27" s="65">
        <v>3025.47</v>
      </c>
      <c r="BR27" s="65">
        <v>92.87</v>
      </c>
      <c r="BS27" s="65">
        <v>32.15</v>
      </c>
      <c r="BT27" s="65">
        <v>0</v>
      </c>
      <c r="BU27" s="66">
        <v>9.85</v>
      </c>
      <c r="BV27" s="65">
        <v>12849.12</v>
      </c>
      <c r="BW27" s="65">
        <v>4177.71</v>
      </c>
      <c r="BX27" s="65">
        <v>5315.11</v>
      </c>
      <c r="BY27" s="65">
        <v>353.04</v>
      </c>
      <c r="BZ27" s="65">
        <v>2937.4</v>
      </c>
      <c r="CA27" s="65">
        <v>29.27</v>
      </c>
      <c r="CB27" s="65">
        <v>30.47</v>
      </c>
      <c r="CC27" s="65">
        <v>0</v>
      </c>
      <c r="CD27" s="66">
        <v>6.13</v>
      </c>
      <c r="CE27" s="65">
        <v>12840.9</v>
      </c>
      <c r="CF27" s="65">
        <v>4178.18</v>
      </c>
      <c r="CG27" s="65">
        <v>5149.7</v>
      </c>
      <c r="CH27" s="65">
        <v>371.14</v>
      </c>
      <c r="CI27" s="65">
        <v>3076.29</v>
      </c>
      <c r="CJ27" s="65">
        <v>27.17</v>
      </c>
      <c r="CK27" s="65">
        <v>30.08</v>
      </c>
      <c r="CL27" s="65">
        <v>0</v>
      </c>
      <c r="CM27" s="66">
        <v>8.35</v>
      </c>
      <c r="CN27" s="65">
        <v>13123.11</v>
      </c>
      <c r="CO27" s="65">
        <v>4151.6000000000004</v>
      </c>
      <c r="CP27" s="65">
        <v>5147.53</v>
      </c>
      <c r="CQ27" s="65">
        <v>365.52</v>
      </c>
      <c r="CR27" s="65">
        <v>3395.75</v>
      </c>
      <c r="CS27" s="65">
        <v>22.06</v>
      </c>
      <c r="CT27" s="65">
        <v>30.82</v>
      </c>
      <c r="CU27" s="65">
        <v>0</v>
      </c>
      <c r="CV27" s="66">
        <v>9.83</v>
      </c>
      <c r="CW27" s="65">
        <v>12067.37</v>
      </c>
      <c r="CX27" s="65">
        <v>4034.07</v>
      </c>
      <c r="CY27" s="65">
        <v>4888.46</v>
      </c>
      <c r="CZ27" s="65">
        <v>340.16</v>
      </c>
      <c r="DA27" s="65">
        <v>2732.97</v>
      </c>
      <c r="DB27" s="65">
        <v>32.99</v>
      </c>
      <c r="DC27" s="65">
        <v>33.22</v>
      </c>
      <c r="DD27" s="65">
        <v>0</v>
      </c>
      <c r="DE27" s="66">
        <v>5.49</v>
      </c>
      <c r="DF27" s="65">
        <v>11926.34</v>
      </c>
      <c r="DG27" s="65">
        <v>3935.03</v>
      </c>
      <c r="DH27" s="65">
        <v>4741.83</v>
      </c>
      <c r="DI27" s="65">
        <v>394.87</v>
      </c>
      <c r="DJ27" s="65">
        <v>2801.06</v>
      </c>
      <c r="DK27" s="65">
        <v>23.79</v>
      </c>
      <c r="DL27" s="65">
        <v>26.8</v>
      </c>
      <c r="DM27" s="65">
        <v>0</v>
      </c>
      <c r="DN27" s="66">
        <v>2.96</v>
      </c>
      <c r="DO27" s="65">
        <v>12459.17</v>
      </c>
      <c r="DP27" s="65">
        <v>4099.53</v>
      </c>
      <c r="DQ27" s="65">
        <v>5041.5600000000004</v>
      </c>
      <c r="DR27" s="65">
        <v>322.99</v>
      </c>
      <c r="DS27" s="65">
        <v>2935.29</v>
      </c>
      <c r="DT27" s="65">
        <v>29.12</v>
      </c>
      <c r="DU27" s="65">
        <v>23.66</v>
      </c>
      <c r="DV27" s="65">
        <v>0</v>
      </c>
      <c r="DW27" s="66">
        <v>7.03</v>
      </c>
      <c r="DX27" s="65">
        <v>12712.11</v>
      </c>
      <c r="DY27" s="65">
        <v>3940.59</v>
      </c>
      <c r="DZ27" s="65">
        <v>5208.96</v>
      </c>
      <c r="EA27" s="65">
        <v>362.4</v>
      </c>
      <c r="EB27" s="65">
        <v>3138.67</v>
      </c>
      <c r="EC27" s="65">
        <v>24.88</v>
      </c>
      <c r="ED27" s="65">
        <v>29.22</v>
      </c>
      <c r="EE27" s="65">
        <v>0</v>
      </c>
      <c r="EF27" s="66">
        <v>7.38</v>
      </c>
      <c r="EG27" s="65">
        <v>11769.8</v>
      </c>
      <c r="EH27" s="65">
        <v>3637.49</v>
      </c>
      <c r="EI27" s="65">
        <v>5119.6899999999996</v>
      </c>
      <c r="EJ27" s="65">
        <v>297.06</v>
      </c>
      <c r="EK27" s="65">
        <v>2657.7</v>
      </c>
      <c r="EL27" s="65">
        <v>25.67</v>
      </c>
      <c r="EM27" s="65">
        <v>27.49</v>
      </c>
      <c r="EN27" s="65">
        <v>0</v>
      </c>
      <c r="EO27" s="66">
        <v>4.6900000000000004</v>
      </c>
      <c r="EP27" s="65">
        <v>11274.14</v>
      </c>
      <c r="EQ27" s="65">
        <v>3446.63</v>
      </c>
      <c r="ER27" s="65">
        <v>4859.22</v>
      </c>
      <c r="ES27" s="65">
        <v>395.04</v>
      </c>
      <c r="ET27" s="65">
        <v>2522.9899999999998</v>
      </c>
      <c r="EU27" s="65">
        <v>17.95</v>
      </c>
      <c r="EV27" s="65">
        <v>28.27</v>
      </c>
      <c r="EW27" s="65">
        <v>0</v>
      </c>
      <c r="EX27" s="66">
        <v>4.05</v>
      </c>
      <c r="EY27" s="65">
        <v>12152.45</v>
      </c>
      <c r="EZ27" s="65">
        <v>3801.89</v>
      </c>
      <c r="FA27" s="65">
        <v>5197.8</v>
      </c>
      <c r="FB27" s="65">
        <v>331.26</v>
      </c>
      <c r="FC27" s="65">
        <v>2770.45</v>
      </c>
      <c r="FD27" s="65">
        <v>21.77</v>
      </c>
      <c r="FE27" s="65">
        <v>23.25</v>
      </c>
      <c r="FF27" s="65">
        <v>0</v>
      </c>
      <c r="FG27" s="66">
        <v>6.05</v>
      </c>
      <c r="FH27" s="65">
        <v>12657.8</v>
      </c>
      <c r="FI27" s="65">
        <v>3707.09</v>
      </c>
      <c r="FJ27" s="65">
        <v>5305.32</v>
      </c>
      <c r="FK27" s="65">
        <v>366.99</v>
      </c>
      <c r="FL27" s="65">
        <v>3222.75</v>
      </c>
      <c r="FM27" s="65">
        <v>21.58</v>
      </c>
      <c r="FN27" s="65">
        <v>27.05</v>
      </c>
      <c r="FO27" s="65">
        <v>0</v>
      </c>
      <c r="FP27" s="66">
        <v>7.03</v>
      </c>
      <c r="FQ27" s="65">
        <v>11983.94</v>
      </c>
      <c r="FR27" s="65">
        <v>3645.92</v>
      </c>
      <c r="FS27" s="65">
        <v>5378.05</v>
      </c>
      <c r="FT27" s="65">
        <v>291.17</v>
      </c>
      <c r="FU27" s="65">
        <v>2599.96</v>
      </c>
      <c r="FV27" s="65">
        <v>36.76</v>
      </c>
      <c r="FW27" s="65">
        <v>27.91</v>
      </c>
      <c r="FX27" s="65">
        <v>0</v>
      </c>
      <c r="FY27" s="66">
        <v>4.16</v>
      </c>
    </row>
    <row r="28" spans="1:181" x14ac:dyDescent="0.35">
      <c r="A28" s="62" t="s">
        <v>47</v>
      </c>
      <c r="B28" s="65">
        <v>953.51</v>
      </c>
      <c r="C28" s="65">
        <v>0</v>
      </c>
      <c r="D28" s="65">
        <v>0</v>
      </c>
      <c r="E28" s="65">
        <v>3.73</v>
      </c>
      <c r="F28" s="65">
        <v>0</v>
      </c>
      <c r="G28" s="65">
        <v>0</v>
      </c>
      <c r="H28" s="65">
        <v>135.37</v>
      </c>
      <c r="I28" s="65">
        <v>814.41</v>
      </c>
      <c r="J28" s="66">
        <v>0</v>
      </c>
      <c r="K28" s="65">
        <v>673.16</v>
      </c>
      <c r="L28" s="65">
        <v>0</v>
      </c>
      <c r="M28" s="65">
        <v>0</v>
      </c>
      <c r="N28" s="65">
        <v>56.59</v>
      </c>
      <c r="O28" s="65">
        <v>0</v>
      </c>
      <c r="P28" s="65">
        <v>0</v>
      </c>
      <c r="Q28" s="65">
        <v>60.97</v>
      </c>
      <c r="R28" s="65">
        <v>555.59</v>
      </c>
      <c r="S28" s="66">
        <v>0</v>
      </c>
      <c r="T28" s="65">
        <v>449.53</v>
      </c>
      <c r="U28" s="65">
        <v>0</v>
      </c>
      <c r="V28" s="65">
        <v>0</v>
      </c>
      <c r="W28" s="65">
        <v>55.15</v>
      </c>
      <c r="X28" s="65">
        <v>0</v>
      </c>
      <c r="Y28" s="65">
        <v>0</v>
      </c>
      <c r="Z28" s="65">
        <v>34.799999999999997</v>
      </c>
      <c r="AA28" s="65">
        <v>359.57</v>
      </c>
      <c r="AB28" s="66">
        <v>0</v>
      </c>
      <c r="AC28" s="65">
        <v>850.5</v>
      </c>
      <c r="AD28" s="65">
        <v>0</v>
      </c>
      <c r="AE28" s="65">
        <v>0</v>
      </c>
      <c r="AF28" s="65">
        <v>55.74</v>
      </c>
      <c r="AG28" s="65">
        <v>0</v>
      </c>
      <c r="AH28" s="65">
        <v>0</v>
      </c>
      <c r="AI28" s="65">
        <v>84.32</v>
      </c>
      <c r="AJ28" s="65">
        <v>710.43</v>
      </c>
      <c r="AK28" s="66">
        <v>0</v>
      </c>
      <c r="AL28" s="65">
        <v>893.98</v>
      </c>
      <c r="AM28" s="65">
        <v>0</v>
      </c>
      <c r="AN28" s="65">
        <v>0</v>
      </c>
      <c r="AO28" s="65">
        <v>62.21</v>
      </c>
      <c r="AP28" s="65">
        <v>0</v>
      </c>
      <c r="AQ28" s="65">
        <v>0</v>
      </c>
      <c r="AR28" s="65">
        <v>112.14</v>
      </c>
      <c r="AS28" s="65">
        <v>719.64</v>
      </c>
      <c r="AT28" s="66">
        <v>0</v>
      </c>
      <c r="AU28" s="65">
        <v>477.87</v>
      </c>
      <c r="AV28" s="65">
        <v>0</v>
      </c>
      <c r="AW28" s="65">
        <v>0</v>
      </c>
      <c r="AX28" s="65">
        <v>30.61</v>
      </c>
      <c r="AY28" s="65">
        <v>0</v>
      </c>
      <c r="AZ28" s="65">
        <v>0</v>
      </c>
      <c r="BA28" s="65">
        <v>57.49</v>
      </c>
      <c r="BB28" s="65">
        <v>389.91</v>
      </c>
      <c r="BC28" s="66">
        <v>0</v>
      </c>
      <c r="BD28" s="65">
        <v>408.28</v>
      </c>
      <c r="BE28" s="65">
        <v>0</v>
      </c>
      <c r="BF28" s="65">
        <v>0</v>
      </c>
      <c r="BG28" s="65">
        <v>30.97</v>
      </c>
      <c r="BH28" s="65">
        <v>0</v>
      </c>
      <c r="BI28" s="65">
        <v>0</v>
      </c>
      <c r="BJ28" s="65">
        <v>40.68</v>
      </c>
      <c r="BK28" s="65">
        <v>336.64</v>
      </c>
      <c r="BL28" s="66">
        <v>0</v>
      </c>
      <c r="BM28" s="65">
        <v>813.74</v>
      </c>
      <c r="BN28" s="65">
        <v>0</v>
      </c>
      <c r="BO28" s="65">
        <v>0</v>
      </c>
      <c r="BP28" s="65">
        <v>48.85</v>
      </c>
      <c r="BQ28" s="65">
        <v>0</v>
      </c>
      <c r="BR28" s="65">
        <v>0.41</v>
      </c>
      <c r="BS28" s="65">
        <v>40.68</v>
      </c>
      <c r="BT28" s="65">
        <v>723.8</v>
      </c>
      <c r="BU28" s="66">
        <v>0</v>
      </c>
      <c r="BV28" s="65">
        <v>904.23</v>
      </c>
      <c r="BW28" s="65">
        <v>0</v>
      </c>
      <c r="BX28" s="65">
        <v>0</v>
      </c>
      <c r="BY28" s="65">
        <v>61.81</v>
      </c>
      <c r="BZ28" s="65">
        <v>0</v>
      </c>
      <c r="CA28" s="65">
        <v>0</v>
      </c>
      <c r="CB28" s="65">
        <v>122.65</v>
      </c>
      <c r="CC28" s="65">
        <v>719.78</v>
      </c>
      <c r="CD28" s="66">
        <v>0</v>
      </c>
      <c r="CE28" s="65">
        <v>554.62</v>
      </c>
      <c r="CF28" s="65">
        <v>0</v>
      </c>
      <c r="CG28" s="65">
        <v>0</v>
      </c>
      <c r="CH28" s="65">
        <v>29.68</v>
      </c>
      <c r="CI28" s="65">
        <v>0</v>
      </c>
      <c r="CJ28" s="65">
        <v>0</v>
      </c>
      <c r="CK28" s="65">
        <v>69.39</v>
      </c>
      <c r="CL28" s="65">
        <v>455.55</v>
      </c>
      <c r="CM28" s="66">
        <v>0</v>
      </c>
      <c r="CN28" s="65">
        <v>352.48</v>
      </c>
      <c r="CO28" s="65">
        <v>0</v>
      </c>
      <c r="CP28" s="65">
        <v>0</v>
      </c>
      <c r="CQ28" s="65">
        <v>27.3</v>
      </c>
      <c r="CR28" s="65">
        <v>0</v>
      </c>
      <c r="CS28" s="65">
        <v>0</v>
      </c>
      <c r="CT28" s="65">
        <v>40.299999999999997</v>
      </c>
      <c r="CU28" s="65">
        <v>284.88</v>
      </c>
      <c r="CV28" s="66">
        <v>0</v>
      </c>
      <c r="CW28" s="65">
        <v>918.84</v>
      </c>
      <c r="CX28" s="65">
        <v>0</v>
      </c>
      <c r="CY28" s="65">
        <v>0</v>
      </c>
      <c r="CZ28" s="65">
        <v>44.79</v>
      </c>
      <c r="DA28" s="65">
        <v>0</v>
      </c>
      <c r="DB28" s="65">
        <v>0</v>
      </c>
      <c r="DC28" s="65">
        <v>97.9</v>
      </c>
      <c r="DD28" s="65">
        <v>776.15</v>
      </c>
      <c r="DE28" s="66">
        <v>0</v>
      </c>
      <c r="DF28" s="65">
        <v>934.11</v>
      </c>
      <c r="DG28" s="65">
        <v>0</v>
      </c>
      <c r="DH28" s="65">
        <v>0</v>
      </c>
      <c r="DI28" s="65">
        <v>24.97</v>
      </c>
      <c r="DJ28" s="65">
        <v>0</v>
      </c>
      <c r="DK28" s="65">
        <v>-0.1</v>
      </c>
      <c r="DL28" s="65">
        <v>126.98</v>
      </c>
      <c r="DM28" s="65">
        <v>782.26</v>
      </c>
      <c r="DN28" s="66">
        <v>0</v>
      </c>
      <c r="DO28" s="65">
        <v>474.6</v>
      </c>
      <c r="DP28" s="65">
        <v>0</v>
      </c>
      <c r="DQ28" s="65">
        <v>0</v>
      </c>
      <c r="DR28" s="65">
        <v>17.690000000000001</v>
      </c>
      <c r="DS28" s="65">
        <v>0</v>
      </c>
      <c r="DT28" s="65">
        <v>7.0000000000000007E-2</v>
      </c>
      <c r="DU28" s="65">
        <v>59</v>
      </c>
      <c r="DV28" s="65">
        <v>397.85</v>
      </c>
      <c r="DW28" s="66">
        <v>0</v>
      </c>
      <c r="DX28" s="65">
        <v>417.74</v>
      </c>
      <c r="DY28" s="65">
        <v>0</v>
      </c>
      <c r="DZ28" s="65">
        <v>0</v>
      </c>
      <c r="EA28" s="65">
        <v>28.1</v>
      </c>
      <c r="EB28" s="65">
        <v>0</v>
      </c>
      <c r="EC28" s="65">
        <v>0.03</v>
      </c>
      <c r="ED28" s="65">
        <v>39.11</v>
      </c>
      <c r="EE28" s="65">
        <v>350.5</v>
      </c>
      <c r="EF28" s="66">
        <v>0</v>
      </c>
      <c r="EG28" s="65">
        <v>885.98</v>
      </c>
      <c r="EH28" s="65">
        <v>0</v>
      </c>
      <c r="EI28" s="65">
        <v>0</v>
      </c>
      <c r="EJ28" s="65">
        <v>60.25</v>
      </c>
      <c r="EK28" s="65">
        <v>0</v>
      </c>
      <c r="EL28" s="65">
        <v>0</v>
      </c>
      <c r="EM28" s="65">
        <v>85.84</v>
      </c>
      <c r="EN28" s="65">
        <v>739.89</v>
      </c>
      <c r="EO28" s="66">
        <v>0</v>
      </c>
      <c r="EP28" s="65">
        <v>1103.75</v>
      </c>
      <c r="EQ28" s="65">
        <v>0</v>
      </c>
      <c r="ER28" s="65">
        <v>0</v>
      </c>
      <c r="ES28" s="65">
        <v>45.27</v>
      </c>
      <c r="ET28" s="65">
        <v>0</v>
      </c>
      <c r="EU28" s="65">
        <v>0</v>
      </c>
      <c r="EV28" s="65">
        <v>137.76</v>
      </c>
      <c r="EW28" s="65">
        <v>920.73</v>
      </c>
      <c r="EX28" s="66">
        <v>0</v>
      </c>
      <c r="EY28" s="65">
        <v>513.91999999999996</v>
      </c>
      <c r="EZ28" s="65">
        <v>0</v>
      </c>
      <c r="FA28" s="65">
        <v>0</v>
      </c>
      <c r="FB28" s="65">
        <v>22.36</v>
      </c>
      <c r="FC28" s="65">
        <v>0</v>
      </c>
      <c r="FD28" s="65">
        <v>0</v>
      </c>
      <c r="FE28" s="65">
        <v>113.95</v>
      </c>
      <c r="FF28" s="65">
        <v>377.61</v>
      </c>
      <c r="FG28" s="66">
        <v>0</v>
      </c>
      <c r="FH28" s="65">
        <v>398</v>
      </c>
      <c r="FI28" s="65">
        <v>0</v>
      </c>
      <c r="FJ28" s="65">
        <v>0</v>
      </c>
      <c r="FK28" s="65">
        <v>24.2</v>
      </c>
      <c r="FL28" s="65">
        <v>0</v>
      </c>
      <c r="FM28" s="65">
        <v>0</v>
      </c>
      <c r="FN28" s="65">
        <v>37.17</v>
      </c>
      <c r="FO28" s="65">
        <v>336.64</v>
      </c>
      <c r="FP28" s="66">
        <v>0</v>
      </c>
      <c r="FQ28" s="65">
        <v>1067.58</v>
      </c>
      <c r="FR28" s="65">
        <v>0</v>
      </c>
      <c r="FS28" s="65">
        <v>0</v>
      </c>
      <c r="FT28" s="65">
        <v>73.53</v>
      </c>
      <c r="FU28" s="65">
        <v>0</v>
      </c>
      <c r="FV28" s="65">
        <v>0</v>
      </c>
      <c r="FW28" s="65">
        <v>105.57</v>
      </c>
      <c r="FX28" s="65">
        <v>888.48</v>
      </c>
      <c r="FY28" s="66">
        <v>0</v>
      </c>
    </row>
    <row r="29" spans="1:181" x14ac:dyDescent="0.35">
      <c r="A29" s="62" t="s">
        <v>48</v>
      </c>
      <c r="B29" s="65">
        <v>522.74</v>
      </c>
      <c r="C29" s="65">
        <v>0</v>
      </c>
      <c r="D29" s="65">
        <v>0</v>
      </c>
      <c r="E29" s="65">
        <v>432.83</v>
      </c>
      <c r="F29" s="65">
        <v>0</v>
      </c>
      <c r="G29" s="65">
        <v>48.03</v>
      </c>
      <c r="H29" s="65">
        <v>35.880000000000003</v>
      </c>
      <c r="I29" s="65">
        <v>6</v>
      </c>
      <c r="J29" s="66">
        <v>0</v>
      </c>
      <c r="K29" s="65">
        <v>352.09</v>
      </c>
      <c r="L29" s="65">
        <v>0</v>
      </c>
      <c r="M29" s="65">
        <v>0</v>
      </c>
      <c r="N29" s="65">
        <v>301.52999999999997</v>
      </c>
      <c r="O29" s="65">
        <v>0</v>
      </c>
      <c r="P29" s="65">
        <v>21.42</v>
      </c>
      <c r="Q29" s="65">
        <v>23.14</v>
      </c>
      <c r="R29" s="65">
        <v>6</v>
      </c>
      <c r="S29" s="66">
        <v>0</v>
      </c>
      <c r="T29" s="65">
        <v>219.69</v>
      </c>
      <c r="U29" s="65">
        <v>0</v>
      </c>
      <c r="V29" s="65">
        <v>0</v>
      </c>
      <c r="W29" s="65">
        <v>174.12</v>
      </c>
      <c r="X29" s="65">
        <v>0</v>
      </c>
      <c r="Y29" s="65">
        <v>17.809999999999999</v>
      </c>
      <c r="Z29" s="65">
        <v>21.75</v>
      </c>
      <c r="AA29" s="65">
        <v>6</v>
      </c>
      <c r="AB29" s="66">
        <v>0</v>
      </c>
      <c r="AC29" s="65">
        <v>305.20999999999998</v>
      </c>
      <c r="AD29" s="65">
        <v>0</v>
      </c>
      <c r="AE29" s="65">
        <v>0</v>
      </c>
      <c r="AF29" s="65">
        <v>248.33</v>
      </c>
      <c r="AG29" s="65">
        <v>0</v>
      </c>
      <c r="AH29" s="65">
        <v>27.2</v>
      </c>
      <c r="AI29" s="65">
        <v>23.68</v>
      </c>
      <c r="AJ29" s="65">
        <v>6</v>
      </c>
      <c r="AK29" s="66">
        <v>0</v>
      </c>
      <c r="AL29" s="65">
        <v>480.6</v>
      </c>
      <c r="AM29" s="65">
        <v>0</v>
      </c>
      <c r="AN29" s="65">
        <v>0</v>
      </c>
      <c r="AO29" s="65">
        <v>384.3</v>
      </c>
      <c r="AP29" s="65">
        <v>0</v>
      </c>
      <c r="AQ29" s="65">
        <v>59.66</v>
      </c>
      <c r="AR29" s="65">
        <v>30.64</v>
      </c>
      <c r="AS29" s="65">
        <v>6</v>
      </c>
      <c r="AT29" s="66">
        <v>0</v>
      </c>
      <c r="AU29" s="65">
        <v>334.99</v>
      </c>
      <c r="AV29" s="65">
        <v>0</v>
      </c>
      <c r="AW29" s="65">
        <v>0</v>
      </c>
      <c r="AX29" s="65">
        <v>286.18</v>
      </c>
      <c r="AY29" s="65">
        <v>0</v>
      </c>
      <c r="AZ29" s="65">
        <v>19.73</v>
      </c>
      <c r="BA29" s="65">
        <v>23.08</v>
      </c>
      <c r="BB29" s="65">
        <v>6</v>
      </c>
      <c r="BC29" s="66">
        <v>0</v>
      </c>
      <c r="BD29" s="65">
        <v>304.27</v>
      </c>
      <c r="BE29" s="65">
        <v>0</v>
      </c>
      <c r="BF29" s="65">
        <v>0</v>
      </c>
      <c r="BG29" s="65">
        <v>258.61</v>
      </c>
      <c r="BH29" s="65">
        <v>0</v>
      </c>
      <c r="BI29" s="65">
        <v>17.7</v>
      </c>
      <c r="BJ29" s="65">
        <v>21.96</v>
      </c>
      <c r="BK29" s="65">
        <v>6</v>
      </c>
      <c r="BL29" s="66">
        <v>0</v>
      </c>
      <c r="BM29" s="65">
        <v>255.87</v>
      </c>
      <c r="BN29" s="65">
        <v>0</v>
      </c>
      <c r="BO29" s="65">
        <v>0</v>
      </c>
      <c r="BP29" s="65">
        <v>208.64</v>
      </c>
      <c r="BQ29" s="65">
        <v>0</v>
      </c>
      <c r="BR29" s="65">
        <v>19.28</v>
      </c>
      <c r="BS29" s="65">
        <v>21.96</v>
      </c>
      <c r="BT29" s="65">
        <v>6</v>
      </c>
      <c r="BU29" s="66">
        <v>0</v>
      </c>
      <c r="BV29" s="65">
        <v>369.96</v>
      </c>
      <c r="BW29" s="65">
        <v>0</v>
      </c>
      <c r="BX29" s="65">
        <v>0</v>
      </c>
      <c r="BY29" s="65">
        <v>321.23</v>
      </c>
      <c r="BZ29" s="65">
        <v>0</v>
      </c>
      <c r="CA29" s="65">
        <v>15.48</v>
      </c>
      <c r="CB29" s="65">
        <v>33.26</v>
      </c>
      <c r="CC29" s="65">
        <v>0</v>
      </c>
      <c r="CD29" s="66">
        <v>0</v>
      </c>
      <c r="CE29" s="65">
        <v>348.56</v>
      </c>
      <c r="CF29" s="65">
        <v>0</v>
      </c>
      <c r="CG29" s="65">
        <v>0</v>
      </c>
      <c r="CH29" s="65">
        <v>275.7</v>
      </c>
      <c r="CI29" s="65">
        <v>0</v>
      </c>
      <c r="CJ29" s="65">
        <v>48.69</v>
      </c>
      <c r="CK29" s="65">
        <v>24.17</v>
      </c>
      <c r="CL29" s="65">
        <v>0</v>
      </c>
      <c r="CM29" s="66">
        <v>0</v>
      </c>
      <c r="CN29" s="65">
        <v>233.8</v>
      </c>
      <c r="CO29" s="65">
        <v>0</v>
      </c>
      <c r="CP29" s="65">
        <v>0</v>
      </c>
      <c r="CQ29" s="65">
        <v>194.65</v>
      </c>
      <c r="CR29" s="65">
        <v>0</v>
      </c>
      <c r="CS29" s="65">
        <v>19.84</v>
      </c>
      <c r="CT29" s="65">
        <v>19.32</v>
      </c>
      <c r="CU29" s="65">
        <v>0</v>
      </c>
      <c r="CV29" s="66">
        <v>0</v>
      </c>
      <c r="CW29" s="65">
        <v>343.74</v>
      </c>
      <c r="CX29" s="65">
        <v>0</v>
      </c>
      <c r="CY29" s="65">
        <v>0</v>
      </c>
      <c r="CZ29" s="65">
        <v>217.8</v>
      </c>
      <c r="DA29" s="65">
        <v>0</v>
      </c>
      <c r="DB29" s="65">
        <v>99.36</v>
      </c>
      <c r="DC29" s="65">
        <v>26.57</v>
      </c>
      <c r="DD29" s="65">
        <v>0</v>
      </c>
      <c r="DE29" s="66">
        <v>0</v>
      </c>
      <c r="DF29" s="65">
        <v>361.91</v>
      </c>
      <c r="DG29" s="65">
        <v>0</v>
      </c>
      <c r="DH29" s="65">
        <v>0</v>
      </c>
      <c r="DI29" s="65">
        <v>308.32</v>
      </c>
      <c r="DJ29" s="65">
        <v>0</v>
      </c>
      <c r="DK29" s="65">
        <v>20.57</v>
      </c>
      <c r="DL29" s="65">
        <v>33.03</v>
      </c>
      <c r="DM29" s="65">
        <v>0</v>
      </c>
      <c r="DN29" s="66">
        <v>0</v>
      </c>
      <c r="DO29" s="65">
        <v>319.62</v>
      </c>
      <c r="DP29" s="65">
        <v>0</v>
      </c>
      <c r="DQ29" s="65">
        <v>0</v>
      </c>
      <c r="DR29" s="65">
        <v>243.22</v>
      </c>
      <c r="DS29" s="65">
        <v>0</v>
      </c>
      <c r="DT29" s="65">
        <v>54.73</v>
      </c>
      <c r="DU29" s="65">
        <v>21.66</v>
      </c>
      <c r="DV29" s="65">
        <v>0</v>
      </c>
      <c r="DW29" s="66">
        <v>0</v>
      </c>
      <c r="DX29" s="65">
        <v>234.26</v>
      </c>
      <c r="DY29" s="65">
        <v>0</v>
      </c>
      <c r="DZ29" s="65">
        <v>0</v>
      </c>
      <c r="EA29" s="65">
        <v>197.55</v>
      </c>
      <c r="EB29" s="65">
        <v>0</v>
      </c>
      <c r="EC29" s="65">
        <v>18.5</v>
      </c>
      <c r="ED29" s="65">
        <v>18.2</v>
      </c>
      <c r="EE29" s="65">
        <v>0</v>
      </c>
      <c r="EF29" s="66">
        <v>0</v>
      </c>
      <c r="EG29" s="65">
        <v>230.1</v>
      </c>
      <c r="EH29" s="65">
        <v>0</v>
      </c>
      <c r="EI29" s="65">
        <v>0</v>
      </c>
      <c r="EJ29" s="65">
        <v>183.17</v>
      </c>
      <c r="EK29" s="65">
        <v>0</v>
      </c>
      <c r="EL29" s="65">
        <v>21.34</v>
      </c>
      <c r="EM29" s="65">
        <v>25.59</v>
      </c>
      <c r="EN29" s="65">
        <v>0</v>
      </c>
      <c r="EO29" s="66">
        <v>0</v>
      </c>
      <c r="EP29" s="65">
        <v>308.62</v>
      </c>
      <c r="EQ29" s="65">
        <v>0</v>
      </c>
      <c r="ER29" s="65">
        <v>0</v>
      </c>
      <c r="ES29" s="65">
        <v>242.31</v>
      </c>
      <c r="ET29" s="65">
        <v>0</v>
      </c>
      <c r="EU29" s="65">
        <v>29.74</v>
      </c>
      <c r="EV29" s="65">
        <v>36.56</v>
      </c>
      <c r="EW29" s="65">
        <v>0</v>
      </c>
      <c r="EX29" s="66">
        <v>0</v>
      </c>
      <c r="EY29" s="65">
        <v>298.36</v>
      </c>
      <c r="EZ29" s="65">
        <v>0</v>
      </c>
      <c r="FA29" s="65">
        <v>0</v>
      </c>
      <c r="FB29" s="65">
        <v>216.45</v>
      </c>
      <c r="FC29" s="65">
        <v>0</v>
      </c>
      <c r="FD29" s="65">
        <v>50.14</v>
      </c>
      <c r="FE29" s="65">
        <v>31.78</v>
      </c>
      <c r="FF29" s="65">
        <v>0</v>
      </c>
      <c r="FG29" s="66">
        <v>0</v>
      </c>
      <c r="FH29" s="65">
        <v>222.02</v>
      </c>
      <c r="FI29" s="65">
        <v>0</v>
      </c>
      <c r="FJ29" s="65">
        <v>0</v>
      </c>
      <c r="FK29" s="65">
        <v>185.87</v>
      </c>
      <c r="FL29" s="65">
        <v>0</v>
      </c>
      <c r="FM29" s="65">
        <v>19.440000000000001</v>
      </c>
      <c r="FN29" s="65">
        <v>16.71</v>
      </c>
      <c r="FO29" s="65">
        <v>0</v>
      </c>
      <c r="FP29" s="66">
        <v>0</v>
      </c>
      <c r="FQ29" s="65">
        <v>322.27</v>
      </c>
      <c r="FR29" s="65">
        <v>0</v>
      </c>
      <c r="FS29" s="65">
        <v>0</v>
      </c>
      <c r="FT29" s="65">
        <v>270.52</v>
      </c>
      <c r="FU29" s="65">
        <v>0</v>
      </c>
      <c r="FV29" s="65">
        <v>16.98</v>
      </c>
      <c r="FW29" s="65">
        <v>34.770000000000003</v>
      </c>
      <c r="FX29" s="65">
        <v>0</v>
      </c>
      <c r="FY29" s="66">
        <v>0</v>
      </c>
    </row>
    <row r="30" spans="1:181" x14ac:dyDescent="0.35">
      <c r="A30" s="63" t="s">
        <v>49</v>
      </c>
      <c r="B30" s="67">
        <v>2645.74</v>
      </c>
      <c r="C30" s="67">
        <v>0</v>
      </c>
      <c r="D30" s="67">
        <v>0</v>
      </c>
      <c r="E30" s="67">
        <v>50.26</v>
      </c>
      <c r="F30" s="67">
        <v>0</v>
      </c>
      <c r="G30" s="67">
        <v>0</v>
      </c>
      <c r="H30" s="67">
        <v>957.42</v>
      </c>
      <c r="I30" s="67">
        <v>0</v>
      </c>
      <c r="J30" s="68">
        <v>1638.06</v>
      </c>
      <c r="K30" s="67">
        <v>2651.95</v>
      </c>
      <c r="L30" s="67">
        <v>0</v>
      </c>
      <c r="M30" s="67">
        <v>0</v>
      </c>
      <c r="N30" s="67">
        <v>50.35</v>
      </c>
      <c r="O30" s="67">
        <v>0</v>
      </c>
      <c r="P30" s="67">
        <v>0</v>
      </c>
      <c r="Q30" s="67">
        <v>973.95</v>
      </c>
      <c r="R30" s="67">
        <v>0</v>
      </c>
      <c r="S30" s="68">
        <v>1627.65</v>
      </c>
      <c r="T30" s="67">
        <v>2274.2199999999998</v>
      </c>
      <c r="U30" s="67">
        <v>0</v>
      </c>
      <c r="V30" s="67">
        <v>0</v>
      </c>
      <c r="W30" s="67">
        <v>69.38</v>
      </c>
      <c r="X30" s="67">
        <v>0</v>
      </c>
      <c r="Y30" s="67">
        <v>0</v>
      </c>
      <c r="Z30" s="67">
        <v>794.62</v>
      </c>
      <c r="AA30" s="67">
        <v>0</v>
      </c>
      <c r="AB30" s="68">
        <v>1410.22</v>
      </c>
      <c r="AC30" s="67">
        <v>2183.71</v>
      </c>
      <c r="AD30" s="67">
        <v>0</v>
      </c>
      <c r="AE30" s="67">
        <v>0</v>
      </c>
      <c r="AF30" s="67">
        <v>88.56</v>
      </c>
      <c r="AG30" s="67">
        <v>0</v>
      </c>
      <c r="AH30" s="67">
        <v>0</v>
      </c>
      <c r="AI30" s="67">
        <v>652.54</v>
      </c>
      <c r="AJ30" s="67">
        <v>0</v>
      </c>
      <c r="AK30" s="68">
        <v>1442.61</v>
      </c>
      <c r="AL30" s="67">
        <v>2216.3200000000002</v>
      </c>
      <c r="AM30" s="67">
        <v>0</v>
      </c>
      <c r="AN30" s="67">
        <v>0</v>
      </c>
      <c r="AO30" s="67">
        <v>46</v>
      </c>
      <c r="AP30" s="67">
        <v>0</v>
      </c>
      <c r="AQ30" s="67">
        <v>0</v>
      </c>
      <c r="AR30" s="67">
        <v>891.52</v>
      </c>
      <c r="AS30" s="67">
        <v>0</v>
      </c>
      <c r="AT30" s="68">
        <v>1278.8</v>
      </c>
      <c r="AU30" s="67">
        <v>1814.6</v>
      </c>
      <c r="AV30" s="67">
        <v>0</v>
      </c>
      <c r="AW30" s="67">
        <v>0</v>
      </c>
      <c r="AX30" s="67">
        <v>86.24</v>
      </c>
      <c r="AY30" s="67">
        <v>0</v>
      </c>
      <c r="AZ30" s="67">
        <v>0</v>
      </c>
      <c r="BA30" s="67">
        <v>648.46</v>
      </c>
      <c r="BB30" s="67">
        <v>0</v>
      </c>
      <c r="BC30" s="68">
        <v>1079.9000000000001</v>
      </c>
      <c r="BD30" s="67">
        <v>1983.28</v>
      </c>
      <c r="BE30" s="67">
        <v>0</v>
      </c>
      <c r="BF30" s="67">
        <v>0</v>
      </c>
      <c r="BG30" s="67">
        <v>48</v>
      </c>
      <c r="BH30" s="67">
        <v>0</v>
      </c>
      <c r="BI30" s="67">
        <v>0</v>
      </c>
      <c r="BJ30" s="67">
        <v>659.37</v>
      </c>
      <c r="BK30" s="67">
        <v>0</v>
      </c>
      <c r="BL30" s="68">
        <v>1275.9000000000001</v>
      </c>
      <c r="BM30" s="67">
        <v>1952.99</v>
      </c>
      <c r="BN30" s="67">
        <v>0</v>
      </c>
      <c r="BO30" s="67">
        <v>0</v>
      </c>
      <c r="BP30" s="67">
        <v>57.31</v>
      </c>
      <c r="BQ30" s="67">
        <v>0</v>
      </c>
      <c r="BR30" s="67">
        <v>0</v>
      </c>
      <c r="BS30" s="67">
        <v>816.76</v>
      </c>
      <c r="BT30" s="67">
        <v>0</v>
      </c>
      <c r="BU30" s="68">
        <v>1078.93</v>
      </c>
      <c r="BV30" s="67">
        <v>2121.5500000000002</v>
      </c>
      <c r="BW30" s="67">
        <v>0</v>
      </c>
      <c r="BX30" s="67">
        <v>0</v>
      </c>
      <c r="BY30" s="67">
        <v>7.97</v>
      </c>
      <c r="BZ30" s="67">
        <v>0</v>
      </c>
      <c r="CA30" s="67">
        <v>0</v>
      </c>
      <c r="CB30" s="67">
        <v>1127.8599999999999</v>
      </c>
      <c r="CC30" s="67">
        <v>0</v>
      </c>
      <c r="CD30" s="68">
        <v>985.71</v>
      </c>
      <c r="CE30" s="67">
        <v>1978.25</v>
      </c>
      <c r="CF30" s="67">
        <v>0</v>
      </c>
      <c r="CG30" s="67">
        <v>0</v>
      </c>
      <c r="CH30" s="67">
        <v>16.78</v>
      </c>
      <c r="CI30" s="67">
        <v>0</v>
      </c>
      <c r="CJ30" s="67">
        <v>0</v>
      </c>
      <c r="CK30" s="67">
        <v>939.24</v>
      </c>
      <c r="CL30" s="67">
        <v>0</v>
      </c>
      <c r="CM30" s="68">
        <v>1022.23</v>
      </c>
      <c r="CN30" s="67">
        <v>1768.81</v>
      </c>
      <c r="CO30" s="67">
        <v>0</v>
      </c>
      <c r="CP30" s="67">
        <v>0</v>
      </c>
      <c r="CQ30" s="67">
        <v>15.74</v>
      </c>
      <c r="CR30" s="67">
        <v>0</v>
      </c>
      <c r="CS30" s="67">
        <v>0</v>
      </c>
      <c r="CT30" s="67">
        <v>772.08</v>
      </c>
      <c r="CU30" s="67">
        <v>0</v>
      </c>
      <c r="CV30" s="68">
        <v>981</v>
      </c>
      <c r="CW30" s="67">
        <v>1717.55</v>
      </c>
      <c r="CX30" s="67">
        <v>0</v>
      </c>
      <c r="CY30" s="67">
        <v>0</v>
      </c>
      <c r="CZ30" s="67">
        <v>12.4</v>
      </c>
      <c r="DA30" s="67">
        <v>0</v>
      </c>
      <c r="DB30" s="67">
        <v>0</v>
      </c>
      <c r="DC30" s="67">
        <v>763.97</v>
      </c>
      <c r="DD30" s="67">
        <v>0</v>
      </c>
      <c r="DE30" s="68">
        <v>941.17</v>
      </c>
      <c r="DF30" s="67">
        <v>1863.84</v>
      </c>
      <c r="DG30" s="67">
        <v>0</v>
      </c>
      <c r="DH30" s="67">
        <v>0</v>
      </c>
      <c r="DI30" s="67">
        <v>18.05</v>
      </c>
      <c r="DJ30" s="67">
        <v>0</v>
      </c>
      <c r="DK30" s="67">
        <v>-0.17</v>
      </c>
      <c r="DL30" s="67">
        <v>857.68</v>
      </c>
      <c r="DM30" s="67">
        <v>0</v>
      </c>
      <c r="DN30" s="68">
        <v>988.28</v>
      </c>
      <c r="DO30" s="67">
        <v>1950.76</v>
      </c>
      <c r="DP30" s="67">
        <v>0</v>
      </c>
      <c r="DQ30" s="67">
        <v>0</v>
      </c>
      <c r="DR30" s="67">
        <v>14.82</v>
      </c>
      <c r="DS30" s="67">
        <v>0</v>
      </c>
      <c r="DT30" s="67">
        <v>0.24</v>
      </c>
      <c r="DU30" s="67">
        <v>1021.01</v>
      </c>
      <c r="DV30" s="67">
        <v>0</v>
      </c>
      <c r="DW30" s="68">
        <v>914.69</v>
      </c>
      <c r="DX30" s="67">
        <v>1837.26</v>
      </c>
      <c r="DY30" s="67">
        <v>0</v>
      </c>
      <c r="DZ30" s="67">
        <v>0</v>
      </c>
      <c r="EA30" s="67">
        <v>10.92</v>
      </c>
      <c r="EB30" s="67">
        <v>0</v>
      </c>
      <c r="EC30" s="67">
        <v>0</v>
      </c>
      <c r="ED30" s="67">
        <v>786.87</v>
      </c>
      <c r="EE30" s="67">
        <v>0</v>
      </c>
      <c r="EF30" s="68">
        <v>1039.47</v>
      </c>
      <c r="EG30" s="67">
        <v>1700.75</v>
      </c>
      <c r="EH30" s="67">
        <v>0</v>
      </c>
      <c r="EI30" s="67">
        <v>0</v>
      </c>
      <c r="EJ30" s="67">
        <v>8.59</v>
      </c>
      <c r="EK30" s="67">
        <v>0</v>
      </c>
      <c r="EL30" s="67">
        <v>0</v>
      </c>
      <c r="EM30" s="67">
        <v>811.6</v>
      </c>
      <c r="EN30" s="67">
        <v>0</v>
      </c>
      <c r="EO30" s="68">
        <v>880.56</v>
      </c>
      <c r="EP30" s="67">
        <v>1637.65</v>
      </c>
      <c r="EQ30" s="67">
        <v>0</v>
      </c>
      <c r="ER30" s="67">
        <v>0</v>
      </c>
      <c r="ES30" s="67">
        <v>-0.2</v>
      </c>
      <c r="ET30" s="67">
        <v>0</v>
      </c>
      <c r="EU30" s="67">
        <v>0</v>
      </c>
      <c r="EV30" s="67">
        <v>733.77</v>
      </c>
      <c r="EW30" s="67">
        <v>0</v>
      </c>
      <c r="EX30" s="68">
        <v>904.08</v>
      </c>
      <c r="EY30" s="67">
        <v>2052.67</v>
      </c>
      <c r="EZ30" s="67">
        <v>0</v>
      </c>
      <c r="FA30" s="67">
        <v>0</v>
      </c>
      <c r="FB30" s="67">
        <v>6.45</v>
      </c>
      <c r="FC30" s="67">
        <v>0</v>
      </c>
      <c r="FD30" s="67">
        <v>0</v>
      </c>
      <c r="FE30" s="67">
        <v>957.53</v>
      </c>
      <c r="FF30" s="67">
        <v>0</v>
      </c>
      <c r="FG30" s="68">
        <v>1088.68</v>
      </c>
      <c r="FH30" s="67">
        <v>1746.01</v>
      </c>
      <c r="FI30" s="67">
        <v>0</v>
      </c>
      <c r="FJ30" s="67">
        <v>0</v>
      </c>
      <c r="FK30" s="67">
        <v>8.25</v>
      </c>
      <c r="FL30" s="67">
        <v>0</v>
      </c>
      <c r="FM30" s="67">
        <v>0</v>
      </c>
      <c r="FN30" s="67">
        <v>672.7</v>
      </c>
      <c r="FO30" s="67">
        <v>0</v>
      </c>
      <c r="FP30" s="68">
        <v>1065.06</v>
      </c>
      <c r="FQ30" s="67">
        <v>1670.22</v>
      </c>
      <c r="FR30" s="67">
        <v>0</v>
      </c>
      <c r="FS30" s="67">
        <v>0</v>
      </c>
      <c r="FT30" s="67">
        <v>6.3</v>
      </c>
      <c r="FU30" s="67">
        <v>0</v>
      </c>
      <c r="FV30" s="67">
        <v>0</v>
      </c>
      <c r="FW30" s="67">
        <v>694.8</v>
      </c>
      <c r="FX30" s="67">
        <v>0</v>
      </c>
      <c r="FY30" s="68">
        <v>969.13</v>
      </c>
    </row>
  </sheetData>
  <phoneticPr fontId="21" type="noConversion"/>
  <pageMargins left="0.74803149606299213" right="0.74803149606299213" top="0.98425196850393704" bottom="0.98425196850393704" header="0.51181102362204722" footer="0.51181102362204722"/>
  <pageSetup paperSize="9" scale="53"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Cover Sheet</vt:lpstr>
      <vt:lpstr>Contents</vt:lpstr>
      <vt:lpstr>Notes</vt:lpstr>
      <vt:lpstr>Commentary</vt:lpstr>
      <vt:lpstr>Main Table</vt:lpstr>
      <vt:lpstr>Annual</vt:lpstr>
      <vt:lpstr>Quarter</vt:lpstr>
      <vt:lpstr>Quarter (1999 to 2005)</vt:lpstr>
      <vt:lpstr>Quarter (2006 to 2010)</vt:lpstr>
      <vt:lpstr>Quarter (2011 to 2012)</vt:lpstr>
      <vt:lpstr>Quarter (2013 to 2018)</vt:lpstr>
      <vt:lpstr>Calculation</vt:lpstr>
      <vt:lpstr>Annual!Print_Area</vt:lpstr>
      <vt:lpstr>'Main Table'!Print_Area</vt:lpstr>
      <vt:lpstr>'Quarter (1999 to 2005)'!Print_Area</vt:lpstr>
      <vt:lpstr>'Quarter (2006 to 2010)'!Print_Area</vt:lpstr>
      <vt:lpstr>Annual!Print_Titles</vt:lpstr>
      <vt:lpstr>Quarter!Print_Titles</vt:lpstr>
      <vt:lpstr>'Quarter (1999 to 2005)'!Print_Titles</vt:lpstr>
      <vt:lpstr>'Quarter (2006 to 2010)'!Print_Titles</vt:lpstr>
      <vt:lpstr>'Quarter (2011 to 2012)'!Print_Titles</vt:lpstr>
      <vt:lpstr>'Quarter (2013 to 2018)'!Print_Titles</vt:lpstr>
      <vt:lpstr>'Main Table'!Table_3b_only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use of petroleum products </dc:title>
  <dc:creator>energy.stats@beis.gov.uk</dc:creator>
  <cp:keywords>Supply, use, petroleum products</cp:keywords>
  <cp:lastModifiedBy>Harris, Kevin (Energy Security)</cp:lastModifiedBy>
  <dcterms:created xsi:type="dcterms:W3CDTF">2021-09-22T14:14:43Z</dcterms:created>
  <dcterms:modified xsi:type="dcterms:W3CDTF">2024-03-27T13:20:24Z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