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450" windowWidth="12870" windowHeight="7125"/>
  </bookViews>
  <sheets>
    <sheet name="Overview" sheetId="10" r:id="rId1"/>
    <sheet name="System" sheetId="4" r:id="rId2"/>
    <sheet name="Communication" sheetId="1" r:id="rId3"/>
    <sheet name="Training" sheetId="5" r:id="rId4"/>
    <sheet name="Treatment" sheetId="6" r:id="rId5"/>
    <sheet name="Scores" sheetId="8" r:id="rId6"/>
  </sheets>
  <definedNames>
    <definedName name="_xlnm.Print_Area" localSheetId="2">Communication!$B$2:$G$21</definedName>
    <definedName name="_xlnm.Print_Area" localSheetId="5">Scores!$A$1:$G$50</definedName>
    <definedName name="_xlnm.Print_Area" localSheetId="1">System!$B$2:$G$27</definedName>
    <definedName name="_xlnm.Print_Area" localSheetId="3">Training!$B$2:$G$9</definedName>
    <definedName name="_xlnm.Print_Area" localSheetId="4">Treatment!$B$2:$G$23</definedName>
  </definedNames>
  <calcPr calcId="145621"/>
</workbook>
</file>

<file path=xl/calcChain.xml><?xml version="1.0" encoding="utf-8"?>
<calcChain xmlns="http://schemas.openxmlformats.org/spreadsheetml/2006/main">
  <c r="I4" i="4" l="1"/>
  <c r="G28" i="4" l="1"/>
  <c r="G7" i="6" l="1"/>
  <c r="G14" i="6"/>
  <c r="G23" i="6"/>
  <c r="E23" i="8" l="1"/>
  <c r="E22" i="8"/>
  <c r="E21" i="8"/>
  <c r="I9" i="5"/>
  <c r="I5" i="5"/>
  <c r="I6" i="5"/>
  <c r="I7" i="5"/>
  <c r="I8" i="5"/>
  <c r="I4" i="5"/>
  <c r="I16" i="1"/>
  <c r="I21" i="1"/>
  <c r="I18" i="1"/>
  <c r="I19" i="1"/>
  <c r="I20" i="1"/>
  <c r="I17" i="1"/>
  <c r="I12" i="1"/>
  <c r="I13" i="1"/>
  <c r="I14" i="1"/>
  <c r="I15" i="1"/>
  <c r="I11" i="1"/>
  <c r="I5" i="1"/>
  <c r="I6" i="1"/>
  <c r="I7" i="1"/>
  <c r="I8" i="1"/>
  <c r="I9" i="1"/>
  <c r="I4" i="1"/>
  <c r="I10" i="1" s="1"/>
  <c r="I25" i="4"/>
  <c r="I26" i="4"/>
  <c r="I27" i="4"/>
  <c r="I24" i="4"/>
  <c r="I22" i="4"/>
  <c r="I21" i="4"/>
  <c r="I20" i="4"/>
  <c r="I19" i="4"/>
  <c r="I18" i="4"/>
  <c r="I17" i="4"/>
  <c r="I15" i="4"/>
  <c r="I14" i="4"/>
  <c r="I13" i="4"/>
  <c r="I12" i="4"/>
  <c r="I11" i="4"/>
  <c r="I10" i="4"/>
  <c r="I5" i="4"/>
  <c r="I6" i="4"/>
  <c r="I7" i="4"/>
  <c r="I8" i="4"/>
  <c r="I5" i="6"/>
  <c r="I6" i="6"/>
  <c r="I8" i="6"/>
  <c r="I9" i="6"/>
  <c r="I10" i="6"/>
  <c r="I11" i="6"/>
  <c r="I12" i="6"/>
  <c r="I13" i="6"/>
  <c r="I15" i="6"/>
  <c r="I16" i="6"/>
  <c r="I17" i="6"/>
  <c r="I18" i="6"/>
  <c r="I19" i="6"/>
  <c r="I20" i="6"/>
  <c r="I21" i="6"/>
  <c r="I22" i="6"/>
  <c r="I4" i="6"/>
  <c r="I28" i="4" l="1"/>
  <c r="I23" i="4"/>
  <c r="I16" i="4"/>
  <c r="I9" i="4"/>
  <c r="I7" i="6"/>
  <c r="I23" i="6"/>
  <c r="I14" i="6"/>
  <c r="F23" i="8"/>
  <c r="F22" i="8"/>
  <c r="F21" i="8"/>
  <c r="G9" i="5"/>
  <c r="F17" i="8" s="1"/>
  <c r="G21" i="1"/>
  <c r="F13" i="8" s="1"/>
  <c r="G16" i="1"/>
  <c r="F12" i="8" s="1"/>
  <c r="C36" i="8" s="1"/>
  <c r="G10" i="1"/>
  <c r="F11" i="8" s="1"/>
  <c r="F7" i="8"/>
  <c r="G23" i="4"/>
  <c r="F6" i="8" s="1"/>
  <c r="G16" i="4"/>
  <c r="F5" i="8" s="1"/>
  <c r="G9" i="4"/>
  <c r="F4" i="8" s="1"/>
  <c r="E17" i="8" l="1"/>
  <c r="E11" i="8" l="1"/>
  <c r="E7" i="8"/>
  <c r="E6" i="8"/>
  <c r="E12" i="8" l="1"/>
  <c r="B36" i="8" s="1"/>
  <c r="E13" i="8" l="1"/>
  <c r="E4" i="8"/>
  <c r="E5" i="8" l="1"/>
  <c r="C29" i="8" l="1"/>
  <c r="C30" i="8"/>
  <c r="C31" i="8"/>
  <c r="C35" i="8"/>
  <c r="C37" i="8"/>
  <c r="C41" i="8"/>
  <c r="C45" i="8"/>
  <c r="C46" i="8"/>
  <c r="C47" i="8"/>
  <c r="C28" i="8"/>
  <c r="B30" i="8"/>
  <c r="B47" i="8"/>
  <c r="B46" i="8"/>
  <c r="B45" i="8"/>
  <c r="B41" i="8"/>
  <c r="B37" i="8"/>
  <c r="B35" i="8"/>
  <c r="E14" i="8" l="1"/>
  <c r="B31" i="8"/>
  <c r="B29" i="8"/>
  <c r="B28" i="8"/>
  <c r="F24" i="8" l="1"/>
  <c r="E24" i="8"/>
  <c r="D24" i="8"/>
  <c r="F18" i="8"/>
  <c r="E18" i="8"/>
  <c r="D18" i="8"/>
  <c r="F14" i="8"/>
  <c r="D14" i="8"/>
  <c r="F8" i="8"/>
  <c r="D8" i="8"/>
  <c r="E8" i="8"/>
</calcChain>
</file>

<file path=xl/comments1.xml><?xml version="1.0" encoding="utf-8"?>
<comments xmlns="http://schemas.openxmlformats.org/spreadsheetml/2006/main">
  <authors>
    <author>Dave Jones</author>
  </authors>
  <commentList>
    <comment ref="E4" authorId="0">
      <text>
        <r>
          <rPr>
            <b/>
            <sz val="9"/>
            <color indexed="81"/>
            <rFont val="Tahoma"/>
            <family val="2"/>
          </rPr>
          <t>Editor's note:</t>
        </r>
        <r>
          <rPr>
            <sz val="9"/>
            <color indexed="81"/>
            <rFont val="Tahoma"/>
            <family val="2"/>
          </rPr>
          <t xml:space="preserve">
To start a new line within an excel box  press Alt + Return together.</t>
        </r>
      </text>
    </comment>
  </commentList>
</comments>
</file>

<file path=xl/sharedStrings.xml><?xml version="1.0" encoding="utf-8"?>
<sst xmlns="http://schemas.openxmlformats.org/spreadsheetml/2006/main" count="151" uniqueCount="98">
  <si>
    <t>Are all staff are aware of the smokefree policy and do they comply with it?</t>
  </si>
  <si>
    <t>During the first face-to-face contact, do staff ask everyone if they smoke or have recently stopped smoking and record smoking status and the date they stopped, if applicable, in the person’s records (preferably computer-based) and any hand-held notes?</t>
  </si>
  <si>
    <t>Is a personal stop smoking plan developed and provision for appropriate pharmacotherapies made as part of the health and wellbeing review?</t>
  </si>
  <si>
    <t>Do you ensure that people who use drugs that are affected by smoking (or stopping smoking) are monitored, and the dosage adjusted if appropriate?</t>
  </si>
  <si>
    <t>Have you taken action in line with NICE guidance on workplace interventions to promote smoking cessation (NICE public health guidance 5): 
- advise all staff who smoke to stop?
- offer staff in-house stop smoking support?
- provide contact details for community support if preferred?
- allow staff to attend stop smoking services during working hours without loss of pay?</t>
  </si>
  <si>
    <t>Is there a requirement within service specifications and service level agreements that all staff are trained to deliver advice on stopping smoking and to make a referral to intensive support?</t>
  </si>
  <si>
    <t>Systems of delivery and implementation</t>
  </si>
  <si>
    <t>Communication</t>
  </si>
  <si>
    <t>Training</t>
  </si>
  <si>
    <t>Treatments</t>
  </si>
  <si>
    <t>Partner organisations</t>
  </si>
  <si>
    <t>Policy</t>
  </si>
  <si>
    <t>Communicating the policy</t>
  </si>
  <si>
    <t>Communicating benefits and risks</t>
  </si>
  <si>
    <t>On admission</t>
  </si>
  <si>
    <t xml:space="preserve">System </t>
  </si>
  <si>
    <t>Care delivery</t>
  </si>
  <si>
    <t>1.2</t>
  </si>
  <si>
    <t>Comments</t>
  </si>
  <si>
    <t>Total for section</t>
  </si>
  <si>
    <t>Actions</t>
  </si>
  <si>
    <t>Max</t>
  </si>
  <si>
    <t>Total</t>
  </si>
  <si>
    <t>Review</t>
  </si>
  <si>
    <t>Are all stop smoking pharmacotherapies included in secondary care formularies?</t>
  </si>
  <si>
    <t>Are systems in place to monitor and audit the implementation and impact of the recommendations in NICE guidance 48?</t>
  </si>
  <si>
    <t>Are discussions and decisions related to stop smoking advice, referrals or interventions recorded in the person’s records (preferably computer-based)?</t>
  </si>
  <si>
    <t>Are all staff provided with information about the smokefree policy and instructions about their roles and responsibilities in maintaining a smokefree work environment?</t>
  </si>
  <si>
    <t>Are all staff who deliver intensive stop smoking support trained to the minimum standard described by the NCSCT, with additional training that is relevant to their clinical specialism?</t>
  </si>
  <si>
    <t xml:space="preserve"> </t>
  </si>
  <si>
    <t>Do you ensure online training can be completed and updated annually as part of NHS mandatory training (for example, training provided by the NCSCT)?</t>
  </si>
  <si>
    <t>Evidence</t>
  </si>
  <si>
    <t>Have you removed shelters or other designated outdoor smoking areas?</t>
  </si>
  <si>
    <t>Are all frontline staff trained to talk to people in a sensitive manner about the risks of smoking and benefits of stopping?</t>
  </si>
  <si>
    <t>Leadership</t>
  </si>
  <si>
    <t>Does the designated lead ensure that there is an organisation-wide smokefree policy in place?</t>
  </si>
  <si>
    <t>Does the designated lead ensure that performance monitoring and feedback on outcomes is provided to all staff?</t>
  </si>
  <si>
    <t>Have you assigned a clinical or medical director to lead on stop smoking support for people who use, or work in, mental health services?</t>
  </si>
  <si>
    <t>Does the designated lead ensure that the quality of on-site  stop smoking services continues to improve?</t>
  </si>
  <si>
    <t>Are all mental health trust buildings and grounds smokefree?</t>
  </si>
  <si>
    <t>Are systems in place to alert the person’s healthcare providers and prescribers of any changes in smoking behaviour because other drug doses may need adjusting?</t>
  </si>
  <si>
    <t>Keeping records</t>
  </si>
  <si>
    <t>Are a range of licensed nicotine-containing products available for sale in mental health trusts to visitors and staff?</t>
  </si>
  <si>
    <t>Do staff offer and, if the person agrees, arrange for patients to receive intensive stop smoking behavioural support during their inpatient stay?</t>
  </si>
  <si>
    <t>When people are discharged do you ensure they have sufficient stop smoking pharmacotherapy to last at least 1 week or until their next contact with a stop smoking service?</t>
  </si>
  <si>
    <t>Are mental health stop smoking services commissioned to provide a range and combination of stop smoking pharmacotherapies?</t>
  </si>
  <si>
    <t>Does your policy protect staff from tobacco smoke when they are visiting the homes of people using community mental health services?</t>
  </si>
  <si>
    <t>Does your local joint strategic needs assessment consider the impact of smoking on people with various mental health conditions?</t>
  </si>
  <si>
    <t>Do you advise staff who do not want, or who are not ready or able to stop completely to use nicotine-containing products to help them abstain during working hours?</t>
  </si>
  <si>
    <t>Does your local mental health trust have an on-site stop smoking service?</t>
  </si>
  <si>
    <t>Are sufficient resources in place, to enable mental health trusts to maintain smokefree policies?</t>
  </si>
  <si>
    <t>Does your organisation provide everyone with verbal and written information and advice about the smokefree policy before their appointment or hospital stay?</t>
  </si>
  <si>
    <t>When people are discharged from a smokefree mental health trust with psychotropic medications that could be affected by smoking status, is provision in place to follow-up an individual`s smoking status at regular intervals, and adjust medication as required?</t>
  </si>
  <si>
    <t>Do both the NHS standard contract and local authority contract include smokefree strategies?</t>
  </si>
  <si>
    <t>Was your smokefree policy developed in collaboration with staff and people who use mental health services, and their carers/representatives?</t>
  </si>
  <si>
    <t>On-site</t>
  </si>
  <si>
    <t>Have directors and senior managers of mental health trusts or their representatives (including the communications team, occupational health services and estates management) been involved in developing and delivering a communications strategy around the smokefree policy?</t>
  </si>
  <si>
    <t>Does your communications strategy include all the information required by people who use mental health services and their parents or carers, visitors, and the wider local population?</t>
  </si>
  <si>
    <t>Do you provide information for relatives, carers, friends and other visitors explaining that smoking is not allowed on-site, why the hospital is smokefree and giving information about local stop smoking services?</t>
  </si>
  <si>
    <t>Does this information include advice not to smoke near mental health service users; this includes not smoking in the house or private vehicle?</t>
  </si>
  <si>
    <t>Do staff discuss the potential to reduce the dose of some drugs when stopping smoking with mental health service users and their carers, advising them to seek medical advice if they notice any side effects of changing smoking behaviour?</t>
  </si>
  <si>
    <t>Do staff emphasise that nicotine is not the major cause of damage to people’s health from smoking tobacco, and that any risks from using licensed nicotine-containing products or other stop smoking pharmacotherapies are much lower than those of smoking?</t>
  </si>
  <si>
    <t>Do doctors, pharmacists, health and social care practitioners in mental health services who advise on or prescribe pharmacotherapies, provide information about types of intensive behavioural support available, the different types of stop smoking pharmacotherapies and how to use them?</t>
  </si>
  <si>
    <t>Do relevant training curricula for frontline staff include the range of interventions and practice to help people stop smoking, as outlined in NICE PH48 guidance?</t>
  </si>
  <si>
    <t xml:space="preserve">Are all frontline staff trained to deliver advice around stopping smoking and referral to intensive support? They should know what community and in-house stop smoking services offer and how to refer people to them. </t>
  </si>
  <si>
    <t>Do your pharmacies stock varenicline, bupropion and a range of licensed nicotine-containing products (including transdermal patches and a range of fast-acting products) for patients and staff?</t>
  </si>
  <si>
    <t>Do you follow recommendation 8 in NICE PH45 guidance on tobacco: harm-reduction approaches to smoking, encouraging the use of licensed nicotine-containing products for anyone who does not want, is not ready or is unable to stop completely?</t>
  </si>
  <si>
    <t>Do you offer measurements of exhaled carbon monoxide during each contact with those who are trying to quit, to motivate and provide feedback on progress?</t>
  </si>
  <si>
    <t>Do you offer and provide intensive behavioural support to staff, who are not ready or able to quit smoking, to maintain abstinence from smoking during working hours?</t>
  </si>
  <si>
    <t>1.1 Partner organisations</t>
  </si>
  <si>
    <t>1.2 Leadership</t>
  </si>
  <si>
    <t>1.3 On site</t>
  </si>
  <si>
    <t>1.4 Policy</t>
  </si>
  <si>
    <t>2.1 Communicating the policy</t>
  </si>
  <si>
    <t>2.2 Communicating benefits and risks</t>
  </si>
  <si>
    <t>2.3 Keeping records</t>
  </si>
  <si>
    <t>3.1 Training</t>
  </si>
  <si>
    <t xml:space="preserve">4.1 System </t>
  </si>
  <si>
    <t>4.2 On admission</t>
  </si>
  <si>
    <t>4.3 Care delivery</t>
  </si>
  <si>
    <t>Review score</t>
  </si>
  <si>
    <t>Does the local tobacco control plan/strategy communicate key messages about tobacco-related harm and its impact on those who use mental health services?</t>
  </si>
  <si>
    <t>Do you facilitate compliance with smokefree policies and resolve any breaches?</t>
  </si>
  <si>
    <t>Do staff advise people who smoke that licensed nicotine-containing products and other stop smoking pharmacotherapies can help them to stop smoking and reduce cravings?</t>
  </si>
  <si>
    <t>Do staff provide access to stop smoking pharmacotherapy to smokers admitted to a mental health trust within 30 minutes? Do you continue to provide pharmacotherapy for as long as needed during their stay?</t>
  </si>
  <si>
    <t xml:space="preserve">Do staff arrange for referrals into stop smoking behavioural support for people receiving mental health services in the community </t>
  </si>
  <si>
    <t>PHE publications gateway number: 2017532</t>
  </si>
  <si>
    <t>Do you provide clear information and advice about the risks of smoking and second-hand smoke during contact with partners, parents, other household members and carers of people using mental health services and offer significant others a referral to a local stop smoking service?</t>
  </si>
  <si>
    <t>Is a robust system in place (preferably electronic) to ensure continuity of care between mental health services and local stop smoking services for people moving in and out of secondary care?</t>
  </si>
  <si>
    <t>No evidence</t>
  </si>
  <si>
    <t>Some evidence</t>
  </si>
  <si>
    <t>Strong evidence</t>
  </si>
  <si>
    <t>Have senior managers in secondary care, Public Health commissioners and CCGs developed a local stop smoking care pathway and referral procedure to ensure there is continuity of care between primary, community and secondary care for smokers with mental health conditions?</t>
  </si>
  <si>
    <t>Does the JSNA identify expected numbers of people with a mental health condition who smoke, the proportion reached by services and the numbers who successfully stop smoking whilst using these services?</t>
  </si>
  <si>
    <t>Do you, on first face to face contact, advise everyone who smokes that mental health settings are smokefree, and they must therefore abstain from smoking while admitted to or using those services?</t>
  </si>
  <si>
    <t>Do you offer weekly on-site stop smoking behavioural support sessions, preferably face-to-face, for a minimum of 4 weeks after discharge? If it is not possible to provide this support on-site after discharge, do you arrange a referral to a local stop smoking service?</t>
  </si>
  <si>
    <t>Are systems for consistently recording and maintaining records of people’s smoking status in place and do these;
- provide a prompt for action (including the referral of people to stop smoking support) ?
- ensure smoking status is consistent in all patient records?
- ensure smoking status is stored for easy access and audit?</t>
  </si>
  <si>
    <r>
      <rPr>
        <b/>
        <sz val="11"/>
        <color theme="1"/>
        <rFont val="Arial"/>
        <family val="2"/>
      </rPr>
      <t>Introducing the smoking and mental health self-assessment tool</t>
    </r>
    <r>
      <rPr>
        <sz val="11"/>
        <color theme="1"/>
        <rFont val="Arial"/>
        <family val="2"/>
      </rPr>
      <t xml:space="preserve">
Welcome to the smoking and mental health self-assessment tool. This model supports the NICE guidance on smoking cessation in secondary care (PH48) by providing a framework to help mental health trusts develop local action to reduce smoking prevalence and the use of tobacco within secondary care settings. 
The self-assessment process is not to be seen as a single person`s job or task. To accurately complete this will require the input of a wide range of stakeholders and is expected to take no more than one day. Identifying the right people at the start of the process will help you to get the best out of the tool, and will provide a broad understanding of local policies that relate to smoking and mental health.  
The tool consists of four sections:
</t>
    </r>
    <r>
      <rPr>
        <b/>
        <sz val="11"/>
        <color theme="1"/>
        <rFont val="Arial"/>
        <family val="2"/>
      </rPr>
      <t xml:space="preserve">
</t>
    </r>
    <r>
      <rPr>
        <sz val="11"/>
        <color theme="1"/>
        <rFont val="Arial"/>
        <family val="2"/>
      </rPr>
      <t xml:space="preserve">1. Systems, leadership, networks 
2. Communications 
3. Training 
4. Treatments and interventions
Each section has a small number of questions to demonstrate a particular attribute or practice.
</t>
    </r>
    <r>
      <rPr>
        <b/>
        <sz val="11"/>
        <color theme="1"/>
        <rFont val="Arial"/>
        <family val="2"/>
      </rPr>
      <t>Scoring</t>
    </r>
    <r>
      <rPr>
        <sz val="11"/>
        <color theme="1"/>
        <rFont val="Arial"/>
        <family val="2"/>
      </rPr>
      <t xml:space="preserve">
Consider whether or not you can demonstrate this practice in your organisation?
- if not, select ‘no evidence’
- if you have evidence of some relevant practice, but there is room for improvement or development, select ‘some evidence’
- if you can demonstrate clearly that the practice is common in your organisation select ‘strong evidence’
Answer the questions honestly, and in agreement with your partners where possible. Where you select ‘some evidence’ or ‘strong evidence’, make a note of examples you would use to illustrate your point in the comments and references column.As well as completing the self assessment for your organisation as a whole, you may wish to use extracts from the self assessment to work up action plans for individual treatment areas.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</si>
</sst>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Arial"/>
      <family val="2"/>
    </font>
    <font>
      <b/>
      <sz val="11"/>
      <color theme="1"/>
      <name val="Arial"/>
      <family val="2"/>
    </font>
    <font>
      <sz val="11"/>
      <color rgb="FF000000"/>
      <name val="Arial"/>
      <family val="2"/>
    </font>
    <font>
      <b/>
      <sz val="11"/>
      <color indexed="8"/>
      <name val="Arial"/>
      <family val="2"/>
    </font>
    <font>
      <b/>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sz val="11"/>
      <name val="Arial"/>
      <family val="2"/>
    </font>
    <font>
      <b/>
      <sz val="11"/>
      <name val="Calibri"/>
      <family val="2"/>
      <scheme val="minor"/>
    </font>
    <font>
      <sz val="11"/>
      <name val="Calibri"/>
      <family val="2"/>
      <scheme val="minor"/>
    </font>
    <font>
      <b/>
      <sz val="11"/>
      <name val="Arial"/>
      <family val="2"/>
    </font>
    <font>
      <b/>
      <sz val="11"/>
      <color theme="0" tint="-0.14999847407452621"/>
      <name val="Arial"/>
      <family val="2"/>
    </font>
    <font>
      <sz val="11"/>
      <color theme="0" tint="-0.14999847407452621"/>
      <name val="Arial"/>
      <family val="2"/>
    </font>
    <font>
      <sz val="9"/>
      <color indexed="81"/>
      <name val="Tahoma"/>
      <family val="2"/>
    </font>
    <font>
      <b/>
      <sz val="9"/>
      <color indexed="81"/>
      <name val="Tahoma"/>
      <family val="2"/>
    </font>
    <font>
      <sz val="11"/>
      <color rgb="FFFF0000"/>
      <name val="Calibri"/>
      <family val="2"/>
      <scheme val="minor"/>
    </font>
    <font>
      <b/>
      <sz val="11"/>
      <color rgb="FFFF0000"/>
      <name val="Arial"/>
      <family val="2"/>
    </font>
    <font>
      <sz val="11"/>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88">
    <xf numFmtId="0" fontId="0" fillId="0" borderId="0" xfId="0"/>
    <xf numFmtId="49" fontId="1" fillId="0" borderId="0" xfId="0" applyNumberFormat="1" applyFont="1" applyBorder="1" applyAlignment="1">
      <alignment horizontal="left" vertical="top" wrapText="1"/>
    </xf>
    <xf numFmtId="0" fontId="1" fillId="0" borderId="0" xfId="0" applyFont="1"/>
    <xf numFmtId="0" fontId="1" fillId="0" borderId="0" xfId="0" applyFont="1" applyBorder="1"/>
    <xf numFmtId="0" fontId="1" fillId="0" borderId="0" xfId="0" applyFont="1" applyBorder="1" applyAlignment="1">
      <alignment horizontal="left"/>
    </xf>
    <xf numFmtId="0" fontId="1" fillId="0" borderId="0" xfId="0" applyFont="1" applyAlignment="1">
      <alignment horizontal="left"/>
    </xf>
    <xf numFmtId="0" fontId="1" fillId="0" borderId="1" xfId="0" applyFont="1" applyBorder="1" applyAlignment="1">
      <alignment vertical="top" wrapText="1"/>
    </xf>
    <xf numFmtId="0" fontId="0" fillId="0" borderId="0" xfId="0" applyBorder="1"/>
    <xf numFmtId="0" fontId="1" fillId="0" borderId="0" xfId="0" applyFont="1" applyFill="1"/>
    <xf numFmtId="0" fontId="1" fillId="0" borderId="0" xfId="0" applyFont="1" applyAlignment="1">
      <alignment wrapText="1"/>
    </xf>
    <xf numFmtId="0" fontId="1" fillId="0" borderId="0" xfId="0" applyFont="1" applyBorder="1" applyAlignment="1">
      <alignment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49"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center" vertical="center" wrapText="1"/>
    </xf>
    <xf numFmtId="0" fontId="1" fillId="0" borderId="6" xfId="0" applyFont="1" applyBorder="1" applyAlignment="1">
      <alignment vertical="top" wrapText="1"/>
    </xf>
    <xf numFmtId="0" fontId="1" fillId="0" borderId="0" xfId="0" applyFont="1" applyFill="1" applyBorder="1"/>
    <xf numFmtId="49" fontId="1" fillId="0" borderId="6"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0" fontId="1" fillId="0" borderId="9" xfId="0" applyFont="1" applyBorder="1" applyAlignment="1">
      <alignment vertical="top" wrapText="1"/>
    </xf>
    <xf numFmtId="0" fontId="1" fillId="0" borderId="8" xfId="0" applyFont="1" applyBorder="1" applyAlignment="1">
      <alignment vertical="top" wrapText="1"/>
    </xf>
    <xf numFmtId="49" fontId="2" fillId="2" borderId="4" xfId="0" applyNumberFormat="1" applyFont="1" applyFill="1" applyBorder="1" applyAlignment="1">
      <alignment horizontal="left" vertical="top" wrapText="1"/>
    </xf>
    <xf numFmtId="0" fontId="1" fillId="0" borderId="8" xfId="0" applyFont="1" applyFill="1" applyBorder="1" applyAlignment="1">
      <alignment horizontal="center" vertical="center" wrapText="1"/>
    </xf>
    <xf numFmtId="49" fontId="2" fillId="2" borderId="4" xfId="0" applyNumberFormat="1" applyFont="1" applyFill="1" applyBorder="1" applyAlignment="1">
      <alignment horizontal="right" vertical="top" wrapText="1"/>
    </xf>
    <xf numFmtId="0" fontId="2" fillId="0" borderId="1" xfId="0" applyFont="1" applyBorder="1" applyAlignment="1">
      <alignment horizontal="center" vertical="center" wrapText="1"/>
    </xf>
    <xf numFmtId="0" fontId="2" fillId="2" borderId="4" xfId="0" applyFont="1" applyFill="1" applyBorder="1" applyAlignment="1">
      <alignment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10" xfId="0" applyNumberFormat="1" applyFont="1" applyFill="1" applyBorder="1" applyAlignment="1">
      <alignment horizontal="left" vertical="top" wrapText="1"/>
    </xf>
    <xf numFmtId="0" fontId="2" fillId="3" borderId="4" xfId="0" applyFont="1" applyFill="1" applyBorder="1" applyAlignment="1">
      <alignment wrapText="1"/>
    </xf>
    <xf numFmtId="0" fontId="2" fillId="3" borderId="4" xfId="0" applyFont="1" applyFill="1" applyBorder="1" applyAlignment="1">
      <alignment horizontal="center" vertical="center" wrapText="1"/>
    </xf>
    <xf numFmtId="0" fontId="4" fillId="0" borderId="0" xfId="0" applyFont="1" applyBorder="1"/>
    <xf numFmtId="0" fontId="2" fillId="2" borderId="0" xfId="0" applyFont="1" applyFill="1" applyBorder="1" applyAlignment="1">
      <alignment wrapText="1"/>
    </xf>
    <xf numFmtId="49" fontId="2" fillId="0" borderId="4" xfId="0" applyNumberFormat="1" applyFont="1" applyFill="1" applyBorder="1" applyAlignment="1">
      <alignment horizontal="left" vertical="top" wrapText="1"/>
    </xf>
    <xf numFmtId="0" fontId="2" fillId="0" borderId="8" xfId="0" applyFont="1" applyFill="1" applyBorder="1" applyAlignment="1">
      <alignment horizontal="center" vertical="center" wrapText="1"/>
    </xf>
    <xf numFmtId="0" fontId="0" fillId="4" borderId="0" xfId="0" applyFill="1"/>
    <xf numFmtId="0" fontId="1" fillId="0" borderId="1" xfId="0" applyFont="1" applyBorder="1" applyAlignment="1">
      <alignment wrapText="1"/>
    </xf>
    <xf numFmtId="0" fontId="1" fillId="0" borderId="7" xfId="0" applyFont="1" applyBorder="1" applyAlignment="1">
      <alignment vertical="top" wrapText="1"/>
    </xf>
    <xf numFmtId="0" fontId="1" fillId="0" borderId="6" xfId="0" applyFont="1" applyBorder="1" applyAlignment="1">
      <alignment horizontal="left" vertical="top" wrapText="1"/>
    </xf>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xf>
    <xf numFmtId="0" fontId="2" fillId="0" borderId="0" xfId="0" applyFont="1" applyFill="1" applyBorder="1" applyAlignment="1">
      <alignment horizontal="center" vertical="center" wrapText="1"/>
    </xf>
    <xf numFmtId="49" fontId="2" fillId="0" borderId="5" xfId="0" applyNumberFormat="1" applyFont="1" applyBorder="1" applyAlignment="1">
      <alignment horizontal="left" vertical="top" wrapText="1"/>
    </xf>
    <xf numFmtId="9" fontId="6" fillId="0" borderId="0" xfId="0" applyNumberFormat="1" applyFont="1"/>
    <xf numFmtId="0" fontId="2" fillId="3" borderId="15" xfId="0" applyFont="1" applyFill="1" applyBorder="1" applyAlignment="1">
      <alignment horizontal="left"/>
    </xf>
    <xf numFmtId="0" fontId="2" fillId="3" borderId="16" xfId="0" applyFont="1" applyFill="1" applyBorder="1" applyAlignment="1">
      <alignment wrapText="1"/>
    </xf>
    <xf numFmtId="49" fontId="1" fillId="2" borderId="26" xfId="0" applyNumberFormat="1" applyFont="1" applyFill="1" applyBorder="1" applyAlignment="1">
      <alignment horizontal="left" vertical="top" wrapText="1"/>
    </xf>
    <xf numFmtId="0" fontId="1" fillId="2" borderId="26" xfId="0" applyFont="1" applyFill="1" applyBorder="1" applyAlignment="1">
      <alignment horizontal="left"/>
    </xf>
    <xf numFmtId="49" fontId="1" fillId="2" borderId="27" xfId="0" applyNumberFormat="1" applyFont="1" applyFill="1" applyBorder="1" applyAlignment="1">
      <alignment horizontal="left" vertical="top" wrapText="1"/>
    </xf>
    <xf numFmtId="49" fontId="2" fillId="2" borderId="28" xfId="0" applyNumberFormat="1" applyFont="1" applyFill="1" applyBorder="1" applyAlignment="1">
      <alignment horizontal="right" vertical="top" wrapText="1"/>
    </xf>
    <xf numFmtId="0" fontId="2" fillId="2" borderId="28" xfId="0" applyFont="1" applyFill="1" applyBorder="1" applyAlignment="1">
      <alignment horizontal="center" vertical="center" wrapText="1"/>
    </xf>
    <xf numFmtId="0" fontId="1" fillId="2" borderId="28" xfId="0" applyFont="1" applyFill="1" applyBorder="1"/>
    <xf numFmtId="49" fontId="1" fillId="2" borderId="18" xfId="0" applyNumberFormat="1" applyFont="1" applyFill="1" applyBorder="1" applyAlignment="1">
      <alignment horizontal="left" vertical="top" wrapText="1"/>
    </xf>
    <xf numFmtId="0" fontId="1" fillId="2" borderId="13" xfId="0" applyFont="1" applyFill="1" applyBorder="1" applyAlignment="1">
      <alignment horizontal="left"/>
    </xf>
    <xf numFmtId="0" fontId="2" fillId="2" borderId="19" xfId="0" applyFont="1" applyFill="1" applyBorder="1" applyAlignment="1">
      <alignment horizontal="center" vertical="center" wrapText="1"/>
    </xf>
    <xf numFmtId="49" fontId="1" fillId="0" borderId="26" xfId="0" applyNumberFormat="1" applyFont="1" applyFill="1" applyBorder="1" applyAlignment="1">
      <alignment horizontal="left" vertical="top" wrapText="1"/>
    </xf>
    <xf numFmtId="0" fontId="1" fillId="0"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3" borderId="26" xfId="0" applyFont="1" applyFill="1" applyBorder="1" applyAlignment="1">
      <alignment horizontal="left"/>
    </xf>
    <xf numFmtId="0" fontId="2" fillId="3" borderId="23" xfId="0" applyFont="1" applyFill="1" applyBorder="1" applyAlignment="1">
      <alignment horizontal="center" vertical="center" wrapText="1"/>
    </xf>
    <xf numFmtId="49" fontId="1" fillId="0" borderId="26" xfId="0" applyNumberFormat="1" applyFont="1" applyBorder="1" applyAlignment="1">
      <alignment horizontal="left" vertical="top" wrapText="1"/>
    </xf>
    <xf numFmtId="0" fontId="1" fillId="0" borderId="24" xfId="0"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4" fillId="0" borderId="0" xfId="0" applyFont="1" applyBorder="1" applyAlignment="1">
      <alignment horizontal="center" vertical="center" wrapText="1"/>
    </xf>
    <xf numFmtId="9" fontId="6" fillId="0" borderId="0" xfId="0" applyNumberFormat="1" applyFont="1" applyBorder="1"/>
    <xf numFmtId="0" fontId="2" fillId="2" borderId="3" xfId="0" applyFont="1" applyFill="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wrapText="1"/>
    </xf>
    <xf numFmtId="0" fontId="5" fillId="0" borderId="0" xfId="0" applyFont="1" applyBorder="1"/>
    <xf numFmtId="0" fontId="2" fillId="2" borderId="23" xfId="0" applyFont="1" applyFill="1" applyBorder="1" applyAlignment="1">
      <alignment horizontal="center" vertical="center" wrapText="1"/>
    </xf>
    <xf numFmtId="9" fontId="7" fillId="0" borderId="0" xfId="0" applyNumberFormat="1" applyFont="1" applyBorder="1"/>
    <xf numFmtId="0" fontId="1" fillId="0" borderId="3" xfId="0" applyFont="1" applyBorder="1" applyAlignment="1">
      <alignment vertical="top" wrapText="1"/>
    </xf>
    <xf numFmtId="0" fontId="2" fillId="3" borderId="11" xfId="0" applyFont="1" applyFill="1" applyBorder="1" applyAlignment="1">
      <alignment horizontal="left"/>
    </xf>
    <xf numFmtId="0" fontId="2" fillId="3" borderId="12" xfId="0" applyFont="1" applyFill="1" applyBorder="1" applyAlignment="1">
      <alignment wrapText="1"/>
    </xf>
    <xf numFmtId="0" fontId="2" fillId="2" borderId="4" xfId="0" applyFont="1" applyFill="1" applyBorder="1" applyAlignment="1">
      <alignment horizontal="center" vertical="center" wrapText="1"/>
    </xf>
    <xf numFmtId="49" fontId="1" fillId="0" borderId="32" xfId="0" applyNumberFormat="1" applyFont="1" applyBorder="1" applyAlignment="1">
      <alignment horizontal="left" vertical="top" wrapText="1"/>
    </xf>
    <xf numFmtId="49" fontId="1" fillId="4" borderId="9" xfId="0" applyNumberFormat="1" applyFont="1" applyFill="1" applyBorder="1" applyAlignment="1">
      <alignment horizontal="left" vertical="top" wrapText="1"/>
    </xf>
    <xf numFmtId="49" fontId="1" fillId="4" borderId="10" xfId="0" applyNumberFormat="1" applyFont="1" applyFill="1" applyBorder="1" applyAlignment="1">
      <alignment horizontal="left" vertical="top" wrapText="1"/>
    </xf>
    <xf numFmtId="49" fontId="1" fillId="0" borderId="10" xfId="0" applyNumberFormat="1" applyFont="1" applyBorder="1" applyAlignment="1">
      <alignment horizontal="left" vertical="top" wrapText="1"/>
    </xf>
    <xf numFmtId="49" fontId="1" fillId="0" borderId="29" xfId="0" applyNumberFormat="1" applyFont="1" applyBorder="1" applyAlignment="1">
      <alignment horizontal="left" vertical="top" wrapText="1"/>
    </xf>
    <xf numFmtId="0" fontId="1" fillId="4" borderId="3" xfId="0" applyFont="1" applyFill="1" applyBorder="1" applyAlignment="1">
      <alignment vertical="top" wrapText="1"/>
    </xf>
    <xf numFmtId="49" fontId="1" fillId="0" borderId="1" xfId="0" applyNumberFormat="1" applyFont="1" applyBorder="1" applyAlignment="1">
      <alignment horizontal="left" vertical="top" wrapText="1"/>
    </xf>
    <xf numFmtId="0" fontId="3" fillId="0" borderId="3" xfId="0" applyFont="1" applyBorder="1" applyAlignment="1">
      <alignment vertical="top" wrapText="1"/>
    </xf>
    <xf numFmtId="0" fontId="1" fillId="4" borderId="1" xfId="0" applyFont="1" applyFill="1" applyBorder="1" applyAlignment="1">
      <alignment wrapText="1"/>
    </xf>
    <xf numFmtId="0" fontId="2" fillId="0" borderId="0" xfId="0" applyFont="1" applyBorder="1"/>
    <xf numFmtId="0" fontId="9" fillId="0" borderId="0" xfId="0" applyFont="1"/>
    <xf numFmtId="0" fontId="9" fillId="0" borderId="0" xfId="0" applyFont="1" applyFill="1"/>
    <xf numFmtId="0" fontId="4" fillId="0" borderId="0" xfId="0" applyFont="1" applyBorder="1" applyAlignment="1">
      <alignment wrapText="1"/>
    </xf>
    <xf numFmtId="0" fontId="10" fillId="0" borderId="0" xfId="0" applyFont="1" applyBorder="1"/>
    <xf numFmtId="0" fontId="11" fillId="0" borderId="0" xfId="0" applyFont="1" applyBorder="1"/>
    <xf numFmtId="0" fontId="12" fillId="0" borderId="0" xfId="0" applyFont="1"/>
    <xf numFmtId="0" fontId="9" fillId="0" borderId="0" xfId="0" applyFont="1" applyFill="1" applyBorder="1"/>
    <xf numFmtId="0" fontId="9" fillId="0" borderId="0" xfId="0" applyFont="1" applyBorder="1"/>
    <xf numFmtId="0" fontId="11" fillId="0" borderId="0" xfId="0" applyFont="1"/>
    <xf numFmtId="0" fontId="2" fillId="2" borderId="24" xfId="0" applyFont="1" applyFill="1" applyBorder="1" applyAlignment="1">
      <alignment horizontal="center" wrapText="1"/>
    </xf>
    <xf numFmtId="0" fontId="1" fillId="0" borderId="24" xfId="0" applyFont="1" applyBorder="1" applyAlignment="1" applyProtection="1">
      <alignment horizontal="center" vertical="center" wrapText="1"/>
      <protection locked="0"/>
    </xf>
    <xf numFmtId="0" fontId="13" fillId="2" borderId="24"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2" fillId="2" borderId="4" xfId="0" applyFont="1" applyFill="1" applyBorder="1" applyAlignment="1">
      <alignment vertical="center"/>
    </xf>
    <xf numFmtId="0" fontId="2" fillId="2" borderId="1" xfId="0" applyFont="1" applyFill="1" applyBorder="1" applyAlignment="1">
      <alignment vertical="center"/>
    </xf>
    <xf numFmtId="0" fontId="1" fillId="4" borderId="0" xfId="0" applyFont="1" applyFill="1"/>
    <xf numFmtId="0" fontId="1" fillId="4" borderId="2" xfId="0" applyFont="1" applyFill="1" applyBorder="1" applyAlignment="1">
      <alignment horizontal="left" vertical="top" wrapText="1"/>
    </xf>
    <xf numFmtId="0" fontId="0" fillId="3" borderId="11" xfId="0" applyFill="1" applyBorder="1"/>
    <xf numFmtId="0" fontId="1" fillId="3" borderId="12" xfId="0" applyFont="1" applyFill="1" applyBorder="1"/>
    <xf numFmtId="0" fontId="0" fillId="3" borderId="34" xfId="0" applyFill="1" applyBorder="1"/>
    <xf numFmtId="0" fontId="0" fillId="3" borderId="13" xfId="0" applyFill="1" applyBorder="1"/>
    <xf numFmtId="0" fontId="0" fillId="3" borderId="35" xfId="0" applyFill="1" applyBorder="1"/>
    <xf numFmtId="0" fontId="0" fillId="3" borderId="36" xfId="0" applyFill="1" applyBorder="1"/>
    <xf numFmtId="0" fontId="1" fillId="3" borderId="37" xfId="0" applyFont="1" applyFill="1" applyBorder="1"/>
    <xf numFmtId="0" fontId="0" fillId="3" borderId="38" xfId="0" applyFill="1" applyBorder="1"/>
    <xf numFmtId="0" fontId="2" fillId="3" borderId="16" xfId="0" applyFont="1" applyFill="1" applyBorder="1" applyAlignment="1">
      <alignment horizontal="center" vertical="center" wrapText="1"/>
    </xf>
    <xf numFmtId="0" fontId="2" fillId="3" borderId="16" xfId="0" applyFont="1" applyFill="1" applyBorder="1"/>
    <xf numFmtId="0" fontId="2" fillId="2" borderId="8" xfId="0" applyFont="1" applyFill="1" applyBorder="1" applyAlignment="1">
      <alignment horizontal="center" vertical="center" wrapText="1"/>
    </xf>
    <xf numFmtId="0" fontId="2" fillId="3" borderId="17" xfId="0" applyFont="1" applyFill="1" applyBorder="1"/>
    <xf numFmtId="0" fontId="1" fillId="0" borderId="7" xfId="0" applyFont="1" applyBorder="1" applyAlignment="1">
      <alignment horizontal="center" vertical="center" wrapText="1"/>
    </xf>
    <xf numFmtId="0" fontId="1" fillId="0" borderId="41" xfId="0" applyFont="1" applyBorder="1" applyAlignment="1">
      <alignment horizontal="center" vertical="center" wrapText="1"/>
    </xf>
    <xf numFmtId="49" fontId="1" fillId="2" borderId="42" xfId="0" applyNumberFormat="1" applyFont="1" applyFill="1" applyBorder="1" applyAlignment="1">
      <alignment horizontal="left" vertical="top" wrapText="1"/>
    </xf>
    <xf numFmtId="49" fontId="2" fillId="2" borderId="43" xfId="0" applyNumberFormat="1" applyFont="1" applyFill="1" applyBorder="1" applyAlignment="1">
      <alignment horizontal="right" vertical="top" wrapText="1"/>
    </xf>
    <xf numFmtId="0" fontId="2" fillId="2" borderId="43" xfId="0" applyFont="1" applyFill="1" applyBorder="1" applyAlignment="1">
      <alignment horizontal="center" vertical="center" wrapText="1"/>
    </xf>
    <xf numFmtId="0" fontId="1" fillId="2" borderId="43" xfId="0" applyFont="1" applyFill="1" applyBorder="1"/>
    <xf numFmtId="0" fontId="14" fillId="2" borderId="44" xfId="0" applyFont="1" applyFill="1" applyBorder="1"/>
    <xf numFmtId="0" fontId="2" fillId="2" borderId="4" xfId="0" applyFont="1" applyFill="1" applyBorder="1" applyAlignment="1">
      <alignment vertical="top" wrapText="1"/>
    </xf>
    <xf numFmtId="2" fontId="1" fillId="0" borderId="20" xfId="0" applyNumberFormat="1" applyFont="1" applyBorder="1" applyAlignment="1">
      <alignment horizontal="left" vertical="top" wrapText="1"/>
    </xf>
    <xf numFmtId="2" fontId="1" fillId="0" borderId="22" xfId="0" applyNumberFormat="1" applyFont="1" applyBorder="1" applyAlignment="1">
      <alignment horizontal="left" vertical="top" wrapText="1"/>
    </xf>
    <xf numFmtId="0" fontId="1" fillId="4" borderId="14" xfId="0" applyFont="1" applyFill="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4" borderId="1" xfId="0" applyFont="1" applyFill="1" applyBorder="1" applyAlignment="1" applyProtection="1">
      <alignment vertical="top" wrapText="1"/>
      <protection locked="0"/>
    </xf>
    <xf numFmtId="0" fontId="1" fillId="4" borderId="29" xfId="0" applyFont="1" applyFill="1" applyBorder="1" applyAlignment="1" applyProtection="1">
      <alignment vertical="top" wrapText="1"/>
      <protection locked="0"/>
    </xf>
    <xf numFmtId="2" fontId="1" fillId="0" borderId="25" xfId="0" applyNumberFormat="1" applyFont="1" applyBorder="1" applyAlignment="1">
      <alignment horizontal="left" vertical="top" wrapText="1"/>
    </xf>
    <xf numFmtId="2" fontId="1" fillId="2" borderId="26" xfId="0" applyNumberFormat="1" applyFont="1" applyFill="1" applyBorder="1" applyAlignment="1">
      <alignment horizontal="left" vertical="top" wrapText="1"/>
    </xf>
    <xf numFmtId="2" fontId="1" fillId="0" borderId="39" xfId="0" applyNumberFormat="1" applyFont="1" applyBorder="1" applyAlignment="1">
      <alignment horizontal="left" vertical="top" wrapText="1"/>
    </xf>
    <xf numFmtId="164" fontId="1" fillId="0" borderId="20" xfId="0" applyNumberFormat="1" applyFont="1" applyBorder="1" applyAlignment="1">
      <alignment horizontal="left" vertical="top" wrapText="1"/>
    </xf>
    <xf numFmtId="164" fontId="1" fillId="0" borderId="22" xfId="0" applyNumberFormat="1" applyFont="1" applyBorder="1" applyAlignment="1">
      <alignment horizontal="left" vertical="top" wrapText="1"/>
    </xf>
    <xf numFmtId="164" fontId="1" fillId="0" borderId="25" xfId="0" applyNumberFormat="1" applyFont="1" applyBorder="1" applyAlignment="1">
      <alignment horizontal="left" vertical="top" wrapText="1"/>
    </xf>
    <xf numFmtId="2" fontId="2" fillId="2" borderId="26" xfId="0" applyNumberFormat="1" applyFont="1" applyFill="1" applyBorder="1" applyAlignment="1">
      <alignment horizontal="left"/>
    </xf>
    <xf numFmtId="164" fontId="1" fillId="2" borderId="26" xfId="0" applyNumberFormat="1" applyFont="1" applyFill="1" applyBorder="1" applyAlignment="1">
      <alignment horizontal="left" vertical="top" wrapText="1"/>
    </xf>
    <xf numFmtId="0" fontId="1" fillId="0" borderId="3"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8" xfId="0" applyFont="1" applyBorder="1" applyAlignment="1" applyProtection="1">
      <alignment vertical="top" wrapText="1"/>
      <protection locked="0"/>
    </xf>
    <xf numFmtId="0" fontId="1" fillId="0" borderId="9"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4" borderId="7" xfId="0" applyFont="1" applyFill="1" applyBorder="1" applyAlignment="1" applyProtection="1">
      <alignment vertical="top" wrapText="1"/>
      <protection locked="0"/>
    </xf>
    <xf numFmtId="0" fontId="2" fillId="2" borderId="1" xfId="0" applyFont="1" applyFill="1" applyBorder="1" applyAlignment="1">
      <alignment vertical="top" wrapText="1"/>
    </xf>
    <xf numFmtId="0" fontId="1" fillId="0" borderId="33" xfId="0" applyFont="1" applyBorder="1" applyAlignment="1" applyProtection="1">
      <alignment vertical="top" wrapText="1"/>
      <protection locked="0"/>
    </xf>
    <xf numFmtId="0" fontId="1" fillId="0" borderId="0" xfId="0" applyFont="1" applyFill="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vertical="top" wrapText="1"/>
    </xf>
    <xf numFmtId="0" fontId="1" fillId="0" borderId="1" xfId="0" applyFont="1" applyBorder="1" applyAlignment="1">
      <alignment horizontal="center" vertical="top" wrapText="1"/>
    </xf>
    <xf numFmtId="0" fontId="1" fillId="0" borderId="24" xfId="0" applyFont="1" applyBorder="1" applyAlignment="1" applyProtection="1">
      <alignment horizontal="center" vertical="top" wrapText="1"/>
      <protection locked="0"/>
    </xf>
    <xf numFmtId="164" fontId="1" fillId="2" borderId="26" xfId="0" applyNumberFormat="1" applyFont="1" applyFill="1" applyBorder="1" applyAlignment="1">
      <alignment horizontal="left" vertical="top"/>
    </xf>
    <xf numFmtId="0" fontId="2" fillId="2" borderId="1" xfId="0" applyFont="1" applyFill="1" applyBorder="1" applyAlignment="1">
      <alignment horizontal="center" vertical="top" wrapText="1"/>
    </xf>
    <xf numFmtId="0" fontId="13" fillId="2" borderId="24" xfId="0" applyFont="1" applyFill="1" applyBorder="1" applyAlignment="1">
      <alignment horizontal="center" vertical="top" wrapText="1"/>
    </xf>
    <xf numFmtId="2" fontId="1" fillId="2" borderId="26" xfId="0" applyNumberFormat="1" applyFont="1" applyFill="1" applyBorder="1" applyAlignment="1">
      <alignment horizontal="left" vertical="top"/>
    </xf>
    <xf numFmtId="0" fontId="1" fillId="0" borderId="29" xfId="0" applyFont="1" applyBorder="1" applyAlignment="1">
      <alignment horizontal="center" vertical="top" wrapText="1"/>
    </xf>
    <xf numFmtId="0" fontId="1" fillId="0" borderId="30" xfId="0" applyFont="1" applyBorder="1" applyAlignment="1" applyProtection="1">
      <alignment horizontal="center" vertical="top" wrapText="1"/>
      <protection locked="0"/>
    </xf>
    <xf numFmtId="0" fontId="2" fillId="2" borderId="28" xfId="0" applyFont="1" applyFill="1" applyBorder="1" applyAlignment="1">
      <alignment horizontal="center" vertical="top" wrapText="1"/>
    </xf>
    <xf numFmtId="0" fontId="1" fillId="2" borderId="28" xfId="0" applyFont="1" applyFill="1" applyBorder="1" applyAlignment="1">
      <alignment vertical="top"/>
    </xf>
    <xf numFmtId="0" fontId="14" fillId="2" borderId="40" xfId="0" applyFont="1" applyFill="1" applyBorder="1" applyAlignment="1">
      <alignment horizontal="center" vertical="top"/>
    </xf>
    <xf numFmtId="0" fontId="1" fillId="0" borderId="0" xfId="0" applyFont="1" applyAlignment="1">
      <alignment horizontal="left" vertical="top"/>
    </xf>
    <xf numFmtId="0" fontId="1" fillId="0" borderId="0" xfId="0" applyFont="1" applyAlignment="1">
      <alignment horizontal="center" vertical="top" wrapText="1"/>
    </xf>
    <xf numFmtId="0" fontId="1" fillId="0" borderId="3" xfId="0" applyFont="1" applyBorder="1" applyAlignment="1">
      <alignment wrapText="1"/>
    </xf>
    <xf numFmtId="0" fontId="2" fillId="2" borderId="1"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1" fillId="4" borderId="8" xfId="0" applyFont="1" applyFill="1" applyBorder="1" applyAlignment="1" applyProtection="1">
      <alignment wrapText="1"/>
      <protection locked="0"/>
    </xf>
    <xf numFmtId="0" fontId="1" fillId="0" borderId="9" xfId="0" applyFont="1" applyBorder="1" applyAlignment="1" applyProtection="1">
      <alignment wrapText="1"/>
      <protection locked="0"/>
    </xf>
    <xf numFmtId="0" fontId="1" fillId="0" borderId="3" xfId="0" applyFont="1" applyBorder="1" applyAlignment="1" applyProtection="1">
      <alignment wrapText="1"/>
      <protection locked="0"/>
    </xf>
    <xf numFmtId="0" fontId="1" fillId="0" borderId="6" xfId="0" applyFont="1" applyBorder="1" applyAlignment="1" applyProtection="1">
      <alignment wrapText="1"/>
      <protection locked="0"/>
    </xf>
    <xf numFmtId="0" fontId="2" fillId="2" borderId="3" xfId="0" applyFont="1" applyFill="1"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2" fillId="3" borderId="3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9" fontId="18" fillId="0" borderId="0" xfId="0" applyNumberFormat="1" applyFont="1"/>
    <xf numFmtId="9" fontId="19" fillId="0" borderId="0" xfId="0" applyNumberFormat="1" applyFont="1"/>
    <xf numFmtId="0" fontId="19" fillId="0" borderId="0" xfId="0" applyFont="1"/>
    <xf numFmtId="9" fontId="19" fillId="0" borderId="0" xfId="0" applyNumberFormat="1" applyFont="1" applyFill="1" applyBorder="1"/>
    <xf numFmtId="0" fontId="19" fillId="0" borderId="0" xfId="0" applyFont="1" applyFill="1" applyBorder="1"/>
    <xf numFmtId="0" fontId="19" fillId="0" borderId="0" xfId="0" applyFont="1" applyBorder="1"/>
    <xf numFmtId="9" fontId="17" fillId="0" borderId="0" xfId="0" applyNumberFormat="1" applyFont="1"/>
    <xf numFmtId="0" fontId="17" fillId="0" borderId="0" xfId="0" applyFont="1"/>
  </cellXfs>
  <cellStyles count="2">
    <cellStyle name="Hyperlink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600"/>
              <a:t>Your scores as a percentage</a:t>
            </a:r>
            <a:r>
              <a:rPr lang="en-GB" sz="1600" baseline="0"/>
              <a:t> of total available</a:t>
            </a:r>
            <a:endParaRPr lang="en-GB" sz="1600"/>
          </a:p>
        </c:rich>
      </c:tx>
      <c:layout>
        <c:manualLayout>
          <c:xMode val="edge"/>
          <c:yMode val="edge"/>
          <c:x val="0.18057257995973461"/>
          <c:y val="2.7913468248429867E-2"/>
        </c:manualLayout>
      </c:layout>
      <c:overlay val="0"/>
    </c:title>
    <c:autoTitleDeleted val="0"/>
    <c:plotArea>
      <c:layout/>
      <c:radarChart>
        <c:radarStyle val="marker"/>
        <c:varyColors val="0"/>
        <c:ser>
          <c:idx val="0"/>
          <c:order val="0"/>
          <c:tx>
            <c:v>Your score</c:v>
          </c:tx>
          <c:marker>
            <c:symbol val="none"/>
          </c:marker>
          <c:cat>
            <c:strRef>
              <c:f>(Scores!$C$4:$C$7,Scores!$C$11:$C$13,Scores!$C$17,Scores!$C$21:$C$23)</c:f>
              <c:strCache>
                <c:ptCount val="11"/>
                <c:pt idx="0">
                  <c:v>1.1 Partner organisations</c:v>
                </c:pt>
                <c:pt idx="1">
                  <c:v>1.2 Leadership</c:v>
                </c:pt>
                <c:pt idx="2">
                  <c:v>1.3 On site</c:v>
                </c:pt>
                <c:pt idx="3">
                  <c:v>1.4 Policy</c:v>
                </c:pt>
                <c:pt idx="4">
                  <c:v>2.1 Communicating the policy</c:v>
                </c:pt>
                <c:pt idx="5">
                  <c:v>2.2 Communicating benefits and risks</c:v>
                </c:pt>
                <c:pt idx="6">
                  <c:v>2.3 Keeping records</c:v>
                </c:pt>
                <c:pt idx="7">
                  <c:v>3.1 Training</c:v>
                </c:pt>
                <c:pt idx="8">
                  <c:v>4.1 System </c:v>
                </c:pt>
                <c:pt idx="9">
                  <c:v>4.2 On admission</c:v>
                </c:pt>
                <c:pt idx="10">
                  <c:v>4.3 Care delivery</c:v>
                </c:pt>
              </c:strCache>
            </c:strRef>
          </c:cat>
          <c:val>
            <c:numRef>
              <c:f>(Scores!$B$28:$B$31,Scores!$B$35:$B$37,Scores!$B$41,Scores!$B$45:$B$47)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v>Review score</c:v>
          </c:tx>
          <c:marker>
            <c:symbol val="none"/>
          </c:marker>
          <c:cat>
            <c:strRef>
              <c:f>(Scores!$C$4:$C$7,Scores!$C$11:$C$13,Scores!$C$17,Scores!$C$21:$C$23)</c:f>
              <c:strCache>
                <c:ptCount val="11"/>
                <c:pt idx="0">
                  <c:v>1.1 Partner organisations</c:v>
                </c:pt>
                <c:pt idx="1">
                  <c:v>1.2 Leadership</c:v>
                </c:pt>
                <c:pt idx="2">
                  <c:v>1.3 On site</c:v>
                </c:pt>
                <c:pt idx="3">
                  <c:v>1.4 Policy</c:v>
                </c:pt>
                <c:pt idx="4">
                  <c:v>2.1 Communicating the policy</c:v>
                </c:pt>
                <c:pt idx="5">
                  <c:v>2.2 Communicating benefits and risks</c:v>
                </c:pt>
                <c:pt idx="6">
                  <c:v>2.3 Keeping records</c:v>
                </c:pt>
                <c:pt idx="7">
                  <c:v>3.1 Training</c:v>
                </c:pt>
                <c:pt idx="8">
                  <c:v>4.1 System </c:v>
                </c:pt>
                <c:pt idx="9">
                  <c:v>4.2 On admission</c:v>
                </c:pt>
                <c:pt idx="10">
                  <c:v>4.3 Care delivery</c:v>
                </c:pt>
              </c:strCache>
            </c:strRef>
          </c:cat>
          <c:val>
            <c:numRef>
              <c:f>(Scores!$C$28:$C$31,Scores!$C$35:$C$37,Scores!$C$41,Scores!$C$45:$C$47)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axId val="51945472"/>
        <c:axId val="51947008"/>
      </c:radarChart>
      <c:catAx>
        <c:axId val="51945472"/>
        <c:scaling>
          <c:orientation val="minMax"/>
        </c:scaling>
        <c:delete val="0"/>
        <c:axPos val="b"/>
        <c:majorGridlines/>
        <c:majorTickMark val="out"/>
        <c:minorTickMark val="none"/>
        <c:tickLblPos val="nextTo"/>
        <c:crossAx val="51947008"/>
        <c:crosses val="autoZero"/>
        <c:auto val="1"/>
        <c:lblAlgn val="ctr"/>
        <c:lblOffset val="100"/>
        <c:noMultiLvlLbl val="0"/>
      </c:catAx>
      <c:valAx>
        <c:axId val="51947008"/>
        <c:scaling>
          <c:orientation val="minMax"/>
          <c:max val="1"/>
          <c:min val="0"/>
        </c:scaling>
        <c:delete val="0"/>
        <c:axPos val="l"/>
        <c:majorGridlines/>
        <c:numFmt formatCode="0%" sourceLinked="1"/>
        <c:majorTickMark val="cross"/>
        <c:minorTickMark val="none"/>
        <c:tickLblPos val="nextTo"/>
        <c:crossAx val="5194547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219074</xdr:colOff>
      <xdr:row>25</xdr:row>
      <xdr:rowOff>0</xdr:rowOff>
    </xdr:from>
    <xdr:to>
      <xdr:col>6</xdr:col>
      <xdr:colOff>38099</xdr:colOff>
      <xdr:row>48</xdr:row>
      <xdr:rowOff>171450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
  <sheetViews>
    <sheetView showGridLines="0" showRowColHeaders="0" tabSelected="1" zoomScaleNormal="100" workbookViewId="0">
      <selection activeCell="C58" sqref="C58"/>
    </sheetView>
  </sheetViews>
  <sheetFormatPr defaultColWidth="9.140625" defaultRowHeight="15" x14ac:dyDescent="0.25"/>
  <cols>
    <col min="1" max="1" width="3.28515625" style="36" customWidth="1"/>
    <col min="2" max="2" width="3.28515625" style="103" customWidth="1"/>
    <col min="3" max="3" width="151.7109375" style="36" customWidth="1"/>
    <col min="4" max="4" width="3.28515625" style="36" customWidth="1"/>
    <col min="5" max="16384" width="9.140625" style="36"/>
  </cols>
  <sheetData>
    <row r="1" spans="1:4" ht="15.75" thickBot="1" x14ac:dyDescent="0.3">
      <c r="A1"/>
      <c r="B1"/>
      <c r="C1" s="103"/>
      <c r="D1"/>
    </row>
    <row r="2" spans="1:4" ht="18" customHeight="1" thickBot="1" x14ac:dyDescent="0.3">
      <c r="A2"/>
      <c r="B2" s="105"/>
      <c r="C2" s="106"/>
      <c r="D2" s="107"/>
    </row>
    <row r="3" spans="1:4" ht="409.6" thickBot="1" x14ac:dyDescent="0.3">
      <c r="A3"/>
      <c r="B3" s="108"/>
      <c r="C3" s="104" t="s">
        <v>97</v>
      </c>
      <c r="D3" s="109"/>
    </row>
    <row r="4" spans="1:4" ht="15.75" thickBot="1" x14ac:dyDescent="0.3">
      <c r="A4"/>
      <c r="B4" s="110"/>
      <c r="C4" s="111"/>
      <c r="D4" s="112"/>
    </row>
    <row r="5" spans="1:4" x14ac:dyDescent="0.25">
      <c r="B5" s="103" t="s">
        <v>86</v>
      </c>
    </row>
  </sheetData>
  <pageMargins left="0.7" right="0.7" top="0.75" bottom="0.75" header="0.3" footer="0.3"/>
  <pageSetup paperSize="9" scale="8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L35"/>
  <sheetViews>
    <sheetView showGridLines="0" zoomScaleNormal="100" workbookViewId="0">
      <selection activeCell="D4" sqref="D4"/>
    </sheetView>
  </sheetViews>
  <sheetFormatPr defaultColWidth="9.140625" defaultRowHeight="14.25" x14ac:dyDescent="0.2"/>
  <cols>
    <col min="1" max="1" width="3.28515625" style="2" customWidth="1"/>
    <col min="2" max="2" width="6" style="5" customWidth="1"/>
    <col min="3" max="3" width="58.140625" style="9" customWidth="1"/>
    <col min="4" max="4" width="10.7109375" style="11" customWidth="1"/>
    <col min="5" max="5" width="65.140625" style="2" customWidth="1"/>
    <col min="6" max="6" width="62.85546875" style="2" customWidth="1"/>
    <col min="7" max="7" width="12.7109375" style="9" customWidth="1"/>
    <col min="8" max="8" width="3.140625" style="2" customWidth="1"/>
    <col min="9" max="10" width="9.140625" style="2" hidden="1" customWidth="1"/>
    <col min="11" max="11" width="9.140625" style="2" customWidth="1"/>
    <col min="12" max="16384" width="9.140625" style="2"/>
  </cols>
  <sheetData>
    <row r="1" spans="2:12" s="3" customFormat="1" ht="17.25" customHeight="1" thickBot="1" x14ac:dyDescent="0.3">
      <c r="B1" s="69"/>
      <c r="C1" s="70"/>
      <c r="D1" s="66"/>
      <c r="E1" s="32"/>
      <c r="F1" s="32"/>
      <c r="G1" s="90"/>
      <c r="H1" s="149"/>
      <c r="I1" s="149"/>
      <c r="J1" s="149"/>
      <c r="K1" s="149"/>
      <c r="L1" s="149"/>
    </row>
    <row r="2" spans="2:12" ht="15" x14ac:dyDescent="0.25">
      <c r="B2" s="75">
        <v>1</v>
      </c>
      <c r="C2" s="76" t="s">
        <v>6</v>
      </c>
      <c r="D2" s="113"/>
      <c r="E2" s="114"/>
      <c r="F2" s="114"/>
      <c r="G2" s="116"/>
      <c r="H2" s="150"/>
      <c r="I2" s="150"/>
      <c r="J2" s="150"/>
      <c r="K2" s="150"/>
      <c r="L2" s="150"/>
    </row>
    <row r="3" spans="2:12" s="17" customFormat="1" ht="30" x14ac:dyDescent="0.25">
      <c r="B3" s="49"/>
      <c r="C3" s="124" t="s">
        <v>10</v>
      </c>
      <c r="D3" s="115" t="s">
        <v>31</v>
      </c>
      <c r="E3" s="102" t="s">
        <v>18</v>
      </c>
      <c r="F3" s="101" t="s">
        <v>20</v>
      </c>
      <c r="G3" s="97" t="s">
        <v>80</v>
      </c>
      <c r="H3" s="148"/>
      <c r="I3" s="151"/>
      <c r="J3" s="151"/>
      <c r="K3" s="148"/>
      <c r="L3" s="148"/>
    </row>
    <row r="4" spans="2:12" s="150" customFormat="1" ht="28.5" x14ac:dyDescent="0.25">
      <c r="B4" s="134">
        <v>1.1000000000000001</v>
      </c>
      <c r="C4" s="19" t="s">
        <v>53</v>
      </c>
      <c r="D4" s="153"/>
      <c r="E4" s="127"/>
      <c r="F4" s="143"/>
      <c r="G4" s="154"/>
      <c r="I4" s="150" t="str">
        <f>IF(D4="No evidence",0,IF(D4="Some evidence",1,IF(D4="Strong evidence",2," ")))</f>
        <v xml:space="preserve"> </v>
      </c>
      <c r="J4" s="150" t="s">
        <v>89</v>
      </c>
    </row>
    <row r="5" spans="2:12" s="150" customFormat="1" ht="42.75" x14ac:dyDescent="0.25">
      <c r="B5" s="135" t="s">
        <v>17</v>
      </c>
      <c r="C5" s="13" t="s">
        <v>47</v>
      </c>
      <c r="D5" s="153"/>
      <c r="E5" s="128"/>
      <c r="F5" s="144"/>
      <c r="G5" s="154"/>
      <c r="I5" s="150" t="str">
        <f t="shared" ref="I5:I8" si="0">IF(D5="No evidence",0,IF(D5="Some evidence",1,IF(D5="Strong evidence",2," ")))</f>
        <v xml:space="preserve"> </v>
      </c>
      <c r="J5" s="150" t="s">
        <v>90</v>
      </c>
    </row>
    <row r="6" spans="2:12" s="150" customFormat="1" ht="57" x14ac:dyDescent="0.25">
      <c r="B6" s="135">
        <v>1.3</v>
      </c>
      <c r="C6" s="13" t="s">
        <v>93</v>
      </c>
      <c r="D6" s="153"/>
      <c r="E6" s="142"/>
      <c r="F6" s="139"/>
      <c r="G6" s="154"/>
      <c r="I6" s="150" t="str">
        <f t="shared" si="0"/>
        <v xml:space="preserve"> </v>
      </c>
      <c r="J6" s="150" t="s">
        <v>91</v>
      </c>
    </row>
    <row r="7" spans="2:12" s="150" customFormat="1" ht="42.75" x14ac:dyDescent="0.25">
      <c r="B7" s="136">
        <v>1.4</v>
      </c>
      <c r="C7" s="13" t="s">
        <v>81</v>
      </c>
      <c r="D7" s="153"/>
      <c r="E7" s="140" t="s">
        <v>29</v>
      </c>
      <c r="F7" s="141"/>
      <c r="G7" s="154"/>
      <c r="I7" s="150" t="str">
        <f t="shared" si="0"/>
        <v xml:space="preserve"> </v>
      </c>
    </row>
    <row r="8" spans="2:12" s="150" customFormat="1" ht="71.25" x14ac:dyDescent="0.25">
      <c r="B8" s="136">
        <v>1.5</v>
      </c>
      <c r="C8" s="78" t="s">
        <v>92</v>
      </c>
      <c r="D8" s="153"/>
      <c r="E8" s="145"/>
      <c r="F8" s="141"/>
      <c r="G8" s="154"/>
      <c r="I8" s="150" t="str">
        <f t="shared" si="0"/>
        <v xml:space="preserve"> </v>
      </c>
    </row>
    <row r="9" spans="2:12" s="148" customFormat="1" ht="15" x14ac:dyDescent="0.25">
      <c r="B9" s="155"/>
      <c r="C9" s="124" t="s">
        <v>34</v>
      </c>
      <c r="D9" s="156"/>
      <c r="E9" s="124" t="s">
        <v>18</v>
      </c>
      <c r="F9" s="146" t="s">
        <v>20</v>
      </c>
      <c r="G9" s="157">
        <f>SUM(G4:G8)</f>
        <v>0</v>
      </c>
      <c r="I9" s="150">
        <f>SUM(I4:I8)</f>
        <v>0</v>
      </c>
      <c r="J9" s="150"/>
    </row>
    <row r="10" spans="2:12" s="148" customFormat="1" ht="57" x14ac:dyDescent="0.25">
      <c r="B10" s="134">
        <v>1.6</v>
      </c>
      <c r="C10" s="13" t="s">
        <v>5</v>
      </c>
      <c r="D10" s="153"/>
      <c r="E10" s="129"/>
      <c r="F10" s="143"/>
      <c r="G10" s="154"/>
      <c r="I10" s="150" t="str">
        <f>IF(D10="No evidence",0,IF(D10="Some evidence",1,IF(D10="Strong evidence",2," ")))</f>
        <v xml:space="preserve"> </v>
      </c>
      <c r="J10" s="150"/>
    </row>
    <row r="11" spans="2:12" s="148" customFormat="1" ht="42.75" x14ac:dyDescent="0.25">
      <c r="B11" s="135">
        <v>1.7</v>
      </c>
      <c r="C11" s="84" t="s">
        <v>25</v>
      </c>
      <c r="D11" s="153"/>
      <c r="E11" s="129"/>
      <c r="F11" s="143"/>
      <c r="G11" s="154"/>
      <c r="I11" s="150" t="str">
        <f t="shared" ref="I11:I14" si="1">IF(D11="No evidence",0,IF(D11="Some evidence",1,IF(D11="Strong evidence",2," ")))</f>
        <v xml:space="preserve"> </v>
      </c>
      <c r="J11" s="150"/>
    </row>
    <row r="12" spans="2:12" s="148" customFormat="1" ht="42.75" x14ac:dyDescent="0.25">
      <c r="B12" s="134">
        <v>1.8</v>
      </c>
      <c r="C12" s="19" t="s">
        <v>37</v>
      </c>
      <c r="D12" s="153"/>
      <c r="E12" s="129"/>
      <c r="F12" s="143"/>
      <c r="G12" s="154"/>
      <c r="I12" s="150" t="str">
        <f t="shared" si="1"/>
        <v xml:space="preserve"> </v>
      </c>
      <c r="J12" s="150"/>
    </row>
    <row r="13" spans="2:12" s="148" customFormat="1" ht="28.5" x14ac:dyDescent="0.25">
      <c r="B13" s="134">
        <v>1.9</v>
      </c>
      <c r="C13" s="79" t="s">
        <v>35</v>
      </c>
      <c r="D13" s="153"/>
      <c r="E13" s="129"/>
      <c r="F13" s="143"/>
      <c r="G13" s="154"/>
      <c r="I13" s="150" t="str">
        <f t="shared" si="1"/>
        <v xml:space="preserve"> </v>
      </c>
      <c r="J13" s="150"/>
    </row>
    <row r="14" spans="2:12" s="148" customFormat="1" ht="28.5" x14ac:dyDescent="0.25">
      <c r="B14" s="125">
        <v>1.1000000000000001</v>
      </c>
      <c r="C14" s="80" t="s">
        <v>38</v>
      </c>
      <c r="D14" s="153"/>
      <c r="E14" s="129"/>
      <c r="F14" s="139"/>
      <c r="G14" s="154"/>
      <c r="I14" s="150" t="str">
        <f t="shared" si="1"/>
        <v xml:space="preserve"> </v>
      </c>
      <c r="J14" s="150"/>
    </row>
    <row r="15" spans="2:12" s="149" customFormat="1" ht="42.75" x14ac:dyDescent="0.25">
      <c r="B15" s="125">
        <v>1.1100000000000001</v>
      </c>
      <c r="C15" s="81" t="s">
        <v>36</v>
      </c>
      <c r="D15" s="153"/>
      <c r="E15" s="129"/>
      <c r="F15" s="139"/>
      <c r="G15" s="154"/>
      <c r="I15" s="150" t="str">
        <f>IF(D15="No evidence",0,IF(D15="Some evidence",1,IF(D15="Strong evidence",2," ")))</f>
        <v xml:space="preserve"> </v>
      </c>
      <c r="J15" s="150"/>
    </row>
    <row r="16" spans="2:12" s="149" customFormat="1" ht="15" x14ac:dyDescent="0.25">
      <c r="B16" s="132"/>
      <c r="C16" s="22" t="s">
        <v>55</v>
      </c>
      <c r="D16" s="156"/>
      <c r="E16" s="124" t="s">
        <v>18</v>
      </c>
      <c r="F16" s="146" t="s">
        <v>20</v>
      </c>
      <c r="G16" s="157">
        <f>SUM(G10:G15)</f>
        <v>0</v>
      </c>
      <c r="I16" s="150">
        <f>SUM(I10:I15)</f>
        <v>0</v>
      </c>
      <c r="J16" s="150"/>
    </row>
    <row r="17" spans="2:10" s="152" customFormat="1" ht="28.5" x14ac:dyDescent="0.25">
      <c r="B17" s="125">
        <v>1.1200000000000001</v>
      </c>
      <c r="C17" s="13" t="s">
        <v>24</v>
      </c>
      <c r="D17" s="153"/>
      <c r="E17" s="128"/>
      <c r="F17" s="139"/>
      <c r="G17" s="154"/>
      <c r="I17" s="152" t="str">
        <f>IF(D17="No evidence",0,IF(D17="Some evidence",1,IF(D17="Strong evidence",2," ")))</f>
        <v xml:space="preserve"> </v>
      </c>
    </row>
    <row r="18" spans="2:10" s="152" customFormat="1" ht="28.5" x14ac:dyDescent="0.25">
      <c r="B18" s="125">
        <v>1.1299999999999999</v>
      </c>
      <c r="C18" s="13" t="s">
        <v>49</v>
      </c>
      <c r="D18" s="153"/>
      <c r="E18" s="128"/>
      <c r="F18" s="139"/>
      <c r="G18" s="154"/>
      <c r="I18" s="152" t="str">
        <f t="shared" ref="I18:I21" si="2">IF(D18="No evidence",0,IF(D18="Some evidence",1,IF(D18="Strong evidence",2," ")))</f>
        <v xml:space="preserve"> </v>
      </c>
    </row>
    <row r="19" spans="2:10" s="152" customFormat="1" ht="42.75" x14ac:dyDescent="0.25">
      <c r="B19" s="125">
        <v>1.1399999999999999</v>
      </c>
      <c r="C19" s="13" t="s">
        <v>45</v>
      </c>
      <c r="D19" s="153"/>
      <c r="E19" s="128"/>
      <c r="F19" s="139"/>
      <c r="G19" s="154"/>
      <c r="I19" s="152" t="str">
        <f t="shared" si="2"/>
        <v xml:space="preserve"> </v>
      </c>
    </row>
    <row r="20" spans="2:10" s="152" customFormat="1" ht="28.5" x14ac:dyDescent="0.25">
      <c r="B20" s="125">
        <v>1.1499999999999999</v>
      </c>
      <c r="C20" s="13" t="s">
        <v>50</v>
      </c>
      <c r="D20" s="153"/>
      <c r="E20" s="128"/>
      <c r="F20" s="139"/>
      <c r="G20" s="154"/>
      <c r="I20" s="152" t="str">
        <f t="shared" si="2"/>
        <v xml:space="preserve"> </v>
      </c>
    </row>
    <row r="21" spans="2:10" s="152" customFormat="1" ht="28.5" x14ac:dyDescent="0.25">
      <c r="B21" s="125">
        <v>1.1599999999999999</v>
      </c>
      <c r="C21" s="13" t="s">
        <v>39</v>
      </c>
      <c r="D21" s="153"/>
      <c r="E21" s="128"/>
      <c r="F21" s="139"/>
      <c r="G21" s="154"/>
      <c r="I21" s="152" t="str">
        <f t="shared" si="2"/>
        <v xml:space="preserve"> </v>
      </c>
    </row>
    <row r="22" spans="2:10" s="152" customFormat="1" ht="28.5" x14ac:dyDescent="0.25">
      <c r="B22" s="125">
        <v>1.17</v>
      </c>
      <c r="C22" s="18" t="s">
        <v>32</v>
      </c>
      <c r="D22" s="153"/>
      <c r="E22" s="140"/>
      <c r="F22" s="141"/>
      <c r="G22" s="154"/>
      <c r="I22" s="152" t="str">
        <f>IF(D22="No evidence",0,IF(D22="Some evidence",1,IF(D22="Strong evidence",2," ")))</f>
        <v xml:space="preserve"> </v>
      </c>
    </row>
    <row r="23" spans="2:10" s="149" customFormat="1" ht="15" x14ac:dyDescent="0.25">
      <c r="B23" s="158"/>
      <c r="C23" s="22" t="s">
        <v>11</v>
      </c>
      <c r="D23" s="156"/>
      <c r="E23" s="124" t="s">
        <v>18</v>
      </c>
      <c r="F23" s="146" t="s">
        <v>20</v>
      </c>
      <c r="G23" s="157">
        <f>SUM(G17:G22)</f>
        <v>0</v>
      </c>
      <c r="I23" s="150">
        <f>SUM(I17:I22)</f>
        <v>0</v>
      </c>
      <c r="J23" s="150"/>
    </row>
    <row r="24" spans="2:10" s="150" customFormat="1" ht="42.75" x14ac:dyDescent="0.25">
      <c r="B24" s="125">
        <v>1.18</v>
      </c>
      <c r="C24" s="19" t="s">
        <v>54</v>
      </c>
      <c r="D24" s="153"/>
      <c r="E24" s="142"/>
      <c r="F24" s="143"/>
      <c r="G24" s="154"/>
      <c r="I24" s="150" t="str">
        <f>IF(D24="No evidence",0,IF(D24="Some evidence",1,IF(D24="Strong evidence",2," ")))</f>
        <v xml:space="preserve"> </v>
      </c>
    </row>
    <row r="25" spans="2:10" s="150" customFormat="1" ht="28.5" x14ac:dyDescent="0.25">
      <c r="B25" s="125">
        <v>1.19</v>
      </c>
      <c r="C25" s="13" t="s">
        <v>0</v>
      </c>
      <c r="D25" s="153"/>
      <c r="E25" s="128"/>
      <c r="F25" s="139"/>
      <c r="G25" s="154"/>
      <c r="I25" s="150" t="str">
        <f t="shared" ref="I25:I27" si="3">IF(D25="No evidence",0,IF(D25="Some evidence",1,IF(D25="Strong evidence",2," ")))</f>
        <v xml:space="preserve"> </v>
      </c>
    </row>
    <row r="26" spans="2:10" s="150" customFormat="1" ht="42.75" x14ac:dyDescent="0.25">
      <c r="B26" s="125">
        <v>1.2</v>
      </c>
      <c r="C26" s="13" t="s">
        <v>46</v>
      </c>
      <c r="D26" s="153"/>
      <c r="E26" s="129"/>
      <c r="F26" s="139"/>
      <c r="G26" s="154"/>
      <c r="I26" s="150" t="str">
        <f t="shared" si="3"/>
        <v xml:space="preserve"> </v>
      </c>
    </row>
    <row r="27" spans="2:10" s="150" customFormat="1" ht="29.25" thickBot="1" x14ac:dyDescent="0.3">
      <c r="B27" s="133">
        <v>1.21</v>
      </c>
      <c r="C27" s="82" t="s">
        <v>82</v>
      </c>
      <c r="D27" s="159"/>
      <c r="E27" s="130"/>
      <c r="F27" s="147"/>
      <c r="G27" s="160"/>
      <c r="I27" s="150" t="str">
        <f t="shared" si="3"/>
        <v xml:space="preserve"> </v>
      </c>
    </row>
    <row r="28" spans="2:10" s="150" customFormat="1" ht="15.75" thickBot="1" x14ac:dyDescent="0.3">
      <c r="B28" s="50"/>
      <c r="C28" s="51"/>
      <c r="D28" s="161"/>
      <c r="E28" s="162"/>
      <c r="F28" s="162"/>
      <c r="G28" s="163">
        <f>SUM(G24:G27)</f>
        <v>0</v>
      </c>
      <c r="I28" s="150">
        <f>SUM(I24:I27)</f>
        <v>0</v>
      </c>
    </row>
    <row r="29" spans="2:10" s="150" customFormat="1" x14ac:dyDescent="0.25">
      <c r="B29" s="164"/>
      <c r="C29" s="152"/>
      <c r="D29" s="165"/>
      <c r="G29" s="152"/>
    </row>
    <row r="30" spans="2:10" s="150" customFormat="1" x14ac:dyDescent="0.25">
      <c r="B30" s="164"/>
      <c r="C30" s="152"/>
      <c r="D30" s="165"/>
      <c r="G30" s="152"/>
    </row>
    <row r="31" spans="2:10" s="150" customFormat="1" x14ac:dyDescent="0.25">
      <c r="B31" s="164"/>
      <c r="C31" s="152"/>
      <c r="D31" s="165"/>
      <c r="G31" s="152"/>
    </row>
    <row r="32" spans="2:10" s="150" customFormat="1" x14ac:dyDescent="0.25">
      <c r="B32" s="164"/>
      <c r="C32" s="152"/>
      <c r="D32" s="165"/>
      <c r="G32" s="152"/>
    </row>
    <row r="33" spans="2:7" s="150" customFormat="1" x14ac:dyDescent="0.25">
      <c r="B33" s="164"/>
      <c r="C33" s="152"/>
      <c r="D33" s="165"/>
      <c r="G33" s="152"/>
    </row>
    <row r="34" spans="2:7" s="150" customFormat="1" x14ac:dyDescent="0.25">
      <c r="B34" s="164"/>
      <c r="C34" s="152"/>
      <c r="D34" s="165"/>
      <c r="G34" s="152"/>
    </row>
    <row r="35" spans="2:7" s="150" customFormat="1" x14ac:dyDescent="0.25">
      <c r="B35" s="164"/>
      <c r="C35" s="152"/>
      <c r="D35" s="165"/>
      <c r="G35" s="152"/>
    </row>
  </sheetData>
  <dataValidations count="1">
    <dataValidation type="list" allowBlank="1" showInputMessage="1" showErrorMessage="1" sqref="D4:D8 D10:D15 D17:D22 D24:D27">
      <formula1>$J$3:$J$6</formula1>
    </dataValidation>
  </dataValidations>
  <pageMargins left="0.7" right="0.7" top="0.75" bottom="0.75" header="0.3" footer="0.3"/>
  <pageSetup paperSize="8" scale="89" fitToHeight="0" orientation="landscape" r:id="rId1"/>
  <rowBreaks count="1" manualBreakCount="1">
    <brk id="15" min="1" max="6" man="1"/>
  </rowBreaks>
  <colBreaks count="1" manualBreakCount="1">
    <brk id="6" min="1" max="26" man="1"/>
  </colBreaks>
  <ignoredErrors>
    <ignoredError sqref="B5"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J25"/>
  <sheetViews>
    <sheetView showGridLines="0" zoomScaleNormal="100" workbookViewId="0">
      <selection activeCell="D4" sqref="D4"/>
    </sheetView>
  </sheetViews>
  <sheetFormatPr defaultColWidth="9.140625" defaultRowHeight="14.25" x14ac:dyDescent="0.2"/>
  <cols>
    <col min="1" max="1" width="3.28515625" style="2" customWidth="1"/>
    <col min="2" max="2" width="6" style="5" customWidth="1"/>
    <col min="3" max="3" width="58.140625" style="9" customWidth="1"/>
    <col min="4" max="4" width="10.7109375" style="11" customWidth="1"/>
    <col min="5" max="5" width="65.140625" style="2" customWidth="1"/>
    <col min="6" max="6" width="62.85546875" style="2" customWidth="1"/>
    <col min="7" max="7" width="12.7109375" style="2" customWidth="1"/>
    <col min="8" max="8" width="3.140625" style="2" customWidth="1"/>
    <col min="9" max="10" width="9.140625" style="2" hidden="1" customWidth="1"/>
    <col min="11" max="12" width="9.140625" style="2" customWidth="1"/>
    <col min="13" max="16384" width="9.140625" style="2"/>
  </cols>
  <sheetData>
    <row r="1" spans="2:10" s="3" customFormat="1" ht="17.25" customHeight="1" thickBot="1" x14ac:dyDescent="0.3">
      <c r="B1" s="69"/>
      <c r="C1" s="70"/>
      <c r="D1" s="66"/>
      <c r="E1" s="32"/>
      <c r="F1" s="32"/>
      <c r="G1" s="32"/>
    </row>
    <row r="2" spans="2:10" ht="15" x14ac:dyDescent="0.25">
      <c r="B2" s="46">
        <v>2</v>
      </c>
      <c r="C2" s="47" t="s">
        <v>7</v>
      </c>
      <c r="D2" s="113"/>
      <c r="E2" s="114"/>
      <c r="F2" s="114"/>
      <c r="G2" s="116"/>
    </row>
    <row r="3" spans="2:10" s="8" customFormat="1" ht="30" x14ac:dyDescent="0.2">
      <c r="B3" s="54"/>
      <c r="C3" s="29" t="s">
        <v>12</v>
      </c>
      <c r="D3" s="115" t="s">
        <v>31</v>
      </c>
      <c r="E3" s="102" t="s">
        <v>18</v>
      </c>
      <c r="F3" s="101" t="s">
        <v>20</v>
      </c>
      <c r="G3" s="59" t="s">
        <v>80</v>
      </c>
    </row>
    <row r="4" spans="2:10" ht="71.25" x14ac:dyDescent="0.2">
      <c r="B4" s="135">
        <v>2.1</v>
      </c>
      <c r="C4" s="13" t="s">
        <v>56</v>
      </c>
      <c r="D4" s="15"/>
      <c r="E4" s="37"/>
      <c r="F4" s="166"/>
      <c r="G4" s="63"/>
      <c r="I4" s="2" t="str">
        <f>IF(D4="No evidence",0,IF(D4="Some evidence",1,IF(D4="Strong evidence",2," ")))</f>
        <v xml:space="preserve"> </v>
      </c>
      <c r="J4" s="2" t="s">
        <v>89</v>
      </c>
    </row>
    <row r="5" spans="2:10" ht="57" x14ac:dyDescent="0.2">
      <c r="B5" s="135">
        <v>2.2000000000000002</v>
      </c>
      <c r="C5" s="13" t="s">
        <v>57</v>
      </c>
      <c r="D5" s="15"/>
      <c r="E5" s="37"/>
      <c r="F5" s="166"/>
      <c r="G5" s="63"/>
      <c r="I5" s="2" t="str">
        <f t="shared" ref="I5:I20" si="0">IF(D5="No evidence",0,IF(D5="Some evidence",1,IF(D5="Strong evidence",2," ")))</f>
        <v xml:space="preserve"> </v>
      </c>
      <c r="J5" s="2" t="s">
        <v>90</v>
      </c>
    </row>
    <row r="6" spans="2:10" ht="42.75" x14ac:dyDescent="0.2">
      <c r="B6" s="135">
        <v>2.2999999999999998</v>
      </c>
      <c r="C6" s="14" t="s">
        <v>27</v>
      </c>
      <c r="D6" s="15"/>
      <c r="E6" s="37"/>
      <c r="F6" s="166"/>
      <c r="G6" s="63"/>
      <c r="I6" s="2" t="str">
        <f t="shared" si="0"/>
        <v xml:space="preserve"> </v>
      </c>
      <c r="J6" s="2" t="s">
        <v>91</v>
      </c>
    </row>
    <row r="7" spans="2:10" ht="42.75" x14ac:dyDescent="0.2">
      <c r="B7" s="135">
        <v>2.4</v>
      </c>
      <c r="C7" s="74" t="s">
        <v>51</v>
      </c>
      <c r="D7" s="15"/>
      <c r="E7" s="86"/>
      <c r="F7" s="166"/>
      <c r="G7" s="63"/>
      <c r="I7" s="2" t="str">
        <f t="shared" si="0"/>
        <v xml:space="preserve"> </v>
      </c>
    </row>
    <row r="8" spans="2:10" ht="57" x14ac:dyDescent="0.2">
      <c r="B8" s="135">
        <v>2.5</v>
      </c>
      <c r="C8" s="83" t="s">
        <v>94</v>
      </c>
      <c r="D8" s="15"/>
      <c r="E8" s="86"/>
      <c r="F8" s="166"/>
      <c r="G8" s="63"/>
      <c r="I8" s="2" t="str">
        <f t="shared" si="0"/>
        <v xml:space="preserve"> </v>
      </c>
    </row>
    <row r="9" spans="2:10" ht="57" x14ac:dyDescent="0.2">
      <c r="B9" s="135">
        <v>2.6</v>
      </c>
      <c r="C9" s="74" t="s">
        <v>58</v>
      </c>
      <c r="D9" s="15"/>
      <c r="E9" s="37"/>
      <c r="F9" s="166"/>
      <c r="G9" s="63"/>
      <c r="I9" s="2" t="str">
        <f t="shared" si="0"/>
        <v xml:space="preserve"> </v>
      </c>
    </row>
    <row r="10" spans="2:10" ht="15" x14ac:dyDescent="0.25">
      <c r="B10" s="138"/>
      <c r="C10" s="22" t="s">
        <v>13</v>
      </c>
      <c r="D10" s="77"/>
      <c r="E10" s="26" t="s">
        <v>18</v>
      </c>
      <c r="F10" s="167" t="s">
        <v>20</v>
      </c>
      <c r="G10" s="99">
        <f>SUM(G4:G9)</f>
        <v>0</v>
      </c>
      <c r="I10" s="2">
        <f>SUM(I4:I9)</f>
        <v>0</v>
      </c>
    </row>
    <row r="11" spans="2:10" ht="71.25" x14ac:dyDescent="0.2">
      <c r="B11" s="135">
        <v>2.7</v>
      </c>
      <c r="C11" s="74" t="s">
        <v>60</v>
      </c>
      <c r="D11" s="15"/>
      <c r="E11" s="37"/>
      <c r="F11" s="166"/>
      <c r="G11" s="63"/>
      <c r="I11" s="2" t="str">
        <f t="shared" si="0"/>
        <v xml:space="preserve"> </v>
      </c>
    </row>
    <row r="12" spans="2:10" ht="71.25" x14ac:dyDescent="0.2">
      <c r="B12" s="135">
        <v>2.8</v>
      </c>
      <c r="C12" s="74" t="s">
        <v>87</v>
      </c>
      <c r="D12" s="15"/>
      <c r="E12" s="37"/>
      <c r="F12" s="166"/>
      <c r="G12" s="63"/>
      <c r="I12" s="2" t="str">
        <f t="shared" si="0"/>
        <v xml:space="preserve"> </v>
      </c>
    </row>
    <row r="13" spans="2:10" ht="42.75" x14ac:dyDescent="0.2">
      <c r="B13" s="135">
        <v>2.9</v>
      </c>
      <c r="C13" s="85" t="s">
        <v>59</v>
      </c>
      <c r="D13" s="15"/>
      <c r="E13" s="37"/>
      <c r="F13" s="166"/>
      <c r="G13" s="63"/>
      <c r="I13" s="2" t="str">
        <f t="shared" si="0"/>
        <v xml:space="preserve"> </v>
      </c>
    </row>
    <row r="14" spans="2:10" ht="71.25" x14ac:dyDescent="0.2">
      <c r="B14" s="126">
        <v>2.1</v>
      </c>
      <c r="C14" s="74" t="s">
        <v>61</v>
      </c>
      <c r="D14" s="15"/>
      <c r="E14" s="37"/>
      <c r="F14" s="166"/>
      <c r="G14" s="63"/>
      <c r="I14" s="2" t="str">
        <f t="shared" si="0"/>
        <v xml:space="preserve"> </v>
      </c>
    </row>
    <row r="15" spans="2:10" ht="85.5" x14ac:dyDescent="0.2">
      <c r="B15" s="126">
        <v>2.11</v>
      </c>
      <c r="C15" s="16" t="s">
        <v>62</v>
      </c>
      <c r="D15" s="15"/>
      <c r="E15" s="168"/>
      <c r="F15" s="169"/>
      <c r="G15" s="63"/>
      <c r="I15" s="2" t="str">
        <f t="shared" si="0"/>
        <v xml:space="preserve"> </v>
      </c>
    </row>
    <row r="16" spans="2:10" ht="15" x14ac:dyDescent="0.25">
      <c r="B16" s="137"/>
      <c r="C16" s="26" t="s">
        <v>41</v>
      </c>
      <c r="D16" s="77"/>
      <c r="E16" s="26" t="s">
        <v>18</v>
      </c>
      <c r="F16" s="167" t="s">
        <v>20</v>
      </c>
      <c r="G16" s="99">
        <f>SUM(G11:G15)</f>
        <v>0</v>
      </c>
      <c r="I16" s="2">
        <f>SUM(I11:I15)</f>
        <v>0</v>
      </c>
    </row>
    <row r="17" spans="2:9" ht="57" x14ac:dyDescent="0.2">
      <c r="B17" s="125">
        <v>2.12</v>
      </c>
      <c r="C17" s="21" t="s">
        <v>88</v>
      </c>
      <c r="D17" s="15"/>
      <c r="E17" s="170"/>
      <c r="F17" s="171"/>
      <c r="G17" s="98"/>
      <c r="I17" s="2" t="str">
        <f t="shared" si="0"/>
        <v xml:space="preserve"> </v>
      </c>
    </row>
    <row r="18" spans="2:9" ht="42.75" x14ac:dyDescent="0.2">
      <c r="B18" s="125">
        <v>2.13</v>
      </c>
      <c r="C18" s="6" t="s">
        <v>26</v>
      </c>
      <c r="D18" s="15"/>
      <c r="E18" s="170"/>
      <c r="F18" s="172"/>
      <c r="G18" s="98"/>
      <c r="I18" s="2" t="str">
        <f t="shared" si="0"/>
        <v xml:space="preserve"> </v>
      </c>
    </row>
    <row r="19" spans="2:9" ht="99.75" x14ac:dyDescent="0.2">
      <c r="B19" s="125">
        <v>2.14</v>
      </c>
      <c r="C19" s="6" t="s">
        <v>96</v>
      </c>
      <c r="D19" s="15"/>
      <c r="E19" s="170"/>
      <c r="F19" s="172"/>
      <c r="G19" s="98"/>
      <c r="I19" s="2" t="str">
        <f t="shared" si="0"/>
        <v xml:space="preserve"> </v>
      </c>
    </row>
    <row r="20" spans="2:9" ht="42.75" x14ac:dyDescent="0.2">
      <c r="B20" s="125">
        <v>2.15</v>
      </c>
      <c r="C20" s="38" t="s">
        <v>40</v>
      </c>
      <c r="D20" s="15"/>
      <c r="E20" s="170"/>
      <c r="F20" s="173"/>
      <c r="G20" s="98"/>
      <c r="I20" s="2" t="str">
        <f t="shared" si="0"/>
        <v xml:space="preserve"> </v>
      </c>
    </row>
    <row r="21" spans="2:9" ht="15.75" thickBot="1" x14ac:dyDescent="0.25">
      <c r="B21" s="50"/>
      <c r="C21" s="51"/>
      <c r="D21" s="52"/>
      <c r="E21" s="53"/>
      <c r="F21" s="53"/>
      <c r="G21" s="100">
        <f>SUM(G17:G20)</f>
        <v>0</v>
      </c>
      <c r="I21" s="2">
        <f>SUM(I17:I20)</f>
        <v>0</v>
      </c>
    </row>
    <row r="22" spans="2:9" s="8" customFormat="1" x14ac:dyDescent="0.2">
      <c r="B22" s="42"/>
      <c r="C22" s="40"/>
      <c r="D22" s="41"/>
      <c r="E22" s="17"/>
    </row>
    <row r="23" spans="2:9" s="8" customFormat="1" ht="15" x14ac:dyDescent="0.2">
      <c r="B23" s="42"/>
      <c r="C23" s="40"/>
      <c r="D23" s="43"/>
      <c r="E23" s="17"/>
    </row>
    <row r="24" spans="2:9" s="8" customFormat="1" x14ac:dyDescent="0.2">
      <c r="B24" s="42"/>
      <c r="C24" s="40"/>
      <c r="D24" s="41"/>
      <c r="E24" s="17"/>
    </row>
    <row r="25" spans="2:9" s="8" customFormat="1" x14ac:dyDescent="0.2">
      <c r="B25" s="42"/>
      <c r="C25" s="40"/>
      <c r="D25" s="41"/>
      <c r="E25" s="17"/>
    </row>
  </sheetData>
  <dataValidations count="1">
    <dataValidation type="list" allowBlank="1" showInputMessage="1" showErrorMessage="1" sqref="D4:D9 D11:D15 D17:D20">
      <formula1>$J$3:$J$6</formula1>
    </dataValidation>
  </dataValidations>
  <pageMargins left="0.7" right="0.7" top="0.75" bottom="0.75" header="0.3" footer="0.3"/>
  <pageSetup paperSize="8" scale="89" fitToHeight="0" orientation="landscape" r:id="rId1"/>
  <rowBreaks count="1" manualBreakCount="1">
    <brk id="15" min="1" max="6" man="1"/>
  </rowBreaks>
  <colBreaks count="1" manualBreakCount="1">
    <brk id="6" min="1" max="2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K29"/>
  <sheetViews>
    <sheetView showGridLines="0" zoomScaleNormal="100" workbookViewId="0">
      <selection activeCell="C43" sqref="C43"/>
    </sheetView>
  </sheetViews>
  <sheetFormatPr defaultColWidth="9.140625" defaultRowHeight="14.25" x14ac:dyDescent="0.2"/>
  <cols>
    <col min="1" max="1" width="3.28515625" style="2" customWidth="1"/>
    <col min="2" max="2" width="6" style="5" customWidth="1"/>
    <col min="3" max="3" width="58.140625" style="9" customWidth="1"/>
    <col min="4" max="4" width="10.7109375" style="11" customWidth="1"/>
    <col min="5" max="5" width="65.140625" style="2" customWidth="1"/>
    <col min="6" max="6" width="62.85546875" style="2" customWidth="1"/>
    <col min="7" max="7" width="12.7109375" style="11" customWidth="1"/>
    <col min="8" max="8" width="3.140625" style="2" customWidth="1"/>
    <col min="9" max="10" width="9.140625" style="2" hidden="1" customWidth="1"/>
    <col min="11" max="11" width="9.140625" style="2" customWidth="1"/>
    <col min="12" max="16384" width="9.140625" style="2"/>
  </cols>
  <sheetData>
    <row r="1" spans="2:11" s="3" customFormat="1" ht="17.25" customHeight="1" thickBot="1" x14ac:dyDescent="0.3">
      <c r="B1" s="69"/>
      <c r="C1" s="70"/>
      <c r="D1" s="66"/>
      <c r="E1" s="32"/>
      <c r="F1" s="32"/>
      <c r="G1" s="66"/>
    </row>
    <row r="2" spans="2:11" ht="15" x14ac:dyDescent="0.25">
      <c r="B2" s="46">
        <v>3</v>
      </c>
      <c r="C2" s="47" t="s">
        <v>8</v>
      </c>
      <c r="D2" s="113"/>
      <c r="E2" s="114"/>
      <c r="F2" s="114"/>
      <c r="G2" s="116"/>
      <c r="H2" s="88"/>
      <c r="I2" s="88"/>
      <c r="J2" s="88"/>
      <c r="K2" s="88"/>
    </row>
    <row r="3" spans="2:11" s="8" customFormat="1" ht="30" x14ac:dyDescent="0.2">
      <c r="B3" s="54"/>
      <c r="C3" s="29" t="s">
        <v>8</v>
      </c>
      <c r="D3" s="115" t="s">
        <v>31</v>
      </c>
      <c r="E3" s="102" t="s">
        <v>18</v>
      </c>
      <c r="F3" s="101" t="s">
        <v>20</v>
      </c>
      <c r="G3" s="59" t="s">
        <v>80</v>
      </c>
      <c r="H3" s="89"/>
      <c r="K3" s="89"/>
    </row>
    <row r="4" spans="2:11" ht="47.25" customHeight="1" x14ac:dyDescent="0.2">
      <c r="B4" s="135">
        <v>3.1</v>
      </c>
      <c r="C4" s="14" t="s">
        <v>63</v>
      </c>
      <c r="D4" s="15"/>
      <c r="E4" s="37"/>
      <c r="F4" s="166"/>
      <c r="G4" s="63"/>
      <c r="I4" s="2" t="str">
        <f>IF(D4="No evidence",0,IF(D4="Some evidence",1,IF(D4="Strong evidence",2," ")))</f>
        <v xml:space="preserve"> </v>
      </c>
      <c r="J4" s="2" t="s">
        <v>89</v>
      </c>
      <c r="K4" s="88"/>
    </row>
    <row r="5" spans="2:11" ht="66" customHeight="1" x14ac:dyDescent="0.2">
      <c r="B5" s="135">
        <v>3.2</v>
      </c>
      <c r="C5" s="14" t="s">
        <v>64</v>
      </c>
      <c r="D5" s="15"/>
      <c r="E5" s="37"/>
      <c r="F5" s="166"/>
      <c r="G5" s="63"/>
      <c r="I5" s="2" t="str">
        <f t="shared" ref="I5:I8" si="0">IF(D5="No evidence",0,IF(D5="Some evidence",1,IF(D5="Strong evidence",2," ")))</f>
        <v xml:space="preserve"> </v>
      </c>
      <c r="J5" s="2" t="s">
        <v>90</v>
      </c>
      <c r="K5" s="88"/>
    </row>
    <row r="6" spans="2:11" ht="36.75" customHeight="1" x14ac:dyDescent="0.2">
      <c r="B6" s="135">
        <v>3.3</v>
      </c>
      <c r="C6" s="14" t="s">
        <v>33</v>
      </c>
      <c r="D6" s="15"/>
      <c r="E6" s="37"/>
      <c r="F6" s="166"/>
      <c r="G6" s="63"/>
      <c r="I6" s="2" t="str">
        <f t="shared" si="0"/>
        <v xml:space="preserve"> </v>
      </c>
      <c r="J6" s="2" t="s">
        <v>91</v>
      </c>
      <c r="K6" s="88"/>
    </row>
    <row r="7" spans="2:11" ht="51.75" customHeight="1" x14ac:dyDescent="0.2">
      <c r="B7" s="135">
        <v>3.4</v>
      </c>
      <c r="C7" s="14" t="s">
        <v>28</v>
      </c>
      <c r="D7" s="15"/>
      <c r="E7" s="37"/>
      <c r="F7" s="166"/>
      <c r="G7" s="63"/>
      <c r="I7" s="2" t="str">
        <f t="shared" si="0"/>
        <v xml:space="preserve"> </v>
      </c>
      <c r="K7" s="88"/>
    </row>
    <row r="8" spans="2:11" ht="46.5" customHeight="1" x14ac:dyDescent="0.2">
      <c r="B8" s="135">
        <v>3.5</v>
      </c>
      <c r="C8" s="39" t="s">
        <v>30</v>
      </c>
      <c r="D8" s="15"/>
      <c r="E8" s="168"/>
      <c r="F8" s="169"/>
      <c r="G8" s="63"/>
      <c r="I8" s="2" t="str">
        <f t="shared" si="0"/>
        <v xml:space="preserve"> </v>
      </c>
      <c r="K8" s="88"/>
    </row>
    <row r="9" spans="2:11" ht="15.75" thickBot="1" x14ac:dyDescent="0.25">
      <c r="B9" s="50"/>
      <c r="C9" s="51"/>
      <c r="D9" s="52"/>
      <c r="E9" s="53"/>
      <c r="F9" s="53"/>
      <c r="G9" s="100">
        <f>SUM(G4:G8)</f>
        <v>0</v>
      </c>
      <c r="I9" s="2">
        <f>SUM(I4:I8)</f>
        <v>0</v>
      </c>
      <c r="K9" s="88"/>
    </row>
    <row r="10" spans="2:11" x14ac:dyDescent="0.2">
      <c r="B10" s="1"/>
      <c r="C10" s="10"/>
      <c r="D10" s="12"/>
      <c r="E10" s="3"/>
      <c r="F10" s="3"/>
      <c r="G10" s="12"/>
    </row>
    <row r="11" spans="2:11" x14ac:dyDescent="0.2">
      <c r="B11" s="4"/>
      <c r="C11" s="10"/>
      <c r="D11" s="12"/>
      <c r="E11" s="3"/>
      <c r="F11" s="3"/>
      <c r="G11" s="12"/>
    </row>
    <row r="12" spans="2:11" x14ac:dyDescent="0.2">
      <c r="B12" s="4"/>
      <c r="C12" s="10"/>
      <c r="D12" s="12"/>
      <c r="E12" s="3"/>
      <c r="F12" s="3"/>
      <c r="G12" s="12"/>
    </row>
    <row r="13" spans="2:11" x14ac:dyDescent="0.2">
      <c r="C13" s="10"/>
      <c r="D13" s="12"/>
      <c r="E13" s="3"/>
      <c r="F13" s="3"/>
      <c r="G13" s="12"/>
    </row>
    <row r="14" spans="2:11" x14ac:dyDescent="0.2">
      <c r="C14" s="40"/>
      <c r="D14" s="41"/>
      <c r="E14" s="17"/>
      <c r="F14" s="3"/>
      <c r="G14" s="12"/>
    </row>
    <row r="15" spans="2:11" x14ac:dyDescent="0.2">
      <c r="B15" s="4"/>
      <c r="C15" s="40"/>
      <c r="D15" s="41"/>
      <c r="E15" s="17"/>
      <c r="F15" s="3"/>
      <c r="G15" s="12"/>
    </row>
    <row r="16" spans="2:11" x14ac:dyDescent="0.2">
      <c r="B16" s="4"/>
      <c r="C16" s="40"/>
      <c r="D16" s="41"/>
      <c r="E16" s="17"/>
      <c r="F16" s="3"/>
      <c r="G16" s="12"/>
    </row>
    <row r="17" spans="2:7" x14ac:dyDescent="0.2">
      <c r="B17" s="4"/>
      <c r="C17" s="40"/>
      <c r="D17" s="41"/>
      <c r="E17" s="17"/>
      <c r="F17" s="3"/>
      <c r="G17" s="12"/>
    </row>
    <row r="18" spans="2:7" ht="15" x14ac:dyDescent="0.2">
      <c r="B18" s="4"/>
      <c r="C18" s="40"/>
      <c r="D18" s="43"/>
      <c r="E18" s="17"/>
      <c r="F18" s="3"/>
      <c r="G18" s="12"/>
    </row>
    <row r="19" spans="2:7" x14ac:dyDescent="0.2">
      <c r="C19" s="40"/>
      <c r="D19" s="41"/>
      <c r="E19" s="17"/>
      <c r="F19" s="3"/>
      <c r="G19" s="12"/>
    </row>
    <row r="20" spans="2:7" x14ac:dyDescent="0.2">
      <c r="C20" s="40"/>
      <c r="D20" s="41"/>
      <c r="E20" s="17"/>
      <c r="F20" s="3"/>
      <c r="G20" s="12"/>
    </row>
    <row r="21" spans="2:7" x14ac:dyDescent="0.2">
      <c r="C21" s="40"/>
      <c r="D21" s="41"/>
      <c r="E21" s="17"/>
      <c r="F21" s="3"/>
      <c r="G21" s="12"/>
    </row>
    <row r="22" spans="2:7" x14ac:dyDescent="0.2">
      <c r="C22" s="40"/>
      <c r="D22" s="41"/>
      <c r="E22" s="17"/>
      <c r="F22" s="3"/>
      <c r="G22" s="12"/>
    </row>
    <row r="23" spans="2:7" x14ac:dyDescent="0.2">
      <c r="C23" s="40"/>
      <c r="D23" s="41"/>
      <c r="E23" s="17"/>
      <c r="F23" s="3"/>
      <c r="G23" s="12"/>
    </row>
    <row r="24" spans="2:7" ht="15" x14ac:dyDescent="0.2">
      <c r="C24" s="40"/>
      <c r="D24" s="43"/>
      <c r="E24" s="17"/>
    </row>
    <row r="25" spans="2:7" x14ac:dyDescent="0.2">
      <c r="C25" s="40"/>
      <c r="D25" s="41"/>
      <c r="E25" s="17"/>
    </row>
    <row r="26" spans="2:7" x14ac:dyDescent="0.2">
      <c r="C26" s="40"/>
      <c r="D26" s="41"/>
      <c r="E26" s="17"/>
    </row>
    <row r="27" spans="2:7" x14ac:dyDescent="0.2">
      <c r="C27" s="40"/>
      <c r="D27" s="41"/>
      <c r="E27" s="17"/>
    </row>
    <row r="28" spans="2:7" x14ac:dyDescent="0.2">
      <c r="C28" s="40"/>
      <c r="D28" s="41"/>
      <c r="E28" s="17"/>
    </row>
    <row r="29" spans="2:7" x14ac:dyDescent="0.2">
      <c r="C29" s="40"/>
      <c r="D29" s="41"/>
      <c r="E29" s="17"/>
    </row>
  </sheetData>
  <dataValidations count="1">
    <dataValidation type="list" allowBlank="1" showInputMessage="1" showErrorMessage="1" sqref="D4:D8">
      <formula1>$J$3:$J$6</formula1>
    </dataValidation>
  </dataValidations>
  <pageMargins left="0.7" right="0.7" top="0.75" bottom="0.75" header="0.3" footer="0.3"/>
  <pageSetup paperSize="8" scale="8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PR23"/>
  <sheetViews>
    <sheetView showGridLines="0" zoomScaleNormal="100" workbookViewId="0">
      <selection activeCell="D4" sqref="D4"/>
    </sheetView>
  </sheetViews>
  <sheetFormatPr defaultColWidth="9.140625" defaultRowHeight="14.25" x14ac:dyDescent="0.2"/>
  <cols>
    <col min="1" max="1" width="3.28515625" style="2" customWidth="1"/>
    <col min="2" max="2" width="6" style="5" customWidth="1"/>
    <col min="3" max="3" width="58.140625" style="9" customWidth="1"/>
    <col min="4" max="4" width="10.7109375" style="11" customWidth="1"/>
    <col min="5" max="5" width="65.140625" style="2" customWidth="1"/>
    <col min="6" max="6" width="62.85546875" style="2" customWidth="1"/>
    <col min="7" max="7" width="12.7109375" style="11" customWidth="1"/>
    <col min="8" max="8" width="3.140625" style="2" customWidth="1"/>
    <col min="9" max="10" width="0" style="2" hidden="1" customWidth="1"/>
    <col min="11" max="16384" width="9.140625" style="2"/>
  </cols>
  <sheetData>
    <row r="1" spans="2:434" s="3" customFormat="1" ht="17.25" customHeight="1" thickBot="1" x14ac:dyDescent="0.3">
      <c r="B1" s="69"/>
      <c r="C1" s="70"/>
      <c r="D1" s="66"/>
      <c r="E1" s="32"/>
      <c r="F1" s="32"/>
      <c r="G1" s="66"/>
    </row>
    <row r="2" spans="2:434" ht="15" x14ac:dyDescent="0.25">
      <c r="B2" s="46">
        <v>4</v>
      </c>
      <c r="C2" s="47" t="s">
        <v>9</v>
      </c>
      <c r="D2" s="113"/>
      <c r="E2" s="114"/>
      <c r="F2" s="114"/>
      <c r="G2" s="116"/>
    </row>
    <row r="3" spans="2:434" s="8" customFormat="1" ht="30" x14ac:dyDescent="0.2">
      <c r="B3" s="54"/>
      <c r="C3" s="29" t="s">
        <v>15</v>
      </c>
      <c r="D3" s="115" t="s">
        <v>31</v>
      </c>
      <c r="E3" s="102" t="s">
        <v>18</v>
      </c>
      <c r="F3" s="101" t="s">
        <v>20</v>
      </c>
      <c r="G3" s="59" t="s">
        <v>80</v>
      </c>
      <c r="H3" s="17"/>
    </row>
    <row r="4" spans="2:434" ht="60.75" customHeight="1" x14ac:dyDescent="0.2">
      <c r="B4" s="135">
        <v>4.0999999999999996</v>
      </c>
      <c r="C4" s="74" t="s">
        <v>65</v>
      </c>
      <c r="D4" s="15"/>
      <c r="E4" s="86"/>
      <c r="F4" s="166"/>
      <c r="G4" s="63"/>
      <c r="I4" s="2" t="str">
        <f>IF(D4="No evidence",0,IF(D4="Some evidence",1,IF(D4="Strong evidence",2," ")))</f>
        <v xml:space="preserve"> </v>
      </c>
      <c r="J4" s="2" t="s">
        <v>89</v>
      </c>
    </row>
    <row r="5" spans="2:434" ht="28.5" x14ac:dyDescent="0.2">
      <c r="B5" s="135">
        <v>4.2</v>
      </c>
      <c r="C5" s="74" t="s">
        <v>42</v>
      </c>
      <c r="D5" s="15"/>
      <c r="E5" s="37"/>
      <c r="F5" s="166"/>
      <c r="G5" s="63"/>
      <c r="I5" s="2" t="str">
        <f>IF(D5="No evidence",0,IF(D5="Some evidence",1,IF(D5="Strong evidence",2," ")))</f>
        <v xml:space="preserve"> </v>
      </c>
      <c r="J5" s="2" t="s">
        <v>90</v>
      </c>
      <c r="PR5" s="2">
        <v>1</v>
      </c>
    </row>
    <row r="6" spans="2:434" ht="114" x14ac:dyDescent="0.2">
      <c r="B6" s="135">
        <v>4.3</v>
      </c>
      <c r="C6" s="13" t="s">
        <v>4</v>
      </c>
      <c r="D6" s="15"/>
      <c r="E6" s="37"/>
      <c r="F6" s="166"/>
      <c r="G6" s="63"/>
      <c r="I6" s="2" t="str">
        <f>IF(D6="No evidence",0,IF(D6="Some evidence",1,IF(D6="Strong evidence",2," ")))</f>
        <v xml:space="preserve"> </v>
      </c>
      <c r="J6" s="2" t="s">
        <v>91</v>
      </c>
    </row>
    <row r="7" spans="2:434" ht="15" x14ac:dyDescent="0.25">
      <c r="B7" s="138"/>
      <c r="C7" s="22" t="s">
        <v>14</v>
      </c>
      <c r="D7" s="68"/>
      <c r="E7" s="174" t="s">
        <v>18</v>
      </c>
      <c r="F7" s="167" t="s">
        <v>20</v>
      </c>
      <c r="G7" s="99">
        <f>SUM(G4:G6)</f>
        <v>0</v>
      </c>
      <c r="I7" s="2">
        <f>SUM(I4:I6)</f>
        <v>0</v>
      </c>
    </row>
    <row r="8" spans="2:434" ht="71.25" x14ac:dyDescent="0.2">
      <c r="B8" s="134">
        <v>4.4000000000000004</v>
      </c>
      <c r="C8" s="20" t="s">
        <v>1</v>
      </c>
      <c r="D8" s="15"/>
      <c r="E8" s="175"/>
      <c r="F8" s="176"/>
      <c r="G8" s="63"/>
      <c r="I8" s="2" t="str">
        <f t="shared" ref="I8:I13" si="0">IF(D8="No evidence",0,IF(D8="Some evidence",1,IF(D8="Strong evidence",2," ")))</f>
        <v xml:space="preserve"> </v>
      </c>
    </row>
    <row r="9" spans="2:434" ht="57" x14ac:dyDescent="0.2">
      <c r="B9" s="135">
        <v>4.5</v>
      </c>
      <c r="C9" s="74" t="s">
        <v>83</v>
      </c>
      <c r="D9" s="15"/>
      <c r="E9" s="37"/>
      <c r="F9" s="166"/>
      <c r="G9" s="63"/>
      <c r="H9" s="17"/>
      <c r="I9" s="2" t="str">
        <f t="shared" si="0"/>
        <v xml:space="preserve"> </v>
      </c>
    </row>
    <row r="10" spans="2:434" ht="60.75" customHeight="1" x14ac:dyDescent="0.2">
      <c r="B10" s="134">
        <v>4.5999999999999996</v>
      </c>
      <c r="C10" s="74" t="s">
        <v>84</v>
      </c>
      <c r="D10" s="15"/>
      <c r="E10" s="37"/>
      <c r="F10" s="166"/>
      <c r="G10" s="63"/>
      <c r="H10" s="17"/>
      <c r="I10" s="2" t="str">
        <f t="shared" si="0"/>
        <v xml:space="preserve"> </v>
      </c>
    </row>
    <row r="11" spans="2:434" ht="47.25" customHeight="1" x14ac:dyDescent="0.2">
      <c r="B11" s="135">
        <v>4.7</v>
      </c>
      <c r="C11" s="74" t="s">
        <v>43</v>
      </c>
      <c r="D11" s="15"/>
      <c r="E11" s="37"/>
      <c r="F11" s="166"/>
      <c r="G11" s="63"/>
      <c r="H11" s="17"/>
      <c r="I11" s="2" t="str">
        <f t="shared" si="0"/>
        <v xml:space="preserve"> </v>
      </c>
    </row>
    <row r="12" spans="2:434" ht="46.5" customHeight="1" x14ac:dyDescent="0.2">
      <c r="B12" s="134">
        <v>4.8</v>
      </c>
      <c r="C12" s="74" t="s">
        <v>85</v>
      </c>
      <c r="D12" s="15"/>
      <c r="E12" s="37"/>
      <c r="F12" s="166"/>
      <c r="G12" s="63"/>
      <c r="H12" s="17"/>
      <c r="I12" s="2" t="str">
        <f t="shared" si="0"/>
        <v xml:space="preserve"> </v>
      </c>
    </row>
    <row r="13" spans="2:434" ht="76.5" customHeight="1" x14ac:dyDescent="0.2">
      <c r="B13" s="135">
        <v>4.9000000000000004</v>
      </c>
      <c r="C13" s="74" t="s">
        <v>66</v>
      </c>
      <c r="D13" s="15"/>
      <c r="E13" s="37"/>
      <c r="F13" s="166"/>
      <c r="G13" s="63"/>
      <c r="H13" s="17"/>
      <c r="I13" s="2" t="str">
        <f t="shared" si="0"/>
        <v xml:space="preserve"> </v>
      </c>
    </row>
    <row r="14" spans="2:434" ht="15" x14ac:dyDescent="0.25">
      <c r="B14" s="132"/>
      <c r="C14" s="22" t="s">
        <v>16</v>
      </c>
      <c r="D14" s="27"/>
      <c r="E14" s="174" t="s">
        <v>18</v>
      </c>
      <c r="F14" s="167" t="s">
        <v>20</v>
      </c>
      <c r="G14" s="99">
        <f>SUM(G8:G13)</f>
        <v>0</v>
      </c>
      <c r="H14" s="17"/>
      <c r="I14" s="2">
        <f>SUM(I8:I13)</f>
        <v>0</v>
      </c>
    </row>
    <row r="15" spans="2:434" ht="48.75" customHeight="1" x14ac:dyDescent="0.2">
      <c r="B15" s="126">
        <v>4.0999999999999996</v>
      </c>
      <c r="C15" s="74" t="s">
        <v>2</v>
      </c>
      <c r="D15" s="15"/>
      <c r="E15" s="37"/>
      <c r="F15" s="166"/>
      <c r="G15" s="63"/>
      <c r="H15" s="3"/>
      <c r="I15" s="2" t="str">
        <f t="shared" ref="I15:I22" si="1">IF(D15="No evidence",0,IF(D15="Some evidence",1,IF(D15="Strong evidence",2," ")))</f>
        <v xml:space="preserve"> </v>
      </c>
    </row>
    <row r="16" spans="2:434" ht="49.5" customHeight="1" x14ac:dyDescent="0.2">
      <c r="B16" s="126">
        <v>4.1100000000000003</v>
      </c>
      <c r="C16" s="74" t="s">
        <v>67</v>
      </c>
      <c r="D16" s="15"/>
      <c r="E16" s="37"/>
      <c r="F16" s="166"/>
      <c r="G16" s="63"/>
      <c r="I16" s="2" t="str">
        <f t="shared" si="1"/>
        <v xml:space="preserve"> </v>
      </c>
    </row>
    <row r="17" spans="2:9" ht="51" customHeight="1" x14ac:dyDescent="0.2">
      <c r="B17" s="126">
        <v>4.12</v>
      </c>
      <c r="C17" s="74" t="s">
        <v>3</v>
      </c>
      <c r="D17" s="15"/>
      <c r="E17" s="37"/>
      <c r="F17" s="166"/>
      <c r="G17" s="63"/>
      <c r="I17" s="2" t="str">
        <f t="shared" si="1"/>
        <v xml:space="preserve"> </v>
      </c>
    </row>
    <row r="18" spans="2:9" ht="51" customHeight="1" x14ac:dyDescent="0.2">
      <c r="B18" s="126">
        <v>4.13</v>
      </c>
      <c r="C18" s="74" t="s">
        <v>44</v>
      </c>
      <c r="D18" s="15"/>
      <c r="E18" s="37"/>
      <c r="F18" s="166"/>
      <c r="G18" s="63"/>
      <c r="I18" s="2" t="str">
        <f t="shared" si="1"/>
        <v xml:space="preserve"> </v>
      </c>
    </row>
    <row r="19" spans="2:9" ht="77.25" customHeight="1" x14ac:dyDescent="0.2">
      <c r="B19" s="126">
        <v>4.1399999999999997</v>
      </c>
      <c r="C19" s="74" t="s">
        <v>95</v>
      </c>
      <c r="D19" s="15"/>
      <c r="E19" s="37"/>
      <c r="F19" s="166"/>
      <c r="G19" s="63"/>
      <c r="I19" s="2" t="str">
        <f t="shared" si="1"/>
        <v xml:space="preserve"> </v>
      </c>
    </row>
    <row r="20" spans="2:9" ht="76.5" customHeight="1" x14ac:dyDescent="0.2">
      <c r="B20" s="126">
        <v>4.1500000000000004</v>
      </c>
      <c r="C20" s="83" t="s">
        <v>52</v>
      </c>
      <c r="D20" s="15"/>
      <c r="E20" s="37"/>
      <c r="F20" s="166"/>
      <c r="G20" s="63"/>
      <c r="I20" s="2" t="str">
        <f t="shared" si="1"/>
        <v xml:space="preserve"> </v>
      </c>
    </row>
    <row r="21" spans="2:9" ht="52.5" customHeight="1" x14ac:dyDescent="0.2">
      <c r="B21" s="126">
        <v>4.16</v>
      </c>
      <c r="C21" s="13" t="s">
        <v>48</v>
      </c>
      <c r="D21" s="15"/>
      <c r="E21" s="37"/>
      <c r="F21" s="166"/>
      <c r="G21" s="63"/>
      <c r="I21" s="2" t="str">
        <f t="shared" si="1"/>
        <v xml:space="preserve"> </v>
      </c>
    </row>
    <row r="22" spans="2:9" ht="52.5" customHeight="1" thickBot="1" x14ac:dyDescent="0.25">
      <c r="B22" s="131">
        <v>4.17</v>
      </c>
      <c r="C22" s="18" t="s">
        <v>68</v>
      </c>
      <c r="D22" s="117"/>
      <c r="E22" s="168"/>
      <c r="F22" s="169"/>
      <c r="G22" s="118"/>
      <c r="I22" s="2" t="str">
        <f t="shared" si="1"/>
        <v xml:space="preserve"> </v>
      </c>
    </row>
    <row r="23" spans="2:9" ht="15.75" thickBot="1" x14ac:dyDescent="0.25">
      <c r="B23" s="119"/>
      <c r="C23" s="120"/>
      <c r="D23" s="121"/>
      <c r="E23" s="122"/>
      <c r="F23" s="122"/>
      <c r="G23" s="123">
        <f>SUM(G15:G22)</f>
        <v>0</v>
      </c>
      <c r="H23" s="3"/>
      <c r="I23" s="2">
        <f>SUM(I15:I22)</f>
        <v>0</v>
      </c>
    </row>
  </sheetData>
  <dataValidations count="1">
    <dataValidation type="list" allowBlank="1" showInputMessage="1" showErrorMessage="1" sqref="D4:D6 D8:D13 D15:D22">
      <formula1>$J$3:$J$6</formula1>
    </dataValidation>
  </dataValidations>
  <pageMargins left="0.70866141732283472" right="0.70866141732283472" top="0.74803149606299213" bottom="0.74803149606299213" header="0.31496062992125984" footer="0.31496062992125984"/>
  <pageSetup paperSize="8" scale="89" fitToHeight="0" orientation="landscape" r:id="rId1"/>
  <rowBreaks count="1" manualBreakCount="1">
    <brk id="13" min="1" max="6" man="1"/>
  </rowBreaks>
  <colBreaks count="1" manualBreakCount="1">
    <brk id="6" min="1" max="2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49"/>
  <sheetViews>
    <sheetView showGridLines="0" showRowColHeaders="0" zoomScaleNormal="100" workbookViewId="0">
      <selection activeCell="D67" sqref="D67"/>
    </sheetView>
  </sheetViews>
  <sheetFormatPr defaultRowHeight="15" x14ac:dyDescent="0.25"/>
  <cols>
    <col min="1" max="1" width="3.28515625" customWidth="1"/>
    <col min="2" max="2" width="8" customWidth="1"/>
    <col min="3" max="3" width="59.7109375" customWidth="1"/>
    <col min="4" max="6" width="10.7109375" customWidth="1"/>
    <col min="7" max="7" width="4.7109375" style="96" customWidth="1"/>
    <col min="8" max="9" width="9.140625" style="45"/>
    <col min="10" max="13" width="9.140625" style="96"/>
  </cols>
  <sheetData>
    <row r="1" spans="2:13" s="7" customFormat="1" ht="17.25" customHeight="1" thickBot="1" x14ac:dyDescent="0.3">
      <c r="B1" s="71"/>
      <c r="C1" s="71"/>
      <c r="D1" s="71"/>
      <c r="E1" s="71"/>
      <c r="F1" s="71"/>
      <c r="G1" s="91"/>
      <c r="H1" s="73"/>
      <c r="I1" s="67"/>
      <c r="J1" s="92"/>
      <c r="K1" s="92"/>
      <c r="L1" s="92"/>
      <c r="M1" s="92"/>
    </row>
    <row r="2" spans="2:13" s="2" customFormat="1" ht="27" customHeight="1" x14ac:dyDescent="0.25">
      <c r="B2" s="46">
        <v>1</v>
      </c>
      <c r="C2" s="47" t="s">
        <v>6</v>
      </c>
      <c r="D2" s="177" t="s">
        <v>31</v>
      </c>
      <c r="E2" s="178"/>
      <c r="F2" s="179"/>
      <c r="G2" s="93"/>
      <c r="K2" s="88"/>
      <c r="L2" s="88"/>
      <c r="M2" s="88"/>
    </row>
    <row r="3" spans="2:13" s="17" customFormat="1" x14ac:dyDescent="0.25">
      <c r="B3" s="55"/>
      <c r="C3" s="33"/>
      <c r="D3" s="68" t="s">
        <v>21</v>
      </c>
      <c r="E3" s="28" t="s">
        <v>22</v>
      </c>
      <c r="F3" s="72" t="s">
        <v>23</v>
      </c>
      <c r="G3" s="94"/>
      <c r="K3" s="94"/>
      <c r="L3" s="94"/>
      <c r="M3" s="94"/>
    </row>
    <row r="4" spans="2:13" s="2" customFormat="1" x14ac:dyDescent="0.2">
      <c r="B4" s="57"/>
      <c r="C4" s="34" t="s">
        <v>69</v>
      </c>
      <c r="D4" s="35">
        <v>10</v>
      </c>
      <c r="E4" s="23">
        <f>System!I9</f>
        <v>0</v>
      </c>
      <c r="F4" s="58">
        <f>System!G9</f>
        <v>0</v>
      </c>
      <c r="G4" s="88"/>
      <c r="K4" s="88"/>
      <c r="L4" s="88"/>
      <c r="M4" s="88"/>
    </row>
    <row r="5" spans="2:13" s="3" customFormat="1" x14ac:dyDescent="0.25">
      <c r="B5" s="57"/>
      <c r="C5" s="87" t="s">
        <v>70</v>
      </c>
      <c r="D5" s="35">
        <v>12</v>
      </c>
      <c r="E5" s="23">
        <f>System!I16</f>
        <v>0</v>
      </c>
      <c r="F5" s="58">
        <f>System!G16</f>
        <v>0</v>
      </c>
      <c r="G5" s="95"/>
      <c r="K5" s="95"/>
      <c r="L5" s="95"/>
      <c r="M5" s="95"/>
    </row>
    <row r="6" spans="2:13" s="2" customFormat="1" x14ac:dyDescent="0.2">
      <c r="B6" s="57"/>
      <c r="C6" s="34" t="s">
        <v>71</v>
      </c>
      <c r="D6" s="35">
        <v>12</v>
      </c>
      <c r="E6" s="23">
        <f>System!I23</f>
        <v>0</v>
      </c>
      <c r="F6" s="58">
        <f>System!G23</f>
        <v>0</v>
      </c>
      <c r="G6" s="88"/>
      <c r="K6" s="88"/>
      <c r="L6" s="88"/>
      <c r="M6" s="88"/>
    </row>
    <row r="7" spans="2:13" s="3" customFormat="1" x14ac:dyDescent="0.2">
      <c r="B7" s="57"/>
      <c r="C7" s="34" t="s">
        <v>72</v>
      </c>
      <c r="D7" s="35">
        <v>8</v>
      </c>
      <c r="E7" s="23">
        <f>System!I28</f>
        <v>0</v>
      </c>
      <c r="F7" s="58">
        <f>System!G28</f>
        <v>0</v>
      </c>
      <c r="G7" s="95"/>
      <c r="K7" s="95"/>
      <c r="L7" s="95"/>
      <c r="M7" s="95"/>
    </row>
    <row r="8" spans="2:13" s="2" customFormat="1" x14ac:dyDescent="0.2">
      <c r="B8" s="48"/>
      <c r="C8" s="24" t="s">
        <v>19</v>
      </c>
      <c r="D8" s="27">
        <f>SUM(D4:D7)</f>
        <v>42</v>
      </c>
      <c r="E8" s="27">
        <f>SUM(E4:E7)</f>
        <v>0</v>
      </c>
      <c r="F8" s="59">
        <f>SUM(F4:F7)</f>
        <v>0</v>
      </c>
      <c r="G8" s="88"/>
      <c r="K8" s="88"/>
      <c r="L8" s="88"/>
      <c r="M8" s="88"/>
    </row>
    <row r="9" spans="2:13" x14ac:dyDescent="0.25">
      <c r="B9" s="60">
        <v>2</v>
      </c>
      <c r="C9" s="30" t="s">
        <v>7</v>
      </c>
      <c r="D9" s="31"/>
      <c r="E9" s="31"/>
      <c r="F9" s="61"/>
    </row>
    <row r="10" spans="2:13" s="17" customFormat="1" x14ac:dyDescent="0.25">
      <c r="B10" s="55"/>
      <c r="C10" s="33"/>
      <c r="D10" s="28" t="s">
        <v>21</v>
      </c>
      <c r="E10" s="28" t="s">
        <v>22</v>
      </c>
      <c r="F10" s="56" t="s">
        <v>23</v>
      </c>
      <c r="G10" s="94"/>
      <c r="K10" s="94"/>
      <c r="L10" s="94"/>
      <c r="M10" s="94"/>
    </row>
    <row r="11" spans="2:13" x14ac:dyDescent="0.25">
      <c r="B11" s="57"/>
      <c r="C11" s="34" t="s">
        <v>73</v>
      </c>
      <c r="D11" s="35">
        <v>12</v>
      </c>
      <c r="E11" s="23">
        <f>Communication!I10</f>
        <v>0</v>
      </c>
      <c r="F11" s="58">
        <f>Communication!G10</f>
        <v>0</v>
      </c>
    </row>
    <row r="12" spans="2:13" x14ac:dyDescent="0.25">
      <c r="B12" s="57"/>
      <c r="C12" s="34" t="s">
        <v>74</v>
      </c>
      <c r="D12" s="35">
        <v>10</v>
      </c>
      <c r="E12" s="23">
        <f>Communication!I16</f>
        <v>0</v>
      </c>
      <c r="F12" s="58">
        <f>Communication!G16</f>
        <v>0</v>
      </c>
    </row>
    <row r="13" spans="2:13" x14ac:dyDescent="0.25">
      <c r="B13" s="57"/>
      <c r="C13" s="34" t="s">
        <v>75</v>
      </c>
      <c r="D13" s="35">
        <v>8</v>
      </c>
      <c r="E13" s="23">
        <f>Communication!I21</f>
        <v>0</v>
      </c>
      <c r="F13" s="58">
        <f>Communication!G21</f>
        <v>0</v>
      </c>
    </row>
    <row r="14" spans="2:13" s="2" customFormat="1" x14ac:dyDescent="0.2">
      <c r="B14" s="48"/>
      <c r="C14" s="24" t="s">
        <v>19</v>
      </c>
      <c r="D14" s="27">
        <f>SUM(D11:D13)</f>
        <v>30</v>
      </c>
      <c r="E14" s="27">
        <f>SUM(E11:E13)</f>
        <v>0</v>
      </c>
      <c r="F14" s="59">
        <f>SUM(F11:F13)</f>
        <v>0</v>
      </c>
      <c r="G14" s="88"/>
      <c r="K14" s="88"/>
      <c r="L14" s="88"/>
      <c r="M14" s="88"/>
    </row>
    <row r="15" spans="2:13" x14ac:dyDescent="0.25">
      <c r="B15" s="60">
        <v>3</v>
      </c>
      <c r="C15" s="30" t="s">
        <v>8</v>
      </c>
      <c r="D15" s="31"/>
      <c r="E15" s="31"/>
      <c r="F15" s="61"/>
    </row>
    <row r="16" spans="2:13" s="17" customFormat="1" x14ac:dyDescent="0.25">
      <c r="B16" s="55"/>
      <c r="C16" s="33"/>
      <c r="D16" s="28" t="s">
        <v>21</v>
      </c>
      <c r="E16" s="28" t="s">
        <v>22</v>
      </c>
      <c r="F16" s="56" t="s">
        <v>23</v>
      </c>
      <c r="G16" s="94"/>
      <c r="K16" s="94"/>
      <c r="L16" s="94"/>
      <c r="M16" s="94"/>
    </row>
    <row r="17" spans="2:13" x14ac:dyDescent="0.25">
      <c r="B17" s="62"/>
      <c r="C17" s="44" t="s">
        <v>76</v>
      </c>
      <c r="D17" s="25">
        <v>10</v>
      </c>
      <c r="E17" s="15">
        <f>Training!I9</f>
        <v>0</v>
      </c>
      <c r="F17" s="63">
        <f>Training!G9</f>
        <v>0</v>
      </c>
    </row>
    <row r="18" spans="2:13" x14ac:dyDescent="0.25">
      <c r="B18" s="48"/>
      <c r="C18" s="24" t="s">
        <v>19</v>
      </c>
      <c r="D18" s="27">
        <f>SUM(D17)</f>
        <v>10</v>
      </c>
      <c r="E18" s="27">
        <f>SUM(E17)</f>
        <v>0</v>
      </c>
      <c r="F18" s="59">
        <f>SUM(F17)</f>
        <v>0</v>
      </c>
    </row>
    <row r="19" spans="2:13" x14ac:dyDescent="0.25">
      <c r="B19" s="60">
        <v>4</v>
      </c>
      <c r="C19" s="30" t="s">
        <v>9</v>
      </c>
      <c r="D19" s="31"/>
      <c r="E19" s="31"/>
      <c r="F19" s="61"/>
    </row>
    <row r="20" spans="2:13" s="17" customFormat="1" x14ac:dyDescent="0.25">
      <c r="B20" s="55"/>
      <c r="C20" s="33"/>
      <c r="D20" s="28" t="s">
        <v>21</v>
      </c>
      <c r="E20" s="28" t="s">
        <v>22</v>
      </c>
      <c r="F20" s="56" t="s">
        <v>23</v>
      </c>
      <c r="G20" s="94"/>
      <c r="K20" s="94"/>
      <c r="L20" s="94"/>
      <c r="M20" s="94"/>
    </row>
    <row r="21" spans="2:13" x14ac:dyDescent="0.25">
      <c r="B21" s="57"/>
      <c r="C21" s="34" t="s">
        <v>77</v>
      </c>
      <c r="D21" s="35">
        <v>6</v>
      </c>
      <c r="E21" s="23">
        <f>Treatment!I7</f>
        <v>0</v>
      </c>
      <c r="F21" s="58">
        <f>Treatment!G7</f>
        <v>0</v>
      </c>
    </row>
    <row r="22" spans="2:13" x14ac:dyDescent="0.25">
      <c r="B22" s="57"/>
      <c r="C22" s="34" t="s">
        <v>78</v>
      </c>
      <c r="D22" s="35">
        <v>12</v>
      </c>
      <c r="E22" s="23">
        <f>Treatment!I14</f>
        <v>0</v>
      </c>
      <c r="F22" s="58">
        <f>Treatment!G14</f>
        <v>0</v>
      </c>
    </row>
    <row r="23" spans="2:13" x14ac:dyDescent="0.25">
      <c r="B23" s="57"/>
      <c r="C23" s="34" t="s">
        <v>79</v>
      </c>
      <c r="D23" s="35">
        <v>16</v>
      </c>
      <c r="E23" s="23">
        <f>Treatment!I23</f>
        <v>0</v>
      </c>
      <c r="F23" s="58">
        <f>Treatment!G23</f>
        <v>0</v>
      </c>
    </row>
    <row r="24" spans="2:13" ht="15.75" thickBot="1" x14ac:dyDescent="0.3">
      <c r="B24" s="50"/>
      <c r="C24" s="51" t="s">
        <v>19</v>
      </c>
      <c r="D24" s="64">
        <f>SUM(D21:D23)</f>
        <v>34</v>
      </c>
      <c r="E24" s="64">
        <f>SUM(E21:E23)</f>
        <v>0</v>
      </c>
      <c r="F24" s="65">
        <f>SUM(F21:F23)</f>
        <v>0</v>
      </c>
    </row>
    <row r="26" spans="2:13" x14ac:dyDescent="0.25">
      <c r="B26" s="180"/>
      <c r="C26" s="181"/>
      <c r="D26" s="182"/>
    </row>
    <row r="27" spans="2:13" x14ac:dyDescent="0.25">
      <c r="B27" s="183"/>
      <c r="C27" s="183"/>
      <c r="D27" s="184"/>
    </row>
    <row r="28" spans="2:13" x14ac:dyDescent="0.25">
      <c r="B28" s="181">
        <f>SUM(E4/D4)</f>
        <v>0</v>
      </c>
      <c r="C28" s="181">
        <f>SUM(F4/D4)</f>
        <v>0</v>
      </c>
      <c r="D28" s="182"/>
    </row>
    <row r="29" spans="2:13" x14ac:dyDescent="0.25">
      <c r="B29" s="181">
        <f>SUM(E5/D5)</f>
        <v>0</v>
      </c>
      <c r="C29" s="181">
        <f>SUM(F5/D5)</f>
        <v>0</v>
      </c>
      <c r="D29" s="185"/>
    </row>
    <row r="30" spans="2:13" x14ac:dyDescent="0.25">
      <c r="B30" s="181">
        <f>SUM(E6/D6)</f>
        <v>0</v>
      </c>
      <c r="C30" s="181">
        <f>SUM(F6/D6)</f>
        <v>0</v>
      </c>
      <c r="D30" s="182"/>
    </row>
    <row r="31" spans="2:13" x14ac:dyDescent="0.25">
      <c r="B31" s="181">
        <f>SUM(E7/D7)</f>
        <v>0</v>
      </c>
      <c r="C31" s="181">
        <f>SUM(F7/D7)</f>
        <v>0</v>
      </c>
      <c r="D31" s="185"/>
    </row>
    <row r="32" spans="2:13" x14ac:dyDescent="0.25">
      <c r="B32" s="181"/>
      <c r="C32" s="181"/>
      <c r="D32" s="182"/>
    </row>
    <row r="33" spans="2:4" x14ac:dyDescent="0.25">
      <c r="B33" s="186"/>
      <c r="C33" s="181"/>
      <c r="D33" s="187"/>
    </row>
    <row r="34" spans="2:4" x14ac:dyDescent="0.25">
      <c r="B34" s="183"/>
      <c r="C34" s="181"/>
      <c r="D34" s="184"/>
    </row>
    <row r="35" spans="2:4" x14ac:dyDescent="0.25">
      <c r="B35" s="181">
        <f>SUM(E11/D11)</f>
        <v>0</v>
      </c>
      <c r="C35" s="181">
        <f>SUM(F11/D11)</f>
        <v>0</v>
      </c>
      <c r="D35" s="187"/>
    </row>
    <row r="36" spans="2:4" x14ac:dyDescent="0.25">
      <c r="B36" s="181">
        <f>SUM(E12/D12)</f>
        <v>0</v>
      </c>
      <c r="C36" s="181">
        <f>SUM(F12/D12)</f>
        <v>0</v>
      </c>
      <c r="D36" s="187"/>
    </row>
    <row r="37" spans="2:4" x14ac:dyDescent="0.25">
      <c r="B37" s="181">
        <f>SUM(E13/D13)</f>
        <v>0</v>
      </c>
      <c r="C37" s="181">
        <f>SUM(F13/D13)</f>
        <v>0</v>
      </c>
      <c r="D37" s="187"/>
    </row>
    <row r="38" spans="2:4" x14ac:dyDescent="0.25">
      <c r="B38" s="181"/>
      <c r="C38" s="181"/>
      <c r="D38" s="182"/>
    </row>
    <row r="39" spans="2:4" x14ac:dyDescent="0.25">
      <c r="B39" s="186"/>
      <c r="C39" s="181"/>
      <c r="D39" s="187"/>
    </row>
    <row r="40" spans="2:4" x14ac:dyDescent="0.25">
      <c r="B40" s="183"/>
      <c r="C40" s="181"/>
      <c r="D40" s="184"/>
    </row>
    <row r="41" spans="2:4" x14ac:dyDescent="0.25">
      <c r="B41" s="181">
        <f>SUM(E17/D17)</f>
        <v>0</v>
      </c>
      <c r="C41" s="181">
        <f>SUM(F17/D17)</f>
        <v>0</v>
      </c>
      <c r="D41" s="187"/>
    </row>
    <row r="42" spans="2:4" x14ac:dyDescent="0.25">
      <c r="B42" s="186"/>
      <c r="C42" s="181"/>
      <c r="D42" s="187"/>
    </row>
    <row r="43" spans="2:4" x14ac:dyDescent="0.25">
      <c r="B43" s="186"/>
      <c r="C43" s="181"/>
      <c r="D43" s="187"/>
    </row>
    <row r="44" spans="2:4" x14ac:dyDescent="0.25">
      <c r="B44" s="183"/>
      <c r="C44" s="181"/>
      <c r="D44" s="184"/>
    </row>
    <row r="45" spans="2:4" x14ac:dyDescent="0.25">
      <c r="B45" s="181">
        <f>SUM(E21/D21)</f>
        <v>0</v>
      </c>
      <c r="C45" s="181">
        <f>SUM(F21/D21)</f>
        <v>0</v>
      </c>
      <c r="D45" s="187"/>
    </row>
    <row r="46" spans="2:4" x14ac:dyDescent="0.25">
      <c r="B46" s="181">
        <f>SUM(E22/D22)</f>
        <v>0</v>
      </c>
      <c r="C46" s="181">
        <f>SUM(F22/D22)</f>
        <v>0</v>
      </c>
      <c r="D46" s="187"/>
    </row>
    <row r="47" spans="2:4" x14ac:dyDescent="0.25">
      <c r="B47" s="181">
        <f>SUM(E23/D23)</f>
        <v>0</v>
      </c>
      <c r="C47" s="181">
        <f>SUM(F23/D23)</f>
        <v>0</v>
      </c>
      <c r="D47" s="187"/>
    </row>
    <row r="48" spans="2:4" x14ac:dyDescent="0.25">
      <c r="B48" s="186"/>
      <c r="C48" s="186"/>
      <c r="D48" s="187"/>
    </row>
    <row r="49" spans="2:4" x14ac:dyDescent="0.25">
      <c r="B49" s="186"/>
      <c r="C49" s="186"/>
      <c r="D49" s="187"/>
    </row>
  </sheetData>
  <sheetProtection sheet="1" objects="1" scenarios="1"/>
  <mergeCells count="1">
    <mergeCell ref="D2:F2"/>
  </mergeCells>
  <pageMargins left="0.7" right="0.7" top="0.75" bottom="0.75" header="0.3" footer="0.3"/>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Overview</vt:lpstr>
      <vt:lpstr>System</vt:lpstr>
      <vt:lpstr>Communication</vt:lpstr>
      <vt:lpstr>Training</vt:lpstr>
      <vt:lpstr>Treatment</vt:lpstr>
      <vt:lpstr>Scores</vt:lpstr>
      <vt:lpstr>Communication!Print_Area</vt:lpstr>
      <vt:lpstr>Scores!Print_Area</vt:lpstr>
      <vt:lpstr>System!Print_Area</vt:lpstr>
      <vt:lpstr>Training!Print_Area</vt:lpstr>
      <vt:lpstr>Treatment!Print_Area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Dave Jones</cp:lastModifiedBy>
  <cp:lastPrinted>2018-03-05T13:18:32Z</cp:lastPrinted>
  <dcterms:created xsi:type="dcterms:W3CDTF">2014-11-04T19:33:46Z</dcterms:created>
  <dcterms:modified xsi:type="dcterms:W3CDTF">2018-03-05T13:19:03Z</dcterms:modified>
</cp:coreProperties>
</file>