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HR Planning\SHARED\HR stats publication\19. 31 December 2017\"/>
    </mc:Choice>
  </mc:AlternateContent>
  <bookViews>
    <workbookView xWindow="0" yWindow="0" windowWidth="25200" windowHeight="11760" activeTab="5"/>
  </bookViews>
  <sheets>
    <sheet name="Front Page" sheetId="6" r:id="rId1"/>
    <sheet name="Content" sheetId="7" r:id="rId2"/>
    <sheet name="Data sources" sheetId="8" r:id="rId3"/>
    <sheet name="Flow diagram of recruitment" sheetId="9" r:id="rId4"/>
    <sheet name="Table 1 (FTE)" sheetId="10" r:id="rId5"/>
    <sheet name="Table 2 (Headcount)" sheetId="11" r:id="rId6"/>
  </sheets>
  <definedNames>
    <definedName name="_xlnm._FilterDatabase" localSheetId="4" hidden="1">'Table 1 (FTE)'!$A$5:$B$116</definedName>
    <definedName name="_xlnm._FilterDatabase" localSheetId="5" hidden="1">'Table 2 (Headcount)'!$A$5:$B$116</definedName>
    <definedName name="_xlnm.Print_Area" localSheetId="1">Content!$A$1:$S$8</definedName>
    <definedName name="_xlnm.Print_Area" localSheetId="2">'Data sources'!$A$1:$C$15</definedName>
    <definedName name="_xlnm.Print_Area" localSheetId="3">'Flow diagram of recruitment'!$A$1:$Q$15</definedName>
    <definedName name="_xlnm.Print_Area" localSheetId="0">'Front Page'!$A$1:$H$22</definedName>
    <definedName name="_xlnm.Print_Area" localSheetId="4">'Table 1 (FTE)'!$A$1:$AB$129</definedName>
    <definedName name="_xlnm.Print_Area" localSheetId="5">'Table 2 (Headcount)'!$A$1:$AB$129</definedName>
    <definedName name="_xlnm.Print_Titles" localSheetId="4">'Table 1 (FTE)'!$A:$B,'Table 1 (FTE)'!$3:$5</definedName>
    <definedName name="_xlnm.Print_Titles" localSheetId="5">'Table 2 (Headcount)'!$A:$B,'Table 2 (Headcount)'!$3:$5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7" i="11" l="1"/>
  <c r="AB8" i="11"/>
  <c r="AB9" i="11"/>
  <c r="AB10" i="11"/>
  <c r="AB11" i="11"/>
  <c r="AB12" i="11"/>
  <c r="AB13" i="11"/>
  <c r="AB14" i="11"/>
  <c r="AB15" i="11"/>
  <c r="AB16" i="11"/>
  <c r="AB17" i="11"/>
  <c r="AB18" i="11"/>
  <c r="AB19" i="11"/>
  <c r="AB20" i="11"/>
  <c r="AB21" i="11"/>
  <c r="AB22" i="11"/>
  <c r="AB23" i="11"/>
  <c r="AB24" i="11"/>
  <c r="AB25" i="11"/>
  <c r="AB26" i="11"/>
  <c r="AB27" i="11"/>
  <c r="AB28" i="11"/>
  <c r="AB29" i="11"/>
  <c r="AB30" i="11"/>
  <c r="AB31" i="11"/>
  <c r="AB32" i="11"/>
  <c r="AB33" i="11"/>
  <c r="AB34" i="11"/>
  <c r="AB35" i="11"/>
  <c r="AB36" i="11"/>
  <c r="AB37" i="11"/>
  <c r="AB38" i="11"/>
  <c r="AB39" i="11"/>
  <c r="AB40" i="11"/>
  <c r="AB41" i="11"/>
  <c r="AB42" i="11"/>
  <c r="AB43" i="11"/>
  <c r="AB44" i="11"/>
  <c r="AB45" i="11"/>
  <c r="AB46" i="11"/>
  <c r="AB47" i="11"/>
  <c r="AB48" i="11"/>
  <c r="AB49" i="11"/>
  <c r="AB50" i="11"/>
  <c r="AB51" i="11"/>
  <c r="AB52" i="11"/>
  <c r="AB53" i="11"/>
  <c r="AB54" i="11"/>
  <c r="AB55" i="11"/>
  <c r="AB56" i="11"/>
  <c r="AB57" i="11"/>
  <c r="AB58" i="11"/>
  <c r="AB59" i="11"/>
  <c r="AB60" i="11"/>
  <c r="AB61" i="11"/>
  <c r="AB62" i="11"/>
  <c r="AB63" i="11"/>
  <c r="AB64" i="11"/>
  <c r="AB65" i="11"/>
  <c r="AB66" i="11"/>
  <c r="AB67" i="11"/>
  <c r="AB68" i="11"/>
  <c r="AB69" i="11"/>
  <c r="AB70" i="11"/>
  <c r="AB71" i="11"/>
  <c r="AB72" i="11"/>
  <c r="AB73" i="11"/>
  <c r="AB74" i="11"/>
  <c r="AB75" i="11"/>
  <c r="AB76" i="11"/>
  <c r="AB77" i="11"/>
  <c r="AB78" i="11"/>
  <c r="AB79" i="11"/>
  <c r="AB80" i="11"/>
  <c r="AB81" i="11"/>
  <c r="AB82" i="11"/>
  <c r="AB83" i="11"/>
  <c r="AB84" i="11"/>
  <c r="AB85" i="11"/>
  <c r="AB86" i="11"/>
  <c r="AB87" i="11"/>
  <c r="AB88" i="11"/>
  <c r="AB89" i="11"/>
  <c r="AB90" i="11"/>
  <c r="AB91" i="11"/>
  <c r="AB92" i="11"/>
  <c r="AB93" i="11"/>
  <c r="AB94" i="11"/>
  <c r="AB95" i="11"/>
  <c r="AB96" i="11"/>
  <c r="AB97" i="11"/>
  <c r="AB98" i="11"/>
  <c r="AB99" i="11"/>
  <c r="AB100" i="11"/>
  <c r="AB101" i="11"/>
  <c r="AB102" i="11"/>
  <c r="AB103" i="11"/>
  <c r="AB104" i="11"/>
  <c r="AB105" i="11"/>
  <c r="AB106" i="11"/>
  <c r="AB107" i="11"/>
  <c r="AB108" i="11"/>
  <c r="AB109" i="11"/>
  <c r="AB110" i="11"/>
  <c r="AB111" i="11"/>
  <c r="AB112" i="11"/>
  <c r="AB113" i="11"/>
  <c r="AB114" i="11"/>
  <c r="AB115" i="11"/>
  <c r="AB6" i="11"/>
  <c r="AA120" i="11" l="1"/>
  <c r="AA120" i="10"/>
  <c r="Z120" i="11"/>
  <c r="Y120" i="11"/>
  <c r="X120" i="11"/>
  <c r="W120" i="11"/>
  <c r="V120" i="11"/>
  <c r="U120" i="11"/>
  <c r="S120" i="11"/>
  <c r="S118" i="11"/>
  <c r="S116" i="11"/>
  <c r="S115" i="11"/>
  <c r="S114" i="11"/>
  <c r="S113" i="11"/>
  <c r="S112" i="11"/>
  <c r="S111" i="11"/>
  <c r="S110" i="11"/>
  <c r="S109" i="11"/>
  <c r="S108" i="11"/>
  <c r="S107" i="11"/>
  <c r="S106" i="11"/>
  <c r="S105" i="11"/>
  <c r="S104" i="11"/>
  <c r="S103" i="11"/>
  <c r="S102" i="11"/>
  <c r="S101" i="11"/>
  <c r="S100" i="11"/>
  <c r="S99" i="11"/>
  <c r="S98" i="11"/>
  <c r="S97" i="11"/>
  <c r="S96" i="11"/>
  <c r="S95" i="11"/>
  <c r="S94" i="11"/>
  <c r="S93" i="11"/>
  <c r="S92" i="11"/>
  <c r="S91" i="11"/>
  <c r="S90" i="11"/>
  <c r="S89" i="11"/>
  <c r="S88" i="11"/>
  <c r="S87" i="11"/>
  <c r="S86" i="11"/>
  <c r="S85" i="11"/>
  <c r="S84" i="11"/>
  <c r="S83" i="11"/>
  <c r="S82" i="11"/>
  <c r="S81" i="11"/>
  <c r="S80" i="11"/>
  <c r="S79" i="11"/>
  <c r="S78" i="11"/>
  <c r="S77" i="11"/>
  <c r="S76" i="11"/>
  <c r="S75" i="11"/>
  <c r="S74" i="11"/>
  <c r="S73" i="11"/>
  <c r="S72" i="11"/>
  <c r="S71" i="11"/>
  <c r="S70" i="11"/>
  <c r="S69" i="11"/>
  <c r="S68" i="11"/>
  <c r="S67" i="11"/>
  <c r="S66" i="11"/>
  <c r="S65" i="11"/>
  <c r="S64" i="11"/>
  <c r="S63" i="11"/>
  <c r="S62" i="11"/>
  <c r="S61" i="11"/>
  <c r="S60" i="11"/>
  <c r="S59" i="11"/>
  <c r="S58" i="11"/>
  <c r="S57" i="11"/>
  <c r="S56" i="11"/>
  <c r="S55" i="11"/>
  <c r="S54" i="11"/>
  <c r="S53" i="11"/>
  <c r="S52" i="11"/>
  <c r="S51" i="11"/>
  <c r="S50" i="11"/>
  <c r="S49" i="11"/>
  <c r="S48" i="11"/>
  <c r="S47" i="11"/>
  <c r="S46" i="11"/>
  <c r="S45" i="11"/>
  <c r="S44" i="11"/>
  <c r="S43" i="11"/>
  <c r="S42" i="11"/>
  <c r="S41" i="11"/>
  <c r="S40" i="11"/>
  <c r="S39" i="11"/>
  <c r="S38" i="11"/>
  <c r="S37" i="11"/>
  <c r="S36" i="11"/>
  <c r="S35" i="11"/>
  <c r="S34" i="11"/>
  <c r="S33" i="11"/>
  <c r="S32" i="11"/>
  <c r="S31" i="11"/>
  <c r="S30" i="11"/>
  <c r="S29" i="11"/>
  <c r="S28" i="11"/>
  <c r="S27" i="11"/>
  <c r="S26" i="11"/>
  <c r="S25" i="11"/>
  <c r="S24" i="11"/>
  <c r="S23" i="11"/>
  <c r="S22" i="11"/>
  <c r="S21" i="11"/>
  <c r="S20" i="11"/>
  <c r="S19" i="11"/>
  <c r="S18" i="11"/>
  <c r="S17" i="11"/>
  <c r="S16" i="11"/>
  <c r="S15" i="11"/>
  <c r="S14" i="11"/>
  <c r="S13" i="11"/>
  <c r="S12" i="11"/>
  <c r="S11" i="11"/>
  <c r="S10" i="11"/>
  <c r="S9" i="11"/>
  <c r="S8" i="11"/>
  <c r="S7" i="11"/>
  <c r="AB120" i="11"/>
  <c r="S6" i="11"/>
  <c r="Z120" i="10"/>
  <c r="Y120" i="10"/>
  <c r="X120" i="10"/>
  <c r="W120" i="10"/>
  <c r="V120" i="10"/>
  <c r="U120" i="10"/>
  <c r="S120" i="10"/>
  <c r="S118" i="10"/>
  <c r="S116" i="10"/>
  <c r="S115" i="10"/>
  <c r="S114" i="10"/>
  <c r="S113" i="10"/>
  <c r="S112" i="10"/>
  <c r="S111" i="10"/>
  <c r="S110" i="10"/>
  <c r="S109" i="10"/>
  <c r="S108" i="10"/>
  <c r="S107" i="10"/>
  <c r="S106" i="10"/>
  <c r="S105" i="10"/>
  <c r="S104" i="10"/>
  <c r="S103" i="10"/>
  <c r="S102" i="10"/>
  <c r="S101" i="10"/>
  <c r="S100" i="10"/>
  <c r="S99" i="10"/>
  <c r="S98" i="10"/>
  <c r="S97" i="10"/>
  <c r="S96" i="10"/>
  <c r="S95" i="10"/>
  <c r="S94" i="10"/>
  <c r="S93" i="10"/>
  <c r="S92" i="10"/>
  <c r="S91" i="10"/>
  <c r="S90" i="10"/>
  <c r="S89" i="10"/>
  <c r="S88" i="10"/>
  <c r="S87" i="10"/>
  <c r="S86" i="10"/>
  <c r="S85" i="10"/>
  <c r="S84" i="10"/>
  <c r="S83" i="10"/>
  <c r="S82" i="10"/>
  <c r="S81" i="10"/>
  <c r="S80" i="10"/>
  <c r="S79" i="10"/>
  <c r="S78" i="10"/>
  <c r="S77" i="10"/>
  <c r="S76" i="10"/>
  <c r="S75" i="10"/>
  <c r="S74" i="10"/>
  <c r="S73" i="10"/>
  <c r="S72" i="10"/>
  <c r="S71" i="10"/>
  <c r="S70" i="10"/>
  <c r="S69" i="10"/>
  <c r="S68" i="10"/>
  <c r="S67" i="10"/>
  <c r="S66" i="10"/>
  <c r="S65" i="10"/>
  <c r="S64" i="10"/>
  <c r="S63" i="10"/>
  <c r="S62" i="10"/>
  <c r="S61" i="10"/>
  <c r="S60" i="10"/>
  <c r="S59" i="10"/>
  <c r="S58" i="10"/>
  <c r="S57" i="10"/>
  <c r="S56" i="10"/>
  <c r="S55" i="10"/>
  <c r="S54" i="10"/>
  <c r="S53" i="10"/>
  <c r="S52" i="10"/>
  <c r="S51" i="10"/>
  <c r="S50" i="10"/>
  <c r="S49" i="10"/>
  <c r="S48" i="10"/>
  <c r="S47" i="10"/>
  <c r="S46" i="10"/>
  <c r="S45" i="10"/>
  <c r="S44" i="10"/>
  <c r="S43" i="10"/>
  <c r="S42" i="10"/>
  <c r="S41" i="10"/>
  <c r="S40" i="10"/>
  <c r="S39" i="10"/>
  <c r="S38" i="10"/>
  <c r="S37" i="10"/>
  <c r="S36" i="10"/>
  <c r="S35" i="10"/>
  <c r="S34" i="10"/>
  <c r="S33" i="10"/>
  <c r="S32" i="10"/>
  <c r="S31" i="10"/>
  <c r="S30" i="10"/>
  <c r="S29" i="10"/>
  <c r="S28" i="10"/>
  <c r="S27" i="10"/>
  <c r="S26" i="10"/>
  <c r="S25" i="10"/>
  <c r="S24" i="10"/>
  <c r="S23" i="10"/>
  <c r="S22" i="10"/>
  <c r="S21" i="10"/>
  <c r="S20" i="10"/>
  <c r="S19" i="10"/>
  <c r="S18" i="10"/>
  <c r="S17" i="10"/>
  <c r="S16" i="10"/>
  <c r="S15" i="10"/>
  <c r="S14" i="10"/>
  <c r="S13" i="10"/>
  <c r="S12" i="10"/>
  <c r="S11" i="10"/>
  <c r="S10" i="10"/>
  <c r="S9" i="10"/>
  <c r="S8" i="10"/>
  <c r="S7" i="10"/>
  <c r="AB120" i="10"/>
  <c r="S6" i="10"/>
</calcChain>
</file>

<file path=xl/sharedStrings.xml><?xml version="1.0" encoding="utf-8"?>
<sst xmlns="http://schemas.openxmlformats.org/spreadsheetml/2006/main" count="327" uniqueCount="183">
  <si>
    <t>FTE Staff in Post</t>
  </si>
  <si>
    <t>Official Statistics</t>
  </si>
  <si>
    <t>Management Information</t>
  </si>
  <si>
    <t>Establishment</t>
  </si>
  <si>
    <t>Cat</t>
  </si>
  <si>
    <t>Askham Grange</t>
  </si>
  <si>
    <t>Aylesbury</t>
  </si>
  <si>
    <t>Bedford</t>
  </si>
  <si>
    <t>Belmarsh</t>
  </si>
  <si>
    <t>Berwyn</t>
  </si>
  <si>
    <t>Blantyre House</t>
  </si>
  <si>
    <t>C</t>
  </si>
  <si>
    <t>Brinsford</t>
  </si>
  <si>
    <t>Bristol</t>
  </si>
  <si>
    <t>Brixton</t>
  </si>
  <si>
    <t>Buckley Hall</t>
  </si>
  <si>
    <t>Bullingdon</t>
  </si>
  <si>
    <t>Bure</t>
  </si>
  <si>
    <t>Cardiff</t>
  </si>
  <si>
    <t>Channings Wood</t>
  </si>
  <si>
    <t>Chelmsford</t>
  </si>
  <si>
    <t>Coldingley</t>
  </si>
  <si>
    <t>Cookham Wood</t>
  </si>
  <si>
    <t>Dartmoor</t>
  </si>
  <si>
    <t>Deerbolt</t>
  </si>
  <si>
    <t>Dover</t>
  </si>
  <si>
    <t>Downview</t>
  </si>
  <si>
    <t>Drake Hall</t>
  </si>
  <si>
    <t>Durham</t>
  </si>
  <si>
    <t>East Sutton Park</t>
  </si>
  <si>
    <t>Eastwood Park</t>
  </si>
  <si>
    <t>Elmley</t>
  </si>
  <si>
    <t>Erlestoke</t>
  </si>
  <si>
    <t>Exeter</t>
  </si>
  <si>
    <t>Featherstone</t>
  </si>
  <si>
    <t>Feltham</t>
  </si>
  <si>
    <t>Ford</t>
  </si>
  <si>
    <t>Foston Hall</t>
  </si>
  <si>
    <t>Frankland</t>
  </si>
  <si>
    <t>Full Sutton</t>
  </si>
  <si>
    <t>Garth</t>
  </si>
  <si>
    <t>Gartree</t>
  </si>
  <si>
    <t>Glen Parva</t>
  </si>
  <si>
    <t>Grendon</t>
  </si>
  <si>
    <t>Guys Marsh</t>
  </si>
  <si>
    <t>Haslar</t>
  </si>
  <si>
    <t>Hatfield</t>
  </si>
  <si>
    <t>Haverigg</t>
  </si>
  <si>
    <t>Hewell</t>
  </si>
  <si>
    <t>High Down</t>
  </si>
  <si>
    <t>Highpoint</t>
  </si>
  <si>
    <t>Hindley</t>
  </si>
  <si>
    <t>Hollesley Bay</t>
  </si>
  <si>
    <t>Holme House</t>
  </si>
  <si>
    <t>Hull</t>
  </si>
  <si>
    <t>Humber</t>
  </si>
  <si>
    <t>Huntercombe</t>
  </si>
  <si>
    <t>Isis</t>
  </si>
  <si>
    <t>Isle of Wight</t>
  </si>
  <si>
    <t>Kennet</t>
  </si>
  <si>
    <t>Kirkham</t>
  </si>
  <si>
    <t>Kirklevington Grange</t>
  </si>
  <si>
    <t>Lancaster Farms</t>
  </si>
  <si>
    <t>Leeds</t>
  </si>
  <si>
    <t>Leicester</t>
  </si>
  <si>
    <t>Lewes</t>
  </si>
  <si>
    <t>Leyhill</t>
  </si>
  <si>
    <t>Lincoln</t>
  </si>
  <si>
    <t>Lindholme</t>
  </si>
  <si>
    <t>Littlehey</t>
  </si>
  <si>
    <t>Liverpool</t>
  </si>
  <si>
    <t>Long Lartin</t>
  </si>
  <si>
    <t>Low Newton</t>
  </si>
  <si>
    <t>Maidstone</t>
  </si>
  <si>
    <t>Manchester</t>
  </si>
  <si>
    <t>Medway Secure Training Centre</t>
  </si>
  <si>
    <t>Moorland</t>
  </si>
  <si>
    <t>Morton Hall</t>
  </si>
  <si>
    <t>New Hall</t>
  </si>
  <si>
    <t>North Sea Camp</t>
  </si>
  <si>
    <t>Norwich</t>
  </si>
  <si>
    <t>Nottingham</t>
  </si>
  <si>
    <t>Onley</t>
  </si>
  <si>
    <t>Pentonville</t>
  </si>
  <si>
    <t>Portland</t>
  </si>
  <si>
    <t>Preston</t>
  </si>
  <si>
    <t>Ranby</t>
  </si>
  <si>
    <t>Risley</t>
  </si>
  <si>
    <t>Rochester</t>
  </si>
  <si>
    <t>Send</t>
  </si>
  <si>
    <t>Stafford</t>
  </si>
  <si>
    <t>Standford Hill</t>
  </si>
  <si>
    <t>Stocken</t>
  </si>
  <si>
    <t>Stoke Heath</t>
  </si>
  <si>
    <t>Styal</t>
  </si>
  <si>
    <t>Sudbury</t>
  </si>
  <si>
    <t>Swaleside</t>
  </si>
  <si>
    <t>Swansea</t>
  </si>
  <si>
    <t>Swinfen Hall</t>
  </si>
  <si>
    <t>The Mount</t>
  </si>
  <si>
    <t>The Verne</t>
  </si>
  <si>
    <t>Thorn Cross</t>
  </si>
  <si>
    <t>Usk/Prescoed</t>
  </si>
  <si>
    <t>Wakefield</t>
  </si>
  <si>
    <t>Wandsworth</t>
  </si>
  <si>
    <t>Warren Hill</t>
  </si>
  <si>
    <t>Wayland</t>
  </si>
  <si>
    <t>Wealstun</t>
  </si>
  <si>
    <t>Werrington</t>
  </si>
  <si>
    <t>Wetherby</t>
  </si>
  <si>
    <t>Whatton</t>
  </si>
  <si>
    <t>Whitemoor</t>
  </si>
  <si>
    <t>Winchester</t>
  </si>
  <si>
    <t>Woodhill</t>
  </si>
  <si>
    <t>Wormwood Scrubs</t>
  </si>
  <si>
    <t>Wymott</t>
  </si>
  <si>
    <t>Notes</t>
  </si>
  <si>
    <t>This table assumes that all recruits that book onto POELT will do so with the intention of joining a prison on a fulltime basis (i.e. at a FTE of 1).</t>
  </si>
  <si>
    <t>Categories</t>
  </si>
  <si>
    <t>Prison Service Establishment total</t>
  </si>
  <si>
    <t>Total Officers</t>
  </si>
  <si>
    <t>Headcount Staff in Post</t>
  </si>
  <si>
    <t>Workforce Statistics Bulletin</t>
  </si>
  <si>
    <t>Published:</t>
  </si>
  <si>
    <t>Next update:</t>
  </si>
  <si>
    <t>© Crown Copyright</t>
  </si>
  <si>
    <t>Produced by the Ministry of Justice</t>
  </si>
  <si>
    <t>Contents</t>
  </si>
  <si>
    <t>Details of the different data sources and workforce definitions used in this release</t>
  </si>
  <si>
    <t xml:space="preserve">Flow diagram of recruitment process for Prison Officers from application to offer of employment and commencement in post / training </t>
  </si>
  <si>
    <t>Data Sources and Definitions</t>
  </si>
  <si>
    <t>FTE and Headcount (Official Statistics)</t>
  </si>
  <si>
    <t>Future POELT places (Management Information)</t>
  </si>
  <si>
    <r>
      <rPr>
        <b/>
        <sz val="11"/>
        <color theme="1"/>
        <rFont val="Arial"/>
        <family val="2"/>
      </rPr>
      <t>FTE (Full Time Equivalent):</t>
    </r>
    <r>
      <rPr>
        <sz val="11"/>
        <color theme="1"/>
        <rFont val="Arial"/>
        <family val="2"/>
      </rPr>
      <t xml:space="preserve"> This is a measure of the staffing resource available based on contracted hours. Where a member of staff works the standard hours for their grade they are counted as full-time (1 FTE). Staff who work less than standard hours are allocated an FTE in proportion to their contracted hours and the standard hours for the grade. Additional work undertaken in addition to standard hours, such as overtime is not taken into account in calculating FTE. FTE is the preferred measure for assessing the net change to the available resource of staff in post. </t>
    </r>
  </si>
  <si>
    <r>
      <rPr>
        <b/>
        <sz val="11"/>
        <color theme="1"/>
        <rFont val="Arial"/>
        <family val="2"/>
      </rPr>
      <t>Headcount:</t>
    </r>
    <r>
      <rPr>
        <sz val="11"/>
        <color theme="1"/>
        <rFont val="Arial"/>
        <family val="2"/>
      </rPr>
      <t xml:space="preserve"> The actual number of individuals within the workforce. Both part-time and full-time individuals are counted equally, irrespective of the number of hours worked. Headcount is the preferred measure in counting the population for a basic demographics profile and analysis of equality and diversity data. Headcount is preferred also when looking at the number of individuals joining or leaving the department, as the FTE of an individual at the point of joining or leaving often is not reflective of the FTE the same individual had or will have during the period for which they are in post.</t>
    </r>
  </si>
  <si>
    <r>
      <rPr>
        <b/>
        <sz val="11"/>
        <color theme="1"/>
        <rFont val="Arial"/>
        <family val="2"/>
      </rPr>
      <t>Prison Officer</t>
    </r>
    <r>
      <rPr>
        <sz val="11"/>
        <color theme="1"/>
        <rFont val="Arial"/>
        <family val="2"/>
      </rPr>
      <t>: Includes operational Band 3 to 5 officers. Band 3-4 / Prison Officer (incl. specialists) work directly with prisoners, supervising and managing activities, promoting pro social behaviour, encouraging prisoners to address their offending behaviour and ensure that all Prison Service rules, orders and instructions are followed. Band 4 / Supervising Officer are a senior officer grade in supervising officer and prison officer specialist roles. They manage delivery of the regime, work routines and activities appropriate to their area of responsibility and the wider establishment when acting as the orderly officer. Band 5 / Custodial Managers represents principal officer grade or custodial managers.</t>
    </r>
  </si>
  <si>
    <t>Further information of the Official Statistics contained within this Annex and the full Workforce Statistics bulletin can be found at:</t>
  </si>
  <si>
    <t>High level flow diagram of the recruitment process</t>
  </si>
  <si>
    <t>Source: SOP</t>
  </si>
  <si>
    <t>Annex - Prison Officer Recruitment</t>
  </si>
  <si>
    <t>William Rose</t>
  </si>
  <si>
    <t>Her Majesty's Prison and Probation Service</t>
  </si>
  <si>
    <r>
      <rPr>
        <b/>
        <sz val="11"/>
        <color theme="1"/>
        <rFont val="Arial"/>
        <family val="2"/>
      </rPr>
      <t xml:space="preserve">Staff in Post: </t>
    </r>
    <r>
      <rPr>
        <sz val="11"/>
        <color theme="1"/>
        <rFont val="Arial"/>
        <family val="2"/>
      </rPr>
      <t xml:space="preserve">The number of staff working in HMPPS and with a contract of employment with HMPPS, excludes those on career breaks and those on secondment or loan outside of HMPPS but includes staff on secondment or loan into HMPPS. Staff in post can be measured on either a headcount or full-time equivalent basis but FTE provides the most accurate measure of  true/actual available resource compared to staff headcount as it takes into account the different working patterns amongst staff as well as joiners, leavers and re-grades. </t>
    </r>
  </si>
  <si>
    <t>HMPPS Oracle HRMS and Single Operating Platform</t>
  </si>
  <si>
    <t xml:space="preserve">Press enquiries should be directed to the Ministry of Justice press office: </t>
  </si>
  <si>
    <t xml:space="preserve">Tel: 020 3334 3536 </t>
  </si>
  <si>
    <t xml:space="preserve">Email: newsdesk@justice.gsi.gov.uk </t>
  </si>
  <si>
    <t xml:space="preserve">Other enquiries about these statistics should be directed to: </t>
  </si>
  <si>
    <t xml:space="preserve">Ministry of Justice </t>
  </si>
  <si>
    <t xml:space="preserve">102 Petty France </t>
  </si>
  <si>
    <t xml:space="preserve">London </t>
  </si>
  <si>
    <t>SW1H 9AJ</t>
  </si>
  <si>
    <t>Email: statistics.enquiries@justice.gsi.gov.uk</t>
  </si>
  <si>
    <t xml:space="preserve">Alternative formats are available on request from statistics.enquiries@justice.gsi.gov.uk </t>
  </si>
  <si>
    <t xml:space="preserve">https://www.gov.uk/government/collections/national-offender-management-service-workforce-statistics </t>
  </si>
  <si>
    <t xml:space="preserve">Contact </t>
  </si>
  <si>
    <t>Data sources:</t>
  </si>
  <si>
    <t>Flow diagram of recruitment:</t>
  </si>
  <si>
    <t>Table 1 (FTE):</t>
  </si>
  <si>
    <t>Table 2 (Headcount):</t>
  </si>
  <si>
    <t xml:space="preserve">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t>
  </si>
  <si>
    <t># - Immigration Removal Centres</t>
  </si>
  <si>
    <t>C - Establishment not operational. Staff may still be attached to establishments but will mainly be on detached duty elsewhere.</t>
  </si>
  <si>
    <r>
      <t>Non-establishment based officers</t>
    </r>
    <r>
      <rPr>
        <vertAlign val="superscript"/>
        <sz val="10"/>
        <color theme="1"/>
        <rFont val="Arial"/>
        <family val="2"/>
      </rPr>
      <t>1</t>
    </r>
  </si>
  <si>
    <t>#</t>
  </si>
  <si>
    <t>Official Statistics - Workforce position</t>
  </si>
  <si>
    <r>
      <t xml:space="preserve">1 </t>
    </r>
    <r>
      <rPr>
        <sz val="10"/>
        <color theme="1"/>
        <rFont val="Arial"/>
        <family val="2"/>
      </rPr>
      <t xml:space="preserve">Includes band 3 to 5 officers who have not been allocated to a prison. These are mainly officers who are on detached duty with no fixed location or are POELT trainers.  It may also include a few staff redeploying from closing establishments who are allocated to an area office in the HR database before being reallocated to a prison in the database.  </t>
    </r>
  </si>
  <si>
    <t>15 February 2018</t>
  </si>
  <si>
    <t>17 May 2018</t>
  </si>
  <si>
    <t>Job Offers and Future POELT Places booked as at end of December 2017</t>
  </si>
  <si>
    <r>
      <rPr>
        <b/>
        <sz val="11"/>
        <color theme="1"/>
        <rFont val="Arial"/>
        <family val="2"/>
      </rPr>
      <t xml:space="preserve">Data Source: </t>
    </r>
    <r>
      <rPr>
        <sz val="11"/>
        <color theme="1"/>
        <rFont val="Arial"/>
        <family val="2"/>
      </rPr>
      <t xml:space="preserve">The management information used within this Annex have been sourced from SOP.  They are based on a snapshot of job offers and future POELT places booked as at end of December 2017 (data taken on the last working day of the month 29 December 2017). 
</t>
    </r>
    <r>
      <rPr>
        <b/>
        <sz val="11"/>
        <color theme="1"/>
        <rFont val="Arial"/>
        <family val="2"/>
      </rPr>
      <t xml:space="preserve">Future POELT places: </t>
    </r>
    <r>
      <rPr>
        <sz val="11"/>
        <color theme="1"/>
        <rFont val="Arial"/>
        <family val="2"/>
      </rPr>
      <t>The number of individuals (headcount) who have finished vetting, received an offer and booked onto Prison Officer Entry Level Training (POELT). Not all these individuals will accept the offer of employment or start work as a prison officer.
A high level flow diagram of the recruitment process is provided in a separate tab of this workbook.</t>
    </r>
  </si>
  <si>
    <t>Places booked Jan to Jul-18</t>
  </si>
  <si>
    <t>This document provides Full Time Equivalent (Table 1) and Headcount (Table 2) of staff in post for Band 3 to 5 Prison Officers by establishment (Official Statistics).  This data is supplemented with management information for POELT places booked between January and July 2018 as at the end of December 2017.</t>
  </si>
  <si>
    <t>Data Science and Human Resources Analytical Services</t>
  </si>
  <si>
    <t>Headcount of Band 3 to 5 Prison Officers in post in HMPPS, 31 October 2016 to 31 December 2017 and future POELT places booked, January 2018 to July 2018</t>
  </si>
  <si>
    <t>Full Time Equivalent of Band 3 to 5 Prison Officers in post in HMPPS, 31 October 2016 to 31 December 2017 and future POELT places booked, January 2018 to July 2018</t>
  </si>
  <si>
    <t>Change Oct-16 to Dec-17</t>
  </si>
  <si>
    <t>Table 2: Headcount of Band 3 to 5 Prison Officers in post in establishments, 31 October 2016 to 31 December 2017 and future POELT places booked (as at end of December 2017) across the period January 2018 to July 2018</t>
  </si>
  <si>
    <t>Table 1: Number of Full-Time Equivalent Band 3 to 5 Prison Officers in post in establishments, 31 October 2016 to 31 December 2017 and future POELT places booked (as at end of December 2017) across the period January 2018 to July 2018</t>
  </si>
  <si>
    <t xml:space="preserve">Area 7.12, 7th Floor </t>
  </si>
  <si>
    <r>
      <rPr>
        <b/>
        <sz val="11"/>
        <color theme="1"/>
        <rFont val="Arial"/>
        <family val="2"/>
      </rPr>
      <t>Data Source:</t>
    </r>
    <r>
      <rPr>
        <sz val="11"/>
        <color theme="1"/>
        <rFont val="Arial"/>
        <family val="2"/>
      </rPr>
      <t xml:space="preserve"> The Full-Time Equivalent and Headcount data contained within this Annex are Official Statistics and have been drawn directly from the HMPPS Workforce Statistics Bulletin released Thursday 15 February 2018. 
Data for the reporting period up to 31 December 2016 are drawn from the Oracle Human Resources Management System (HRMS), data covering the period from 1 January 2017 onwards have been extracted from the newly introduced Single Operating Platform (SOP), an administrative IT system which holds HR information. Both SOP and the previous Oracle HRMS are live dynamic systems, not designed for use in presenting consistent statistical figures. Although both can generate what appear to be historical figures, subsequent updates to details of records on the system will only show the latest position, and not the position as it stood at the time in question.</t>
    </r>
  </si>
  <si>
    <t>These estimates were taken at a given point of time. These numbers will changes as more individuals are booked onto POELT spaces and existing individuals drop out of the system. Data extract taken on 29 December 2017. 54 individuals in end of December staff in post data but booked to POELT after the end of December are excluded from POELT booking figures to avoid double counting.</t>
  </si>
  <si>
    <t>These estimates were taken at a given point of time. These numbers will changes as more individuals are booked onto POELT spaces and existing individuals drop out of the system. Data extract taken on 29 December 2017.   54 individuals in end of December staff in post data but booked to POELT after the end of December are excluded from POELT booking figures to avoid double counting.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</si>
</sst>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F800]dddd\,\ mmmm\ dd\,\ yyyy"/>
  </numFmts>
  <fonts count="25" x14ac:knownFonts="1">
    <font>
      <sz val="11"/>
      <color theme="1"/>
      <name val="Calibri"/>
      <family val="2"/>
      <scheme val="minor"/>
    </font>
    <font>
      <b/>
      <sz val="10"/>
      <color theme="1"/>
      <name val="Arial"/>
      <family val="2"/>
    </font>
    <font>
      <b/>
      <sz val="11"/>
      <color theme="1"/>
      <name val="Arial"/>
      <family val="2"/>
    </font>
    <font>
      <sz val="11"/>
      <color theme="1"/>
      <name val="Arial"/>
      <family val="2"/>
    </font>
    <font>
      <sz val="11"/>
      <name val="Arial"/>
      <family val="2"/>
    </font>
    <font>
      <sz val="10"/>
      <color theme="1"/>
      <name val="Arial"/>
      <family val="2"/>
    </font>
    <font>
      <vertAlign val="superscript"/>
      <sz val="10"/>
      <color theme="1"/>
      <name val="Arial"/>
      <family val="2"/>
    </font>
    <font>
      <sz val="10"/>
      <name val="Arial"/>
      <family val="2"/>
    </font>
    <font>
      <b/>
      <sz val="11"/>
      <color theme="1"/>
      <name val="Calibri"/>
      <family val="2"/>
      <scheme val="minor"/>
    </font>
    <font>
      <b/>
      <sz val="23"/>
      <color indexed="8"/>
      <name val="Arial"/>
      <family val="2"/>
    </font>
    <font>
      <b/>
      <sz val="18"/>
      <color rgb="FF00B0F0"/>
      <name val="Arial"/>
      <family val="2"/>
    </font>
    <font>
      <u/>
      <sz val="11"/>
      <color theme="10"/>
      <name val="Calibri"/>
      <family val="2"/>
      <scheme val="minor"/>
    </font>
    <font>
      <u/>
      <sz val="11"/>
      <color theme="10"/>
      <name val="Arial"/>
      <family val="2"/>
    </font>
    <font>
      <b/>
      <sz val="11"/>
      <color rgb="FFFF0000"/>
      <name val="Arial"/>
      <family val="2"/>
    </font>
    <font>
      <sz val="11"/>
      <color rgb="FF000000"/>
      <name val="Arial"/>
      <family val="2"/>
    </font>
    <font>
      <b/>
      <sz val="11"/>
      <name val="Calibri"/>
      <family val="2"/>
      <scheme val="minor"/>
    </font>
    <font>
      <b/>
      <sz val="11"/>
      <color rgb="FF00B050"/>
      <name val="Calibri"/>
      <family val="2"/>
      <scheme val="minor"/>
    </font>
    <font>
      <b/>
      <sz val="10"/>
      <color rgb="FF000000"/>
      <name val="Calibri"/>
      <family val="2"/>
      <scheme val="minor"/>
    </font>
    <font>
      <sz val="11"/>
      <color rgb="FF00B050"/>
      <name val="Calibri"/>
      <family val="2"/>
      <scheme val="minor"/>
    </font>
    <font>
      <b/>
      <sz val="11"/>
      <color rgb="FFFF0000"/>
      <name val="Calibri"/>
      <family val="2"/>
      <scheme val="minor"/>
    </font>
    <font>
      <b/>
      <sz val="23"/>
      <name val="Arial"/>
      <family val="2"/>
    </font>
    <font>
      <sz val="12"/>
      <color theme="1"/>
      <name val="Arial"/>
      <family val="2"/>
    </font>
    <font>
      <i/>
      <sz val="10"/>
      <color indexed="8"/>
      <name val="Arial"/>
      <family val="2"/>
    </font>
    <font>
      <i/>
      <sz val="10"/>
      <color theme="1"/>
      <name val="Arial"/>
      <family val="2"/>
    </font>
    <font>
      <b/>
      <i/>
      <sz val="10"/>
      <color indexed="8"/>
      <name val="Arial"/>
      <family val="2"/>
    </font>
  </fonts>
  <fills count="10">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FFFFCC"/>
        <bgColor indexed="64"/>
      </patternFill>
    </fill>
    <fill>
      <patternFill patternType="solid">
        <fgColor indexed="9"/>
        <bgColor indexed="64"/>
      </patternFill>
    </fill>
  </fills>
  <borders count="2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11" fillId="0" borderId="0" applyNumberFormat="0" applyFill="0" applyBorder="0" applyAlignment="0" applyProtection="0"/>
  </cellStyleXfs>
  <cellXfs count="133">
    <xf numFmtId="0" fontId="0" fillId="0" borderId="0" xfId="0"/>
    <xf numFmtId="0" fontId="1" fillId="2" borderId="0" xfId="0" applyFont="1" applyFill="1" applyAlignment="1">
      <alignment horizontal="center"/>
    </xf>
    <xf numFmtId="0" fontId="3" fillId="2" borderId="0" xfId="0" applyFont="1" applyFill="1"/>
    <xf numFmtId="15" fontId="1" fillId="2" borderId="0" xfId="0" applyNumberFormat="1" applyFont="1" applyFill="1" applyBorder="1" applyAlignment="1">
      <alignment horizontal="center"/>
    </xf>
    <xf numFmtId="15" fontId="1" fillId="5" borderId="4" xfId="0" applyNumberFormat="1" applyFont="1" applyFill="1" applyBorder="1" applyAlignment="1">
      <alignment horizontal="left" vertical="center"/>
    </xf>
    <xf numFmtId="15" fontId="1" fillId="5" borderId="7" xfId="0" applyNumberFormat="1" applyFont="1" applyFill="1" applyBorder="1" applyAlignment="1">
      <alignment horizontal="center" vertical="center"/>
    </xf>
    <xf numFmtId="15" fontId="1" fillId="2" borderId="0" xfId="0" applyNumberFormat="1" applyFont="1" applyFill="1" applyBorder="1" applyAlignment="1">
      <alignment horizontal="center" vertical="center"/>
    </xf>
    <xf numFmtId="15" fontId="1" fillId="5" borderId="8" xfId="0" applyNumberFormat="1" applyFont="1" applyFill="1" applyBorder="1" applyAlignment="1">
      <alignment horizontal="center" vertical="center"/>
    </xf>
    <xf numFmtId="15" fontId="1" fillId="5" borderId="9" xfId="0" applyNumberFormat="1" applyFont="1" applyFill="1" applyBorder="1" applyAlignment="1">
      <alignment horizontal="center" vertical="center"/>
    </xf>
    <xf numFmtId="15" fontId="1" fillId="5" borderId="10" xfId="0" applyNumberFormat="1" applyFont="1" applyFill="1" applyBorder="1" applyAlignment="1">
      <alignment horizontal="center" vertical="center" wrapText="1"/>
    </xf>
    <xf numFmtId="0" fontId="1" fillId="2" borderId="13" xfId="0" applyFont="1" applyFill="1" applyBorder="1" applyAlignment="1">
      <alignment horizontal="center"/>
    </xf>
    <xf numFmtId="0" fontId="1" fillId="2" borderId="16" xfId="0" applyFont="1" applyFill="1" applyBorder="1" applyAlignment="1">
      <alignment horizontal="center"/>
    </xf>
    <xf numFmtId="0" fontId="1" fillId="2" borderId="0" xfId="0" applyFont="1" applyFill="1" applyBorder="1" applyAlignment="1">
      <alignment horizontal="center"/>
    </xf>
    <xf numFmtId="0" fontId="1" fillId="6" borderId="7" xfId="0" applyFont="1" applyFill="1" applyBorder="1" applyAlignment="1">
      <alignment horizontal="center"/>
    </xf>
    <xf numFmtId="3" fontId="3" fillId="2" borderId="0" xfId="0" applyNumberFormat="1" applyFont="1" applyFill="1"/>
    <xf numFmtId="0" fontId="2" fillId="2" borderId="0" xfId="0" applyFont="1" applyFill="1"/>
    <xf numFmtId="0" fontId="1" fillId="2" borderId="7" xfId="0" applyFont="1" applyFill="1" applyBorder="1" applyAlignment="1">
      <alignment horizontal="center"/>
    </xf>
    <xf numFmtId="0" fontId="3" fillId="2" borderId="0" xfId="0" applyFont="1" applyFill="1" applyAlignment="1">
      <alignment horizontal="left" vertical="top" wrapText="1"/>
    </xf>
    <xf numFmtId="0" fontId="9" fillId="2" borderId="0" xfId="0" applyFont="1" applyFill="1"/>
    <xf numFmtId="0" fontId="10" fillId="2" borderId="0" xfId="0" applyFont="1" applyFill="1"/>
    <xf numFmtId="0" fontId="2" fillId="3" borderId="7" xfId="0" applyFont="1" applyFill="1" applyBorder="1"/>
    <xf numFmtId="0" fontId="2" fillId="4" borderId="7" xfId="0" applyFont="1" applyFill="1" applyBorder="1"/>
    <xf numFmtId="0" fontId="3" fillId="2" borderId="0" xfId="0" applyFont="1" applyFill="1" applyAlignment="1">
      <alignment wrapText="1"/>
    </xf>
    <xf numFmtId="0" fontId="3" fillId="2" borderId="16" xfId="0" applyFont="1" applyFill="1" applyBorder="1" applyAlignment="1">
      <alignment wrapText="1"/>
    </xf>
    <xf numFmtId="0" fontId="3" fillId="2" borderId="16" xfId="0" applyFont="1" applyFill="1" applyBorder="1"/>
    <xf numFmtId="0" fontId="3" fillId="2" borderId="16" xfId="0" applyFont="1" applyFill="1" applyBorder="1" applyAlignment="1">
      <alignment vertical="top" wrapText="1"/>
    </xf>
    <xf numFmtId="0" fontId="3" fillId="2" borderId="16" xfId="0" applyFont="1" applyFill="1" applyBorder="1" applyAlignment="1">
      <alignment horizontal="left" vertical="top" wrapText="1"/>
    </xf>
    <xf numFmtId="0" fontId="3" fillId="2" borderId="25" xfId="0" applyFont="1" applyFill="1" applyBorder="1"/>
    <xf numFmtId="0" fontId="13" fillId="2" borderId="0" xfId="0" applyFont="1" applyFill="1" applyAlignment="1">
      <alignment horizontal="left" vertical="top"/>
    </xf>
    <xf numFmtId="0" fontId="14" fillId="0" borderId="0" xfId="0" applyFont="1" applyAlignment="1">
      <alignment vertical="center"/>
    </xf>
    <xf numFmtId="0" fontId="0" fillId="2" borderId="0" xfId="0" applyFill="1"/>
    <xf numFmtId="0" fontId="8" fillId="2" borderId="0" xfId="0" applyFont="1" applyFill="1"/>
    <xf numFmtId="0" fontId="15" fillId="2" borderId="0" xfId="0" applyFont="1" applyFill="1"/>
    <xf numFmtId="0" fontId="17" fillId="0" borderId="0" xfId="0" applyFont="1" applyAlignment="1">
      <alignment horizontal="center" vertical="center"/>
    </xf>
    <xf numFmtId="0" fontId="18" fillId="2" borderId="0" xfId="0" applyFont="1" applyFill="1" applyAlignment="1">
      <alignment vertical="top" wrapText="1"/>
    </xf>
    <xf numFmtId="0" fontId="19" fillId="2" borderId="0" xfId="0" applyFont="1" applyFill="1"/>
    <xf numFmtId="15" fontId="1" fillId="2" borderId="0" xfId="0" applyNumberFormat="1" applyFont="1" applyFill="1" applyBorder="1" applyAlignment="1">
      <alignment horizontal="center" vertical="center" wrapText="1"/>
    </xf>
    <xf numFmtId="1" fontId="7" fillId="2" borderId="0" xfId="0" applyNumberFormat="1" applyFont="1" applyFill="1" applyBorder="1"/>
    <xf numFmtId="165" fontId="20" fillId="2" borderId="0" xfId="0" applyNumberFormat="1" applyFont="1" applyFill="1" applyAlignment="1">
      <alignment horizontal="left"/>
    </xf>
    <xf numFmtId="49" fontId="4" fillId="2" borderId="0" xfId="0" applyNumberFormat="1" applyFont="1" applyFill="1" applyAlignment="1">
      <alignment horizontal="right"/>
    </xf>
    <xf numFmtId="0" fontId="2" fillId="2" borderId="0" xfId="0" applyFont="1" applyFill="1" applyAlignment="1">
      <alignment vertical="center"/>
    </xf>
    <xf numFmtId="0" fontId="3" fillId="2" borderId="0" xfId="0" applyFont="1" applyFill="1" applyAlignment="1">
      <alignment vertical="center"/>
    </xf>
    <xf numFmtId="0" fontId="12" fillId="2" borderId="0" xfId="1" applyFont="1" applyFill="1" applyAlignment="1">
      <alignment vertical="center"/>
    </xf>
    <xf numFmtId="0" fontId="21" fillId="2" borderId="0" xfId="0" applyFont="1" applyFill="1" applyAlignment="1">
      <alignment vertical="center"/>
    </xf>
    <xf numFmtId="0" fontId="1" fillId="2" borderId="0" xfId="0" applyFont="1" applyFill="1"/>
    <xf numFmtId="0" fontId="5" fillId="2" borderId="0" xfId="0" applyFont="1" applyFill="1" applyBorder="1"/>
    <xf numFmtId="0" fontId="7" fillId="9" borderId="0" xfId="0" quotePrefix="1" applyFont="1" applyFill="1"/>
    <xf numFmtId="0" fontId="7" fillId="9" borderId="0" xfId="0" applyFont="1" applyFill="1" applyAlignment="1">
      <alignment horizontal="center"/>
    </xf>
    <xf numFmtId="0" fontId="1" fillId="2" borderId="0" xfId="0" applyFont="1" applyFill="1" applyBorder="1" applyAlignment="1">
      <alignment horizontal="center" vertical="center" wrapText="1"/>
    </xf>
    <xf numFmtId="17" fontId="1" fillId="2" borderId="0" xfId="0" applyNumberFormat="1" applyFont="1" applyFill="1" applyBorder="1" applyAlignment="1">
      <alignment horizontal="center" vertical="center" wrapText="1"/>
    </xf>
    <xf numFmtId="0" fontId="1" fillId="2" borderId="0" xfId="0" applyFont="1" applyFill="1" applyBorder="1"/>
    <xf numFmtId="0" fontId="5" fillId="2" borderId="12" xfId="0" applyFont="1" applyFill="1" applyBorder="1"/>
    <xf numFmtId="3" fontId="5" fillId="2" borderId="12" xfId="0" applyNumberFormat="1" applyFont="1" applyFill="1" applyBorder="1"/>
    <xf numFmtId="3" fontId="5" fillId="2" borderId="14" xfId="0" applyNumberFormat="1" applyFont="1" applyFill="1" applyBorder="1"/>
    <xf numFmtId="3" fontId="5" fillId="2" borderId="0" xfId="0" applyNumberFormat="1" applyFont="1" applyFill="1" applyBorder="1"/>
    <xf numFmtId="3" fontId="5" fillId="2" borderId="3" xfId="0" applyNumberFormat="1" applyFont="1" applyFill="1" applyBorder="1"/>
    <xf numFmtId="1" fontId="23" fillId="2" borderId="23" xfId="0" applyNumberFormat="1" applyFont="1" applyFill="1" applyBorder="1"/>
    <xf numFmtId="0" fontId="5" fillId="2" borderId="15" xfId="0" applyFont="1" applyFill="1" applyBorder="1"/>
    <xf numFmtId="3" fontId="5" fillId="2" borderId="15" xfId="0" applyNumberFormat="1" applyFont="1" applyFill="1" applyBorder="1"/>
    <xf numFmtId="3" fontId="5" fillId="2" borderId="17" xfId="0" applyNumberFormat="1" applyFont="1" applyFill="1" applyBorder="1"/>
    <xf numFmtId="1" fontId="22" fillId="2" borderId="15" xfId="0" applyNumberFormat="1" applyFont="1" applyFill="1" applyBorder="1"/>
    <xf numFmtId="1" fontId="22" fillId="2" borderId="21" xfId="0" applyNumberFormat="1" applyFont="1" applyFill="1" applyBorder="1"/>
    <xf numFmtId="1" fontId="23" fillId="2" borderId="21" xfId="0" applyNumberFormat="1" applyFont="1" applyFill="1" applyBorder="1"/>
    <xf numFmtId="1" fontId="22" fillId="2" borderId="18" xfId="0" applyNumberFormat="1" applyFont="1" applyFill="1" applyBorder="1"/>
    <xf numFmtId="1" fontId="22" fillId="2" borderId="24" xfId="0" applyNumberFormat="1" applyFont="1" applyFill="1" applyBorder="1"/>
    <xf numFmtId="1" fontId="23" fillId="2" borderId="24" xfId="0" applyNumberFormat="1" applyFont="1" applyFill="1" applyBorder="1"/>
    <xf numFmtId="0" fontId="5" fillId="2" borderId="7" xfId="0" applyFont="1" applyFill="1" applyBorder="1"/>
    <xf numFmtId="3" fontId="5" fillId="2" borderId="4" xfId="0" applyNumberFormat="1" applyFont="1" applyFill="1" applyBorder="1"/>
    <xf numFmtId="3" fontId="5" fillId="2" borderId="5" xfId="0" applyNumberFormat="1" applyFont="1" applyFill="1" applyBorder="1"/>
    <xf numFmtId="3" fontId="5" fillId="2" borderId="6" xfId="0" applyNumberFormat="1" applyFont="1" applyFill="1" applyBorder="1"/>
    <xf numFmtId="1" fontId="23" fillId="2" borderId="0" xfId="0" applyNumberFormat="1" applyFont="1" applyFill="1" applyBorder="1"/>
    <xf numFmtId="3" fontId="5" fillId="2" borderId="4" xfId="0" applyNumberFormat="1" applyFont="1" applyFill="1" applyBorder="1" applyAlignment="1">
      <alignment vertical="center"/>
    </xf>
    <xf numFmtId="3" fontId="5" fillId="2" borderId="5" xfId="0" applyNumberFormat="1" applyFont="1" applyFill="1" applyBorder="1" applyAlignment="1">
      <alignment vertical="center"/>
    </xf>
    <xf numFmtId="0" fontId="1" fillId="6" borderId="4" xfId="0" applyFont="1" applyFill="1" applyBorder="1"/>
    <xf numFmtId="3" fontId="1" fillId="7" borderId="4" xfId="0" applyNumberFormat="1" applyFont="1" applyFill="1" applyBorder="1"/>
    <xf numFmtId="3" fontId="1" fillId="7" borderId="5" xfId="0" applyNumberFormat="1" applyFont="1" applyFill="1" applyBorder="1"/>
    <xf numFmtId="3" fontId="24" fillId="8" borderId="4" xfId="0" applyNumberFormat="1" applyFont="1" applyFill="1" applyBorder="1"/>
    <xf numFmtId="3" fontId="24" fillId="8" borderId="22" xfId="0" applyNumberFormat="1" applyFont="1" applyFill="1" applyBorder="1"/>
    <xf numFmtId="3" fontId="24" fillId="8" borderId="10" xfId="0" applyNumberFormat="1" applyFont="1" applyFill="1" applyBorder="1"/>
    <xf numFmtId="164" fontId="5" fillId="2" borderId="0" xfId="0" applyNumberFormat="1" applyFont="1" applyFill="1" applyBorder="1"/>
    <xf numFmtId="1" fontId="5" fillId="2" borderId="0" xfId="0" applyNumberFormat="1" applyFont="1" applyFill="1" applyBorder="1"/>
    <xf numFmtId="0" fontId="23" fillId="2" borderId="0" xfId="0" applyFont="1" applyFill="1" applyAlignment="1">
      <alignment horizontal="right" vertical="top"/>
    </xf>
    <xf numFmtId="0" fontId="7" fillId="2" borderId="0" xfId="0" applyFont="1" applyFill="1" applyBorder="1"/>
    <xf numFmtId="0" fontId="22" fillId="2" borderId="21" xfId="0" applyFont="1" applyFill="1" applyBorder="1"/>
    <xf numFmtId="0" fontId="22" fillId="2" borderId="24" xfId="0" applyFont="1" applyFill="1" applyBorder="1"/>
    <xf numFmtId="0" fontId="5" fillId="2" borderId="4" xfId="0" applyFont="1" applyFill="1" applyBorder="1"/>
    <xf numFmtId="0" fontId="12" fillId="2" borderId="0" xfId="1" applyFont="1" applyFill="1"/>
    <xf numFmtId="0" fontId="13" fillId="0" borderId="0" xfId="0" applyFont="1" applyAlignment="1">
      <alignment horizontal="left" vertical="center"/>
    </xf>
    <xf numFmtId="3" fontId="1" fillId="7" borderId="6" xfId="0" applyNumberFormat="1" applyFont="1" applyFill="1" applyBorder="1"/>
    <xf numFmtId="3" fontId="5" fillId="2" borderId="20" xfId="0" applyNumberFormat="1" applyFont="1" applyFill="1" applyBorder="1"/>
    <xf numFmtId="3" fontId="5" fillId="2" borderId="18" xfId="0" applyNumberFormat="1" applyFont="1" applyFill="1" applyBorder="1"/>
    <xf numFmtId="3" fontId="5" fillId="2" borderId="19" xfId="0" applyNumberFormat="1" applyFont="1" applyFill="1" applyBorder="1"/>
    <xf numFmtId="0" fontId="3" fillId="2" borderId="13" xfId="0" applyFont="1" applyFill="1" applyBorder="1" applyAlignment="1">
      <alignment horizontal="left" vertical="top" wrapText="1"/>
    </xf>
    <xf numFmtId="0" fontId="5" fillId="2" borderId="0" xfId="0" applyFont="1" applyFill="1"/>
    <xf numFmtId="0" fontId="7" fillId="9" borderId="0" xfId="0" applyFont="1" applyFill="1"/>
    <xf numFmtId="1" fontId="22" fillId="2" borderId="0" xfId="0" applyNumberFormat="1" applyFont="1" applyFill="1" applyBorder="1"/>
    <xf numFmtId="1" fontId="22" fillId="2" borderId="19" xfId="0" applyNumberFormat="1" applyFont="1" applyFill="1" applyBorder="1"/>
    <xf numFmtId="0" fontId="22" fillId="2" borderId="0" xfId="0" applyFont="1" applyFill="1" applyBorder="1"/>
    <xf numFmtId="0" fontId="23" fillId="2" borderId="0" xfId="0" applyFont="1" applyFill="1" applyBorder="1"/>
    <xf numFmtId="3" fontId="24" fillId="8" borderId="5" xfId="0" applyNumberFormat="1" applyFont="1" applyFill="1" applyBorder="1"/>
    <xf numFmtId="3" fontId="5" fillId="2" borderId="0" xfId="0" applyNumberFormat="1" applyFont="1" applyFill="1"/>
    <xf numFmtId="0" fontId="22" fillId="2" borderId="19" xfId="0" applyFont="1" applyFill="1" applyBorder="1"/>
    <xf numFmtId="0" fontId="11" fillId="2" borderId="25" xfId="1" applyFill="1" applyBorder="1" applyAlignment="1">
      <alignment wrapText="1"/>
    </xf>
    <xf numFmtId="0" fontId="3" fillId="2" borderId="13" xfId="0" applyFont="1" applyFill="1" applyBorder="1" applyAlignment="1">
      <alignment vertical="top" wrapText="1"/>
    </xf>
    <xf numFmtId="17" fontId="1" fillId="5" borderId="9" xfId="0" applyNumberFormat="1" applyFont="1" applyFill="1" applyBorder="1" applyAlignment="1">
      <alignment horizontal="center" vertical="center" wrapText="1"/>
    </xf>
    <xf numFmtId="3" fontId="23" fillId="2" borderId="15" xfId="0" applyNumberFormat="1" applyFont="1" applyFill="1" applyBorder="1"/>
    <xf numFmtId="17" fontId="1" fillId="5" borderId="8" xfId="0" applyNumberFormat="1" applyFont="1" applyFill="1" applyBorder="1" applyAlignment="1">
      <alignment horizontal="center" vertical="center" wrapText="1"/>
    </xf>
    <xf numFmtId="17" fontId="1" fillId="5" borderId="6" xfId="0" applyNumberFormat="1" applyFont="1" applyFill="1" applyBorder="1" applyAlignment="1">
      <alignment horizontal="center" vertical="center" wrapText="1"/>
    </xf>
    <xf numFmtId="0" fontId="1" fillId="5" borderId="23"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4" fillId="2" borderId="0" xfId="0" applyFont="1" applyFill="1" applyAlignment="1">
      <alignment horizontal="left" vertical="top" wrapText="1"/>
    </xf>
    <xf numFmtId="0" fontId="16" fillId="2" borderId="0" xfId="0" applyFont="1" applyFill="1" applyAlignment="1">
      <alignment horizontal="left"/>
    </xf>
    <xf numFmtId="0" fontId="18" fillId="2" borderId="0" xfId="0" applyFont="1" applyFill="1" applyAlignment="1">
      <alignment horizontal="center" vertical="top" wrapText="1"/>
    </xf>
    <xf numFmtId="0" fontId="6" fillId="0" borderId="0"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5" fillId="2" borderId="0" xfId="0" applyFont="1" applyFill="1" applyAlignment="1">
      <alignment horizontal="left" vertical="top" wrapText="1"/>
    </xf>
    <xf numFmtId="15" fontId="1" fillId="0" borderId="1" xfId="0" applyNumberFormat="1" applyFont="1" applyFill="1" applyBorder="1" applyAlignment="1">
      <alignment horizontal="center"/>
    </xf>
    <xf numFmtId="15" fontId="1" fillId="0" borderId="2" xfId="0" applyNumberFormat="1" applyFont="1" applyFill="1" applyBorder="1" applyAlignment="1">
      <alignment horizontal="center"/>
    </xf>
    <xf numFmtId="15" fontId="1" fillId="0" borderId="11" xfId="0" applyNumberFormat="1" applyFont="1" applyFill="1" applyBorder="1" applyAlignment="1">
      <alignment horizontal="center"/>
    </xf>
    <xf numFmtId="15" fontId="1" fillId="0" borderId="3" xfId="0" applyNumberFormat="1" applyFont="1" applyFill="1" applyBorder="1" applyAlignment="1">
      <alignment horizontal="center"/>
    </xf>
    <xf numFmtId="15" fontId="1" fillId="2" borderId="4" xfId="0" applyNumberFormat="1" applyFont="1" applyFill="1" applyBorder="1" applyAlignment="1">
      <alignment horizontal="center"/>
    </xf>
    <xf numFmtId="15" fontId="1" fillId="2" borderId="5" xfId="0" applyNumberFormat="1" applyFont="1" applyFill="1" applyBorder="1" applyAlignment="1">
      <alignment horizontal="center"/>
    </xf>
    <xf numFmtId="15" fontId="1" fillId="2" borderId="6" xfId="0" applyNumberFormat="1" applyFont="1" applyFill="1" applyBorder="1" applyAlignment="1">
      <alignment horizontal="center"/>
    </xf>
    <xf numFmtId="15" fontId="1" fillId="3" borderId="4" xfId="0" applyNumberFormat="1" applyFont="1" applyFill="1" applyBorder="1" applyAlignment="1">
      <alignment horizontal="center"/>
    </xf>
    <xf numFmtId="15" fontId="1" fillId="3" borderId="5" xfId="0" applyNumberFormat="1" applyFont="1" applyFill="1" applyBorder="1" applyAlignment="1">
      <alignment horizontal="center"/>
    </xf>
    <xf numFmtId="15" fontId="1" fillId="3" borderId="6" xfId="0" applyNumberFormat="1" applyFont="1" applyFill="1" applyBorder="1" applyAlignment="1">
      <alignment horizontal="center"/>
    </xf>
    <xf numFmtId="15" fontId="1" fillId="4" borderId="4" xfId="0" applyNumberFormat="1" applyFont="1" applyFill="1" applyBorder="1" applyAlignment="1">
      <alignment horizontal="center"/>
    </xf>
    <xf numFmtId="15" fontId="1" fillId="4" borderId="5" xfId="0" applyNumberFormat="1" applyFont="1" applyFill="1" applyBorder="1" applyAlignment="1">
      <alignment horizontal="center"/>
    </xf>
    <xf numFmtId="15" fontId="1" fillId="4" borderId="6" xfId="0" applyNumberFormat="1" applyFont="1" applyFill="1" applyBorder="1" applyAlignment="1">
      <alignment horizontal="center"/>
    </xf>
    <xf numFmtId="0" fontId="23" fillId="2" borderId="0" xfId="0" applyFont="1" applyFill="1" applyAlignment="1">
      <alignment horizontal="right" wrapText="1"/>
    </xf>
    <xf numFmtId="15" fontId="1" fillId="4" borderId="12" xfId="0" applyNumberFormat="1" applyFont="1" applyFill="1" applyBorder="1" applyAlignment="1">
      <alignment horizontal="center"/>
    </xf>
    <xf numFmtId="15" fontId="1" fillId="4" borderId="14" xfId="0" applyNumberFormat="1" applyFont="1" applyFill="1" applyBorder="1" applyAlignment="1">
      <alignment horizontal="center"/>
    </xf>
    <xf numFmtId="15" fontId="1" fillId="4" borderId="23" xfId="0" applyNumberFormat="1" applyFont="1" applyFill="1" applyBorder="1" applyAlignment="1">
      <alignment horizontal="center"/>
    </xf>
  </cellXfs>
  <cellStyles count="2">
    <cellStyle name="Hyperlink" xfId="1" builtinId="8"/>
    <cellStyle name="Normal" xfId="0" builtinId="0"/>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1187825</xdr:colOff>
      <xdr:row>4</xdr:row>
      <xdr:rowOff>171450</xdr:rowOff>
    </xdr:to>
    <xdr:pic>
      <xdr:nvPicPr>
        <xdr:cNvPr id="2" name="Picture 1" descr="Ministry of Justice">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1187824" cy="8886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512884</xdr:colOff>
      <xdr:row>1</xdr:row>
      <xdr:rowOff>156797</xdr:rowOff>
    </xdr:from>
    <xdr:to>
      <xdr:col>16</xdr:col>
      <xdr:colOff>153864</xdr:colOff>
      <xdr:row>9</xdr:row>
      <xdr:rowOff>51288</xdr:rowOff>
    </xdr:to>
    <xdr:sp macro="" textlink="">
      <xdr:nvSpPr>
        <xdr:cNvPr id="2" name="TextBox 1">
          <a:extLst>
            <a:ext uri="{FF2B5EF4-FFF2-40B4-BE49-F238E27FC236}">
              <a16:creationId xmlns:a16="http://schemas.microsoft.com/office/drawing/2014/main" xmlns="" id="{00000000-0008-0000-0300-000002000000}"/>
            </a:ext>
          </a:extLst>
        </xdr:cNvPr>
        <xdr:cNvSpPr txBox="1"/>
      </xdr:nvSpPr>
      <xdr:spPr>
        <a:xfrm>
          <a:off x="7523284" y="452072"/>
          <a:ext cx="2688980" cy="1418491"/>
        </a:xfrm>
        <a:prstGeom prst="rect">
          <a:avLst/>
        </a:prstGeom>
        <a:no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9</xdr:col>
      <xdr:colOff>256442</xdr:colOff>
      <xdr:row>1</xdr:row>
      <xdr:rowOff>146538</xdr:rowOff>
    </xdr:from>
    <xdr:to>
      <xdr:col>11</xdr:col>
      <xdr:colOff>419100</xdr:colOff>
      <xdr:row>9</xdr:row>
      <xdr:rowOff>47625</xdr:rowOff>
    </xdr:to>
    <xdr:sp macro="" textlink="">
      <xdr:nvSpPr>
        <xdr:cNvPr id="3" name="TextBox 2">
          <a:extLst>
            <a:ext uri="{FF2B5EF4-FFF2-40B4-BE49-F238E27FC236}">
              <a16:creationId xmlns:a16="http://schemas.microsoft.com/office/drawing/2014/main" xmlns="" id="{00000000-0008-0000-0300-000003000000}"/>
            </a:ext>
          </a:extLst>
        </xdr:cNvPr>
        <xdr:cNvSpPr txBox="1"/>
      </xdr:nvSpPr>
      <xdr:spPr>
        <a:xfrm>
          <a:off x="5742842" y="441813"/>
          <a:ext cx="1686658" cy="1425087"/>
        </a:xfrm>
        <a:prstGeom prst="rect">
          <a:avLst/>
        </a:prstGeom>
        <a:noFill/>
        <a:ln w="9525"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t>Management </a:t>
          </a:r>
        </a:p>
        <a:p>
          <a:pPr algn="ctr"/>
          <a:r>
            <a:rPr lang="en-GB" sz="1100" b="1"/>
            <a:t>Information</a:t>
          </a:r>
        </a:p>
      </xdr:txBody>
    </xdr:sp>
    <xdr:clientData/>
  </xdr:twoCellAnchor>
  <xdr:twoCellAnchor>
    <xdr:from>
      <xdr:col>0</xdr:col>
      <xdr:colOff>433387</xdr:colOff>
      <xdr:row>4</xdr:row>
      <xdr:rowOff>96838</xdr:rowOff>
    </xdr:from>
    <xdr:to>
      <xdr:col>2</xdr:col>
      <xdr:colOff>293687</xdr:colOff>
      <xdr:row>7</xdr:row>
      <xdr:rowOff>174625</xdr:rowOff>
    </xdr:to>
    <xdr:sp macro="" textlink="">
      <xdr:nvSpPr>
        <xdr:cNvPr id="4" name="Rounded Rectangle 3">
          <a:extLst>
            <a:ext uri="{FF2B5EF4-FFF2-40B4-BE49-F238E27FC236}">
              <a16:creationId xmlns:a16="http://schemas.microsoft.com/office/drawing/2014/main" xmlns="" id="{00000000-0008-0000-0300-000004000000}"/>
            </a:ext>
          </a:extLst>
        </xdr:cNvPr>
        <xdr:cNvSpPr>
          <a:spLocks noChangeArrowheads="1"/>
        </xdr:cNvSpPr>
      </xdr:nvSpPr>
      <xdr:spPr bwMode="auto">
        <a:xfrm>
          <a:off x="433387" y="963613"/>
          <a:ext cx="1079500" cy="649287"/>
        </a:xfrm>
        <a:prstGeom prst="roundRect">
          <a:avLst>
            <a:gd name="adj" fmla="val 16667"/>
          </a:avLst>
        </a:prstGeom>
        <a:solidFill>
          <a:schemeClr val="bg1">
            <a:alpha val="85881"/>
          </a:scheme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Application submitted</a:t>
          </a:r>
        </a:p>
      </xdr:txBody>
    </xdr:sp>
    <xdr:clientData/>
  </xdr:twoCellAnchor>
  <xdr:twoCellAnchor>
    <xdr:from>
      <xdr:col>6</xdr:col>
      <xdr:colOff>446087</xdr:colOff>
      <xdr:row>9</xdr:row>
      <xdr:rowOff>80963</xdr:rowOff>
    </xdr:from>
    <xdr:to>
      <xdr:col>8</xdr:col>
      <xdr:colOff>307975</xdr:colOff>
      <xdr:row>12</xdr:row>
      <xdr:rowOff>157163</xdr:rowOff>
    </xdr:to>
    <xdr:sp macro="" textlink="">
      <xdr:nvSpPr>
        <xdr:cNvPr id="5" name="Rounded Rectangle 4">
          <a:extLst>
            <a:ext uri="{FF2B5EF4-FFF2-40B4-BE49-F238E27FC236}">
              <a16:creationId xmlns:a16="http://schemas.microsoft.com/office/drawing/2014/main" xmlns="" id="{00000000-0008-0000-0300-000005000000}"/>
            </a:ext>
          </a:extLst>
        </xdr:cNvPr>
        <xdr:cNvSpPr>
          <a:spLocks noChangeArrowheads="1"/>
        </xdr:cNvSpPr>
      </xdr:nvSpPr>
      <xdr:spPr bwMode="auto">
        <a:xfrm>
          <a:off x="4103687" y="1900238"/>
          <a:ext cx="1081088" cy="647700"/>
        </a:xfrm>
        <a:prstGeom prst="roundRect">
          <a:avLst>
            <a:gd name="adj" fmla="val 16667"/>
          </a:avLst>
        </a:prstGeom>
        <a:solidFill>
          <a:schemeClr val="bg1">
            <a:alpha val="85881"/>
          </a:scheme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Merit list</a:t>
          </a:r>
        </a:p>
      </xdr:txBody>
    </xdr:sp>
    <xdr:clientData/>
  </xdr:twoCellAnchor>
  <xdr:twoCellAnchor>
    <xdr:from>
      <xdr:col>9</xdr:col>
      <xdr:colOff>356386</xdr:colOff>
      <xdr:row>4</xdr:row>
      <xdr:rowOff>96838</xdr:rowOff>
    </xdr:from>
    <xdr:to>
      <xdr:col>11</xdr:col>
      <xdr:colOff>331788</xdr:colOff>
      <xdr:row>7</xdr:row>
      <xdr:rowOff>174625</xdr:rowOff>
    </xdr:to>
    <xdr:sp macro="" textlink="">
      <xdr:nvSpPr>
        <xdr:cNvPr id="6" name="Rounded Rectangle 5">
          <a:extLst>
            <a:ext uri="{FF2B5EF4-FFF2-40B4-BE49-F238E27FC236}">
              <a16:creationId xmlns:a16="http://schemas.microsoft.com/office/drawing/2014/main" xmlns="" id="{00000000-0008-0000-0300-000006000000}"/>
            </a:ext>
          </a:extLst>
        </xdr:cNvPr>
        <xdr:cNvSpPr>
          <a:spLocks noChangeArrowheads="1"/>
        </xdr:cNvSpPr>
      </xdr:nvSpPr>
      <xdr:spPr bwMode="auto">
        <a:xfrm>
          <a:off x="5842786" y="963613"/>
          <a:ext cx="1499402" cy="649287"/>
        </a:xfrm>
        <a:prstGeom prst="roundRect">
          <a:avLst>
            <a:gd name="adj" fmla="val 16667"/>
          </a:avLst>
        </a:prstGeom>
        <a:solidFill>
          <a:srgbClr val="FFFF00">
            <a:alpha val="85881"/>
          </a:srgb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Job Offer and future POELT bookings</a:t>
          </a:r>
        </a:p>
      </xdr:txBody>
    </xdr:sp>
    <xdr:clientData/>
  </xdr:twoCellAnchor>
  <xdr:twoCellAnchor>
    <xdr:from>
      <xdr:col>7</xdr:col>
      <xdr:colOff>53975</xdr:colOff>
      <xdr:row>4</xdr:row>
      <xdr:rowOff>96838</xdr:rowOff>
    </xdr:from>
    <xdr:to>
      <xdr:col>8</xdr:col>
      <xdr:colOff>523875</xdr:colOff>
      <xdr:row>7</xdr:row>
      <xdr:rowOff>174625</xdr:rowOff>
    </xdr:to>
    <xdr:sp macro="" textlink="">
      <xdr:nvSpPr>
        <xdr:cNvPr id="7" name="Rounded Rectangle 6">
          <a:extLst>
            <a:ext uri="{FF2B5EF4-FFF2-40B4-BE49-F238E27FC236}">
              <a16:creationId xmlns:a16="http://schemas.microsoft.com/office/drawing/2014/main" xmlns="" id="{00000000-0008-0000-0300-000007000000}"/>
            </a:ext>
          </a:extLst>
        </xdr:cNvPr>
        <xdr:cNvSpPr>
          <a:spLocks noChangeArrowheads="1"/>
        </xdr:cNvSpPr>
      </xdr:nvSpPr>
      <xdr:spPr bwMode="auto">
        <a:xfrm>
          <a:off x="4321175" y="963613"/>
          <a:ext cx="1079500" cy="649287"/>
        </a:xfrm>
        <a:prstGeom prst="roundRect">
          <a:avLst>
            <a:gd name="adj" fmla="val 16667"/>
          </a:avLst>
        </a:prstGeom>
        <a:solidFill>
          <a:schemeClr val="bg1">
            <a:alpha val="85881"/>
          </a:scheme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Vetting</a:t>
          </a:r>
        </a:p>
      </xdr:txBody>
    </xdr:sp>
    <xdr:clientData/>
  </xdr:twoCellAnchor>
  <xdr:twoCellAnchor>
    <xdr:from>
      <xdr:col>2</xdr:col>
      <xdr:colOff>509587</xdr:colOff>
      <xdr:row>4</xdr:row>
      <xdr:rowOff>96838</xdr:rowOff>
    </xdr:from>
    <xdr:to>
      <xdr:col>4</xdr:col>
      <xdr:colOff>369887</xdr:colOff>
      <xdr:row>7</xdr:row>
      <xdr:rowOff>174625</xdr:rowOff>
    </xdr:to>
    <xdr:sp macro="" textlink="">
      <xdr:nvSpPr>
        <xdr:cNvPr id="8" name="Rounded Rectangle 7">
          <a:extLst>
            <a:ext uri="{FF2B5EF4-FFF2-40B4-BE49-F238E27FC236}">
              <a16:creationId xmlns:a16="http://schemas.microsoft.com/office/drawing/2014/main" xmlns="" id="{00000000-0008-0000-0300-000008000000}"/>
            </a:ext>
          </a:extLst>
        </xdr:cNvPr>
        <xdr:cNvSpPr>
          <a:spLocks noChangeArrowheads="1"/>
        </xdr:cNvSpPr>
      </xdr:nvSpPr>
      <xdr:spPr bwMode="auto">
        <a:xfrm>
          <a:off x="1728787" y="963613"/>
          <a:ext cx="1079500" cy="649287"/>
        </a:xfrm>
        <a:prstGeom prst="roundRect">
          <a:avLst>
            <a:gd name="adj" fmla="val 16667"/>
          </a:avLst>
        </a:prstGeom>
        <a:solidFill>
          <a:schemeClr val="bg1">
            <a:alpha val="85881"/>
          </a:scheme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Online Test</a:t>
          </a:r>
        </a:p>
      </xdr:txBody>
    </xdr:sp>
    <xdr:clientData/>
  </xdr:twoCellAnchor>
  <xdr:twoCellAnchor>
    <xdr:from>
      <xdr:col>4</xdr:col>
      <xdr:colOff>585787</xdr:colOff>
      <xdr:row>4</xdr:row>
      <xdr:rowOff>96838</xdr:rowOff>
    </xdr:from>
    <xdr:to>
      <xdr:col>6</xdr:col>
      <xdr:colOff>447675</xdr:colOff>
      <xdr:row>7</xdr:row>
      <xdr:rowOff>174625</xdr:rowOff>
    </xdr:to>
    <xdr:sp macro="" textlink="">
      <xdr:nvSpPr>
        <xdr:cNvPr id="9" name="Rounded Rectangle 8">
          <a:extLst>
            <a:ext uri="{FF2B5EF4-FFF2-40B4-BE49-F238E27FC236}">
              <a16:creationId xmlns:a16="http://schemas.microsoft.com/office/drawing/2014/main" xmlns="" id="{00000000-0008-0000-0300-000009000000}"/>
            </a:ext>
          </a:extLst>
        </xdr:cNvPr>
        <xdr:cNvSpPr>
          <a:spLocks noChangeArrowheads="1"/>
        </xdr:cNvSpPr>
      </xdr:nvSpPr>
      <xdr:spPr bwMode="auto">
        <a:xfrm>
          <a:off x="3024187" y="963613"/>
          <a:ext cx="1081088" cy="649287"/>
        </a:xfrm>
        <a:prstGeom prst="roundRect">
          <a:avLst>
            <a:gd name="adj" fmla="val 16667"/>
          </a:avLst>
        </a:prstGeom>
        <a:solidFill>
          <a:schemeClr val="bg1">
            <a:alpha val="85881"/>
          </a:scheme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Assessment Day</a:t>
          </a:r>
        </a:p>
      </xdr:txBody>
    </xdr:sp>
    <xdr:clientData/>
  </xdr:twoCellAnchor>
  <xdr:twoCellAnchor>
    <xdr:from>
      <xdr:col>2</xdr:col>
      <xdr:colOff>436562</xdr:colOff>
      <xdr:row>10</xdr:row>
      <xdr:rowOff>19050</xdr:rowOff>
    </xdr:from>
    <xdr:to>
      <xdr:col>4</xdr:col>
      <xdr:colOff>354012</xdr:colOff>
      <xdr:row>11</xdr:row>
      <xdr:rowOff>131763</xdr:rowOff>
    </xdr:to>
    <xdr:sp macro="" textlink="">
      <xdr:nvSpPr>
        <xdr:cNvPr id="10" name="Rectangle 9">
          <a:extLst>
            <a:ext uri="{FF2B5EF4-FFF2-40B4-BE49-F238E27FC236}">
              <a16:creationId xmlns:a16="http://schemas.microsoft.com/office/drawing/2014/main" xmlns="" id="{00000000-0008-0000-0300-00000A000000}"/>
            </a:ext>
          </a:extLst>
        </xdr:cNvPr>
        <xdr:cNvSpPr>
          <a:spLocks noChangeArrowheads="1"/>
        </xdr:cNvSpPr>
      </xdr:nvSpPr>
      <xdr:spPr bwMode="auto">
        <a:xfrm>
          <a:off x="1655762" y="2028825"/>
          <a:ext cx="1136650" cy="303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ct val="20000"/>
            </a:spcBef>
            <a:spcAft>
              <a:spcPts val="0"/>
            </a:spcAft>
            <a:buClrTx/>
            <a:buSzTx/>
            <a:buFontTx/>
            <a:buNone/>
            <a:tabLst/>
            <a:defRPr/>
          </a:pPr>
          <a:endParaRPr kumimoji="0" lang="en-US" altLang="en-US" sz="2400" b="0" i="0" u="none" strike="noStrike" kern="0" cap="none" spc="0" normalizeH="0" baseline="0">
            <a:ln>
              <a:noFill/>
            </a:ln>
            <a:solidFill>
              <a:schemeClr val="tx1"/>
            </a:solidFill>
            <a:effectLst/>
            <a:uLnTx/>
            <a:uFillTx/>
            <a:latin typeface="Arial" panose="020B0604020202020204" pitchFamily="34" charset="0"/>
            <a:ea typeface="MS PGothic" panose="020B0600070205080204" pitchFamily="34" charset="-128"/>
          </a:endParaRPr>
        </a:p>
      </xdr:txBody>
    </xdr:sp>
    <xdr:clientData/>
  </xdr:twoCellAnchor>
  <xdr:twoCellAnchor>
    <xdr:from>
      <xdr:col>11</xdr:col>
      <xdr:colOff>547687</xdr:colOff>
      <xdr:row>4</xdr:row>
      <xdr:rowOff>96838</xdr:rowOff>
    </xdr:from>
    <xdr:to>
      <xdr:col>13</xdr:col>
      <xdr:colOff>407987</xdr:colOff>
      <xdr:row>7</xdr:row>
      <xdr:rowOff>174625</xdr:rowOff>
    </xdr:to>
    <xdr:sp macro="" textlink="">
      <xdr:nvSpPr>
        <xdr:cNvPr id="11" name="Rounded Rectangle 10">
          <a:extLst>
            <a:ext uri="{FF2B5EF4-FFF2-40B4-BE49-F238E27FC236}">
              <a16:creationId xmlns:a16="http://schemas.microsoft.com/office/drawing/2014/main" xmlns="" id="{00000000-0008-0000-0300-00000B000000}"/>
            </a:ext>
          </a:extLst>
        </xdr:cNvPr>
        <xdr:cNvSpPr>
          <a:spLocks noChangeArrowheads="1"/>
        </xdr:cNvSpPr>
      </xdr:nvSpPr>
      <xdr:spPr bwMode="auto">
        <a:xfrm>
          <a:off x="7558087" y="963613"/>
          <a:ext cx="1079500" cy="649287"/>
        </a:xfrm>
        <a:prstGeom prst="roundRect">
          <a:avLst>
            <a:gd name="adj" fmla="val 16667"/>
          </a:avLst>
        </a:prstGeom>
        <a:solidFill>
          <a:srgbClr val="00B050">
            <a:alpha val="85881"/>
          </a:srgb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400" b="1" i="0" u="none" strike="noStrike" kern="0" cap="none" spc="0" normalizeH="0" baseline="0">
              <a:ln>
                <a:noFill/>
              </a:ln>
              <a:solidFill>
                <a:srgbClr val="FFFFFF"/>
              </a:solidFill>
              <a:effectLst/>
              <a:uLnTx/>
              <a:uFillTx/>
              <a:ea typeface="MS PGothic" charset="0"/>
              <a:cs typeface="MS PGothic" charset="0"/>
            </a:rPr>
            <a:t>Staff in Post in Prison </a:t>
          </a:r>
        </a:p>
      </xdr:txBody>
    </xdr:sp>
    <xdr:clientData/>
  </xdr:twoCellAnchor>
  <xdr:twoCellAnchor>
    <xdr:from>
      <xdr:col>2</xdr:col>
      <xdr:colOff>293687</xdr:colOff>
      <xdr:row>5</xdr:row>
      <xdr:rowOff>122238</xdr:rowOff>
    </xdr:from>
    <xdr:to>
      <xdr:col>2</xdr:col>
      <xdr:colOff>581025</xdr:colOff>
      <xdr:row>6</xdr:row>
      <xdr:rowOff>147638</xdr:rowOff>
    </xdr:to>
    <xdr:sp macro="" textlink="">
      <xdr:nvSpPr>
        <xdr:cNvPr id="12" name="Right Arrow 11">
          <a:extLst>
            <a:ext uri="{FF2B5EF4-FFF2-40B4-BE49-F238E27FC236}">
              <a16:creationId xmlns:a16="http://schemas.microsoft.com/office/drawing/2014/main" xmlns="" id="{00000000-0008-0000-0300-00000C000000}"/>
            </a:ext>
          </a:extLst>
        </xdr:cNvPr>
        <xdr:cNvSpPr>
          <a:spLocks noChangeArrowheads="1"/>
        </xdr:cNvSpPr>
      </xdr:nvSpPr>
      <xdr:spPr bwMode="auto">
        <a:xfrm>
          <a:off x="1512887" y="1179513"/>
          <a:ext cx="287338" cy="215900"/>
        </a:xfrm>
        <a:prstGeom prst="rightArrow">
          <a:avLst>
            <a:gd name="adj1" fmla="val 50000"/>
            <a:gd name="adj2" fmla="val 64696"/>
          </a:avLst>
        </a:pr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endParaRPr kumimoji="0" lang="en-US" sz="1200" b="1" i="0" u="none" strike="noStrike" kern="0" cap="none" spc="0" normalizeH="0" baseline="0">
            <a:ln>
              <a:noFill/>
            </a:ln>
            <a:solidFill>
              <a:sysClr val="windowText" lastClr="000000"/>
            </a:solidFill>
            <a:effectLst/>
            <a:uLnTx/>
            <a:uFillTx/>
            <a:ea typeface="MS PGothic" charset="0"/>
            <a:cs typeface="MS PGothic" charset="0"/>
          </a:endParaRPr>
        </a:p>
      </xdr:txBody>
    </xdr:sp>
    <xdr:clientData/>
  </xdr:twoCellAnchor>
  <xdr:twoCellAnchor>
    <xdr:from>
      <xdr:col>4</xdr:col>
      <xdr:colOff>369887</xdr:colOff>
      <xdr:row>5</xdr:row>
      <xdr:rowOff>122238</xdr:rowOff>
    </xdr:from>
    <xdr:to>
      <xdr:col>5</xdr:col>
      <xdr:colOff>49212</xdr:colOff>
      <xdr:row>6</xdr:row>
      <xdr:rowOff>147638</xdr:rowOff>
    </xdr:to>
    <xdr:sp macro="" textlink="">
      <xdr:nvSpPr>
        <xdr:cNvPr id="13" name="Right Arrow 12">
          <a:extLst>
            <a:ext uri="{FF2B5EF4-FFF2-40B4-BE49-F238E27FC236}">
              <a16:creationId xmlns:a16="http://schemas.microsoft.com/office/drawing/2014/main" xmlns="" id="{00000000-0008-0000-0300-00000D000000}"/>
            </a:ext>
          </a:extLst>
        </xdr:cNvPr>
        <xdr:cNvSpPr>
          <a:spLocks noChangeArrowheads="1"/>
        </xdr:cNvSpPr>
      </xdr:nvSpPr>
      <xdr:spPr bwMode="auto">
        <a:xfrm>
          <a:off x="2808287" y="1179513"/>
          <a:ext cx="288925" cy="215900"/>
        </a:xfrm>
        <a:prstGeom prst="rightArrow">
          <a:avLst>
            <a:gd name="adj1" fmla="val 50000"/>
            <a:gd name="adj2" fmla="val 64700"/>
          </a:avLst>
        </a:pr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endParaRPr kumimoji="0" lang="en-US" sz="1200" b="1" i="0" u="none" strike="noStrike" kern="0" cap="none" spc="0" normalizeH="0" baseline="0">
            <a:ln>
              <a:noFill/>
            </a:ln>
            <a:solidFill>
              <a:sysClr val="windowText" lastClr="000000"/>
            </a:solidFill>
            <a:effectLst/>
            <a:uLnTx/>
            <a:uFillTx/>
            <a:ea typeface="MS PGothic" charset="0"/>
            <a:cs typeface="MS PGothic" charset="0"/>
          </a:endParaRPr>
        </a:p>
      </xdr:txBody>
    </xdr:sp>
    <xdr:clientData/>
  </xdr:twoCellAnchor>
  <xdr:twoCellAnchor>
    <xdr:from>
      <xdr:col>6</xdr:col>
      <xdr:colOff>447675</xdr:colOff>
      <xdr:row>5</xdr:row>
      <xdr:rowOff>122238</xdr:rowOff>
    </xdr:from>
    <xdr:to>
      <xdr:col>7</xdr:col>
      <xdr:colOff>125412</xdr:colOff>
      <xdr:row>6</xdr:row>
      <xdr:rowOff>147638</xdr:rowOff>
    </xdr:to>
    <xdr:sp macro="" textlink="">
      <xdr:nvSpPr>
        <xdr:cNvPr id="14" name="Right Arrow 13">
          <a:extLst>
            <a:ext uri="{FF2B5EF4-FFF2-40B4-BE49-F238E27FC236}">
              <a16:creationId xmlns:a16="http://schemas.microsoft.com/office/drawing/2014/main" xmlns="" id="{00000000-0008-0000-0300-00000E000000}"/>
            </a:ext>
          </a:extLst>
        </xdr:cNvPr>
        <xdr:cNvSpPr>
          <a:spLocks noChangeArrowheads="1"/>
        </xdr:cNvSpPr>
      </xdr:nvSpPr>
      <xdr:spPr bwMode="auto">
        <a:xfrm>
          <a:off x="4105275" y="1179513"/>
          <a:ext cx="287337" cy="215900"/>
        </a:xfrm>
        <a:prstGeom prst="rightArrow">
          <a:avLst>
            <a:gd name="adj1" fmla="val 50000"/>
            <a:gd name="adj2" fmla="val 64696"/>
          </a:avLst>
        </a:pr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endParaRPr kumimoji="0" lang="en-US" sz="1200" b="1" i="0" u="none" strike="noStrike" kern="0" cap="none" spc="0" normalizeH="0" baseline="0">
            <a:ln>
              <a:noFill/>
            </a:ln>
            <a:solidFill>
              <a:sysClr val="windowText" lastClr="000000"/>
            </a:solidFill>
            <a:effectLst/>
            <a:uLnTx/>
            <a:uFillTx/>
            <a:ea typeface="MS PGothic" charset="0"/>
            <a:cs typeface="MS PGothic" charset="0"/>
          </a:endParaRPr>
        </a:p>
      </xdr:txBody>
    </xdr:sp>
    <xdr:clientData/>
  </xdr:twoCellAnchor>
  <xdr:twoCellAnchor>
    <xdr:from>
      <xdr:col>8</xdr:col>
      <xdr:colOff>523875</xdr:colOff>
      <xdr:row>5</xdr:row>
      <xdr:rowOff>122238</xdr:rowOff>
    </xdr:from>
    <xdr:to>
      <xdr:col>9</xdr:col>
      <xdr:colOff>203200</xdr:colOff>
      <xdr:row>6</xdr:row>
      <xdr:rowOff>147638</xdr:rowOff>
    </xdr:to>
    <xdr:sp macro="" textlink="">
      <xdr:nvSpPr>
        <xdr:cNvPr id="15" name="Right Arrow 14">
          <a:extLst>
            <a:ext uri="{FF2B5EF4-FFF2-40B4-BE49-F238E27FC236}">
              <a16:creationId xmlns:a16="http://schemas.microsoft.com/office/drawing/2014/main" xmlns="" id="{00000000-0008-0000-0300-00000F000000}"/>
            </a:ext>
          </a:extLst>
        </xdr:cNvPr>
        <xdr:cNvSpPr>
          <a:spLocks noChangeArrowheads="1"/>
        </xdr:cNvSpPr>
      </xdr:nvSpPr>
      <xdr:spPr bwMode="auto">
        <a:xfrm>
          <a:off x="5400675" y="1179513"/>
          <a:ext cx="288925" cy="215900"/>
        </a:xfrm>
        <a:prstGeom prst="rightArrow">
          <a:avLst>
            <a:gd name="adj1" fmla="val 50000"/>
            <a:gd name="adj2" fmla="val 64700"/>
          </a:avLst>
        </a:pr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endParaRPr kumimoji="0" lang="en-US" sz="1200" b="1" i="0" u="none" strike="noStrike" kern="0" cap="none" spc="0" normalizeH="0" baseline="0">
            <a:ln>
              <a:noFill/>
            </a:ln>
            <a:solidFill>
              <a:sysClr val="windowText" lastClr="000000"/>
            </a:solidFill>
            <a:effectLst/>
            <a:uLnTx/>
            <a:uFillTx/>
            <a:ea typeface="MS PGothic" charset="0"/>
            <a:cs typeface="MS PGothic" charset="0"/>
          </a:endParaRPr>
        </a:p>
      </xdr:txBody>
    </xdr:sp>
    <xdr:clientData/>
  </xdr:twoCellAnchor>
  <xdr:twoCellAnchor>
    <xdr:from>
      <xdr:col>11</xdr:col>
      <xdr:colOff>331787</xdr:colOff>
      <xdr:row>5</xdr:row>
      <xdr:rowOff>122238</xdr:rowOff>
    </xdr:from>
    <xdr:to>
      <xdr:col>12</xdr:col>
      <xdr:colOff>9525</xdr:colOff>
      <xdr:row>6</xdr:row>
      <xdr:rowOff>147638</xdr:rowOff>
    </xdr:to>
    <xdr:sp macro="" textlink="">
      <xdr:nvSpPr>
        <xdr:cNvPr id="16" name="Right Arrow 15">
          <a:extLst>
            <a:ext uri="{FF2B5EF4-FFF2-40B4-BE49-F238E27FC236}">
              <a16:creationId xmlns:a16="http://schemas.microsoft.com/office/drawing/2014/main" xmlns="" id="{00000000-0008-0000-0300-000010000000}"/>
            </a:ext>
          </a:extLst>
        </xdr:cNvPr>
        <xdr:cNvSpPr>
          <a:spLocks noChangeArrowheads="1"/>
        </xdr:cNvSpPr>
      </xdr:nvSpPr>
      <xdr:spPr bwMode="auto">
        <a:xfrm>
          <a:off x="7342187" y="1179513"/>
          <a:ext cx="287338" cy="215900"/>
        </a:xfrm>
        <a:prstGeom prst="rightArrow">
          <a:avLst>
            <a:gd name="adj1" fmla="val 50000"/>
            <a:gd name="adj2" fmla="val 64696"/>
          </a:avLst>
        </a:pr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endParaRPr kumimoji="0" lang="en-US" sz="1200" b="1" i="0" u="none" strike="noStrike" kern="0" cap="none" spc="0" normalizeH="0" baseline="0">
            <a:ln>
              <a:noFill/>
            </a:ln>
            <a:solidFill>
              <a:sysClr val="windowText" lastClr="000000"/>
            </a:solidFill>
            <a:effectLst/>
            <a:uLnTx/>
            <a:uFillTx/>
            <a:ea typeface="MS PGothic" charset="0"/>
            <a:cs typeface="MS PGothic" charset="0"/>
          </a:endParaRPr>
        </a:p>
      </xdr:txBody>
    </xdr:sp>
    <xdr:clientData/>
  </xdr:twoCellAnchor>
  <xdr:twoCellAnchor>
    <xdr:from>
      <xdr:col>3</xdr:col>
      <xdr:colOff>547687</xdr:colOff>
      <xdr:row>9</xdr:row>
      <xdr:rowOff>80963</xdr:rowOff>
    </xdr:from>
    <xdr:to>
      <xdr:col>5</xdr:col>
      <xdr:colOff>409575</xdr:colOff>
      <xdr:row>12</xdr:row>
      <xdr:rowOff>158750</xdr:rowOff>
    </xdr:to>
    <xdr:sp macro="" textlink="">
      <xdr:nvSpPr>
        <xdr:cNvPr id="17" name="Rounded Rectangle 16">
          <a:extLst>
            <a:ext uri="{FF2B5EF4-FFF2-40B4-BE49-F238E27FC236}">
              <a16:creationId xmlns:a16="http://schemas.microsoft.com/office/drawing/2014/main" xmlns="" id="{00000000-0008-0000-0300-000011000000}"/>
            </a:ext>
          </a:extLst>
        </xdr:cNvPr>
        <xdr:cNvSpPr>
          <a:spLocks noChangeArrowheads="1"/>
        </xdr:cNvSpPr>
      </xdr:nvSpPr>
      <xdr:spPr bwMode="auto">
        <a:xfrm>
          <a:off x="2376487" y="1900238"/>
          <a:ext cx="1081088" cy="649287"/>
        </a:xfrm>
        <a:prstGeom prst="roundRect">
          <a:avLst>
            <a:gd name="adj" fmla="val 16667"/>
          </a:avLst>
        </a:prstGeom>
        <a:solidFill>
          <a:schemeClr val="bg1">
            <a:alpha val="85881"/>
          </a:scheme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936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Familiari-</a:t>
          </a:r>
          <a:br>
            <a:rPr kumimoji="0" lang="en-US" sz="1200" b="1" i="0" u="none" strike="noStrike" kern="0" cap="none" spc="0" normalizeH="0" baseline="0">
              <a:ln>
                <a:noFill/>
              </a:ln>
              <a:solidFill>
                <a:sysClr val="windowText" lastClr="000000"/>
              </a:solidFill>
              <a:effectLst/>
              <a:uLnTx/>
              <a:uFillTx/>
              <a:ea typeface="MS PGothic" charset="0"/>
              <a:cs typeface="MS PGothic" charset="0"/>
            </a:rPr>
          </a:br>
          <a:r>
            <a:rPr kumimoji="0" lang="en-US" sz="1200" b="1" i="0" u="none" strike="noStrike" kern="0" cap="none" spc="0" normalizeH="0" baseline="0">
              <a:ln>
                <a:noFill/>
              </a:ln>
              <a:solidFill>
                <a:sysClr val="windowText" lastClr="000000"/>
              </a:solidFill>
              <a:effectLst/>
              <a:uLnTx/>
              <a:uFillTx/>
              <a:ea typeface="MS PGothic" charset="0"/>
              <a:cs typeface="MS PGothic" charset="0"/>
            </a:rPr>
            <a:t>sation Day </a:t>
          </a:r>
          <a:br>
            <a:rPr kumimoji="0" lang="en-US" sz="1200" b="1" i="0" u="none" strike="noStrike" kern="0" cap="none" spc="0" normalizeH="0" baseline="0">
              <a:ln>
                <a:noFill/>
              </a:ln>
              <a:solidFill>
                <a:sysClr val="windowText" lastClr="000000"/>
              </a:solidFill>
              <a:effectLst/>
              <a:uLnTx/>
              <a:uFillTx/>
              <a:ea typeface="MS PGothic" charset="0"/>
              <a:cs typeface="MS PGothic" charset="0"/>
            </a:rPr>
          </a:br>
          <a:r>
            <a:rPr kumimoji="0" lang="en-US" sz="700" b="1" i="0" u="none" strike="noStrike" kern="0" cap="none" spc="0" normalizeH="0" baseline="0">
              <a:ln>
                <a:noFill/>
              </a:ln>
              <a:solidFill>
                <a:sysClr val="windowText" lastClr="000000"/>
              </a:solidFill>
              <a:effectLst/>
              <a:uLnTx/>
              <a:uFillTx/>
              <a:ea typeface="MS PGothic" charset="0"/>
              <a:cs typeface="MS PGothic" charset="0"/>
            </a:rPr>
            <a:t>(local recruitment only)</a:t>
          </a:r>
        </a:p>
      </xdr:txBody>
    </xdr:sp>
    <xdr:clientData/>
  </xdr:twoCellAnchor>
  <xdr:twoCellAnchor>
    <xdr:from>
      <xdr:col>3</xdr:col>
      <xdr:colOff>333375</xdr:colOff>
      <xdr:row>8</xdr:row>
      <xdr:rowOff>19050</xdr:rowOff>
    </xdr:from>
    <xdr:to>
      <xdr:col>4</xdr:col>
      <xdr:colOff>238125</xdr:colOff>
      <xdr:row>9</xdr:row>
      <xdr:rowOff>44450</xdr:rowOff>
    </xdr:to>
    <xdr:sp macro="" textlink="">
      <xdr:nvSpPr>
        <xdr:cNvPr id="18" name="Right Arrow 138">
          <a:extLst>
            <a:ext uri="{FF2B5EF4-FFF2-40B4-BE49-F238E27FC236}">
              <a16:creationId xmlns:a16="http://schemas.microsoft.com/office/drawing/2014/main" xmlns="" id="{00000000-0008-0000-0300-000012000000}"/>
            </a:ext>
          </a:extLst>
        </xdr:cNvPr>
        <xdr:cNvSpPr>
          <a:spLocks/>
        </xdr:cNvSpPr>
      </xdr:nvSpPr>
      <xdr:spPr bwMode="auto">
        <a:xfrm rot="2700000" flipV="1">
          <a:off x="2162175" y="1647825"/>
          <a:ext cx="514350" cy="215900"/>
        </a:xfrm>
        <a:custGeom>
          <a:avLst/>
          <a:gdLst>
            <a:gd name="T0" fmla="*/ 28439 w 515351"/>
            <a:gd name="T1" fmla="*/ 82462 h 216024"/>
            <a:gd name="T2" fmla="*/ 107592 w 515351"/>
            <a:gd name="T3" fmla="*/ 161832 h 216024"/>
            <a:gd name="T4" fmla="*/ 374132 w 515351"/>
            <a:gd name="T5" fmla="*/ 161832 h 216024"/>
            <a:gd name="T6" fmla="*/ 374132 w 515351"/>
            <a:gd name="T7" fmla="*/ 215776 h 216024"/>
            <a:gd name="T8" fmla="*/ 513351 w 515351"/>
            <a:gd name="T9" fmla="*/ 107888 h 216024"/>
            <a:gd name="T10" fmla="*/ 374132 w 515351"/>
            <a:gd name="T11" fmla="*/ 0 h 216024"/>
            <a:gd name="T12" fmla="*/ 374132 w 515351"/>
            <a:gd name="T13" fmla="*/ 53944 h 216024"/>
            <a:gd name="T14" fmla="*/ 0 w 515351"/>
            <a:gd name="T15" fmla="*/ 53944 h 216024"/>
            <a:gd name="T16" fmla="*/ 28436 w 515351"/>
            <a:gd name="T17" fmla="*/ 82458 h 216024"/>
            <a:gd name="T18" fmla="*/ 28439 w 515351"/>
            <a:gd name="T19" fmla="*/ 82462 h 21602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515351" h="216024">
              <a:moveTo>
                <a:pt x="28549" y="82556"/>
              </a:moveTo>
              <a:lnTo>
                <a:pt x="108011" y="162018"/>
              </a:lnTo>
              <a:lnTo>
                <a:pt x="375590" y="162018"/>
              </a:lnTo>
              <a:lnTo>
                <a:pt x="375590" y="216024"/>
              </a:lnTo>
              <a:lnTo>
                <a:pt x="515351" y="108012"/>
              </a:lnTo>
              <a:lnTo>
                <a:pt x="375590" y="0"/>
              </a:lnTo>
              <a:lnTo>
                <a:pt x="375590" y="54006"/>
              </a:lnTo>
              <a:lnTo>
                <a:pt x="0" y="54006"/>
              </a:lnTo>
              <a:lnTo>
                <a:pt x="28546" y="82552"/>
              </a:lnTo>
              <a:lnTo>
                <a:pt x="28549" y="82556"/>
              </a:lnTo>
              <a:close/>
            </a:path>
          </a:pathLst>
        </a:cu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Arial" charset="0"/>
            <a:ea typeface="MS PGothic" charset="0"/>
            <a:cs typeface="MS PGothic" charset="0"/>
          </a:endParaRPr>
        </a:p>
      </xdr:txBody>
    </xdr:sp>
    <xdr:clientData/>
  </xdr:twoCellAnchor>
  <xdr:twoCellAnchor>
    <xdr:from>
      <xdr:col>7</xdr:col>
      <xdr:colOff>541337</xdr:colOff>
      <xdr:row>8</xdr:row>
      <xdr:rowOff>76200</xdr:rowOff>
    </xdr:from>
    <xdr:to>
      <xdr:col>8</xdr:col>
      <xdr:colOff>284162</xdr:colOff>
      <xdr:row>9</xdr:row>
      <xdr:rowOff>101600</xdr:rowOff>
    </xdr:to>
    <xdr:sp macro="" textlink="">
      <xdr:nvSpPr>
        <xdr:cNvPr id="19" name="Right Arrow 138">
          <a:extLst>
            <a:ext uri="{FF2B5EF4-FFF2-40B4-BE49-F238E27FC236}">
              <a16:creationId xmlns:a16="http://schemas.microsoft.com/office/drawing/2014/main" xmlns="" id="{00000000-0008-0000-0300-000013000000}"/>
            </a:ext>
          </a:extLst>
        </xdr:cNvPr>
        <xdr:cNvSpPr>
          <a:spLocks/>
        </xdr:cNvSpPr>
      </xdr:nvSpPr>
      <xdr:spPr bwMode="auto">
        <a:xfrm rot="-2700000">
          <a:off x="4808537" y="1704975"/>
          <a:ext cx="352425" cy="215900"/>
        </a:xfrm>
        <a:custGeom>
          <a:avLst/>
          <a:gdLst>
            <a:gd name="T0" fmla="*/ 351520 w 353332"/>
            <a:gd name="T1" fmla="*/ 107888 h 216024"/>
            <a:gd name="T2" fmla="*/ 212476 w 353332"/>
            <a:gd name="T3" fmla="*/ 215776 h 216024"/>
            <a:gd name="T4" fmla="*/ 212476 w 353332"/>
            <a:gd name="T5" fmla="*/ 161832 h 216024"/>
            <a:gd name="T6" fmla="*/ 48263 w 353332"/>
            <a:gd name="T7" fmla="*/ 161832 h 216024"/>
            <a:gd name="T8" fmla="*/ 50656 w 353332"/>
            <a:gd name="T9" fmla="*/ 149491 h 216024"/>
            <a:gd name="T10" fmla="*/ 19182 w 353332"/>
            <a:gd name="T11" fmla="*/ 73202 h 216024"/>
            <a:gd name="T12" fmla="*/ 0 w 353332"/>
            <a:gd name="T13" fmla="*/ 53944 h 216024"/>
            <a:gd name="T14" fmla="*/ 212476 w 353332"/>
            <a:gd name="T15" fmla="*/ 53944 h 216024"/>
            <a:gd name="T16" fmla="*/ 212476 w 353332"/>
            <a:gd name="T17" fmla="*/ 0 h 216024"/>
            <a:gd name="T18" fmla="*/ 351520 w 353332"/>
            <a:gd name="T19" fmla="*/ 107888 h 21602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353332" h="216024">
              <a:moveTo>
                <a:pt x="353332" y="108012"/>
              </a:moveTo>
              <a:lnTo>
                <a:pt x="213571" y="216024"/>
              </a:lnTo>
              <a:lnTo>
                <a:pt x="213571" y="162018"/>
              </a:lnTo>
              <a:lnTo>
                <a:pt x="48512" y="162018"/>
              </a:lnTo>
              <a:lnTo>
                <a:pt x="50917" y="149663"/>
              </a:lnTo>
              <a:cubicBezTo>
                <a:pt x="50916" y="122020"/>
                <a:pt x="40371" y="94377"/>
                <a:pt x="19280" y="73286"/>
              </a:cubicBezTo>
              <a:lnTo>
                <a:pt x="0" y="54006"/>
              </a:lnTo>
              <a:lnTo>
                <a:pt x="213571" y="54006"/>
              </a:lnTo>
              <a:lnTo>
                <a:pt x="213571" y="0"/>
              </a:lnTo>
              <a:lnTo>
                <a:pt x="353332" y="108012"/>
              </a:lnTo>
              <a:close/>
            </a:path>
          </a:pathLst>
        </a:cu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Arial" charset="0"/>
            <a:ea typeface="MS PGothic" charset="0"/>
            <a:cs typeface="MS PGothic" charset="0"/>
          </a:endParaRPr>
        </a:p>
      </xdr:txBody>
    </xdr:sp>
    <xdr:clientData/>
  </xdr:twoCellAnchor>
  <xdr:twoCellAnchor>
    <xdr:from>
      <xdr:col>6</xdr:col>
      <xdr:colOff>231775</xdr:colOff>
      <xdr:row>8</xdr:row>
      <xdr:rowOff>19050</xdr:rowOff>
    </xdr:from>
    <xdr:to>
      <xdr:col>7</xdr:col>
      <xdr:colOff>136525</xdr:colOff>
      <xdr:row>9</xdr:row>
      <xdr:rowOff>44450</xdr:rowOff>
    </xdr:to>
    <xdr:sp macro="" textlink="">
      <xdr:nvSpPr>
        <xdr:cNvPr id="20" name="Right Arrow 138">
          <a:extLst>
            <a:ext uri="{FF2B5EF4-FFF2-40B4-BE49-F238E27FC236}">
              <a16:creationId xmlns:a16="http://schemas.microsoft.com/office/drawing/2014/main" xmlns="" id="{00000000-0008-0000-0300-000014000000}"/>
            </a:ext>
          </a:extLst>
        </xdr:cNvPr>
        <xdr:cNvSpPr>
          <a:spLocks/>
        </xdr:cNvSpPr>
      </xdr:nvSpPr>
      <xdr:spPr bwMode="auto">
        <a:xfrm rot="2700000" flipV="1">
          <a:off x="3889375" y="1647825"/>
          <a:ext cx="514350" cy="215900"/>
        </a:xfrm>
        <a:custGeom>
          <a:avLst/>
          <a:gdLst>
            <a:gd name="T0" fmla="*/ 28439 w 515351"/>
            <a:gd name="T1" fmla="*/ 82462 h 216024"/>
            <a:gd name="T2" fmla="*/ 107592 w 515351"/>
            <a:gd name="T3" fmla="*/ 161832 h 216024"/>
            <a:gd name="T4" fmla="*/ 374132 w 515351"/>
            <a:gd name="T5" fmla="*/ 161832 h 216024"/>
            <a:gd name="T6" fmla="*/ 374132 w 515351"/>
            <a:gd name="T7" fmla="*/ 215776 h 216024"/>
            <a:gd name="T8" fmla="*/ 513351 w 515351"/>
            <a:gd name="T9" fmla="*/ 107888 h 216024"/>
            <a:gd name="T10" fmla="*/ 374132 w 515351"/>
            <a:gd name="T11" fmla="*/ 0 h 216024"/>
            <a:gd name="T12" fmla="*/ 374132 w 515351"/>
            <a:gd name="T13" fmla="*/ 53944 h 216024"/>
            <a:gd name="T14" fmla="*/ 0 w 515351"/>
            <a:gd name="T15" fmla="*/ 53944 h 216024"/>
            <a:gd name="T16" fmla="*/ 28436 w 515351"/>
            <a:gd name="T17" fmla="*/ 82458 h 216024"/>
            <a:gd name="T18" fmla="*/ 28439 w 515351"/>
            <a:gd name="T19" fmla="*/ 82462 h 21602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515351" h="216024">
              <a:moveTo>
                <a:pt x="28549" y="82556"/>
              </a:moveTo>
              <a:lnTo>
                <a:pt x="108011" y="162018"/>
              </a:lnTo>
              <a:lnTo>
                <a:pt x="375590" y="162018"/>
              </a:lnTo>
              <a:lnTo>
                <a:pt x="375590" y="216024"/>
              </a:lnTo>
              <a:lnTo>
                <a:pt x="515351" y="108012"/>
              </a:lnTo>
              <a:lnTo>
                <a:pt x="375590" y="0"/>
              </a:lnTo>
              <a:lnTo>
                <a:pt x="375590" y="54006"/>
              </a:lnTo>
              <a:lnTo>
                <a:pt x="0" y="54006"/>
              </a:lnTo>
              <a:lnTo>
                <a:pt x="28546" y="82552"/>
              </a:lnTo>
              <a:lnTo>
                <a:pt x="28549" y="82556"/>
              </a:lnTo>
              <a:close/>
            </a:path>
          </a:pathLst>
        </a:cu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Arial" charset="0"/>
            <a:ea typeface="MS PGothic" charset="0"/>
            <a:cs typeface="MS PGothic" charset="0"/>
          </a:endParaRPr>
        </a:p>
      </xdr:txBody>
    </xdr:sp>
    <xdr:clientData/>
  </xdr:twoCellAnchor>
  <xdr:twoCellAnchor>
    <xdr:from>
      <xdr:col>5</xdr:col>
      <xdr:colOff>217487</xdr:colOff>
      <xdr:row>8</xdr:row>
      <xdr:rowOff>76200</xdr:rowOff>
    </xdr:from>
    <xdr:to>
      <xdr:col>5</xdr:col>
      <xdr:colOff>571500</xdr:colOff>
      <xdr:row>9</xdr:row>
      <xdr:rowOff>101600</xdr:rowOff>
    </xdr:to>
    <xdr:sp macro="" textlink="">
      <xdr:nvSpPr>
        <xdr:cNvPr id="21" name="Right Arrow 138">
          <a:extLst>
            <a:ext uri="{FF2B5EF4-FFF2-40B4-BE49-F238E27FC236}">
              <a16:creationId xmlns:a16="http://schemas.microsoft.com/office/drawing/2014/main" xmlns="" id="{00000000-0008-0000-0300-000015000000}"/>
            </a:ext>
          </a:extLst>
        </xdr:cNvPr>
        <xdr:cNvSpPr>
          <a:spLocks/>
        </xdr:cNvSpPr>
      </xdr:nvSpPr>
      <xdr:spPr bwMode="auto">
        <a:xfrm rot="-2700000">
          <a:off x="3265487" y="1704975"/>
          <a:ext cx="354013" cy="215900"/>
        </a:xfrm>
        <a:custGeom>
          <a:avLst/>
          <a:gdLst>
            <a:gd name="T0" fmla="*/ 354696 w 353331"/>
            <a:gd name="T1" fmla="*/ 107888 h 216024"/>
            <a:gd name="T2" fmla="*/ 214395 w 353331"/>
            <a:gd name="T3" fmla="*/ 215776 h 216024"/>
            <a:gd name="T4" fmla="*/ 214395 w 353331"/>
            <a:gd name="T5" fmla="*/ 161832 h 216024"/>
            <a:gd name="T6" fmla="*/ 72865 w 353331"/>
            <a:gd name="T7" fmla="*/ 161832 h 216024"/>
            <a:gd name="T8" fmla="*/ 67508 w 353331"/>
            <a:gd name="T9" fmla="*/ 134438 h 216024"/>
            <a:gd name="T10" fmla="*/ 41042 w 353331"/>
            <a:gd name="T11" fmla="*/ 94782 h 216024"/>
            <a:gd name="T12" fmla="*/ 0 w 353331"/>
            <a:gd name="T13" fmla="*/ 53944 h 216024"/>
            <a:gd name="T14" fmla="*/ 214395 w 353331"/>
            <a:gd name="T15" fmla="*/ 53944 h 216024"/>
            <a:gd name="T16" fmla="*/ 214395 w 353331"/>
            <a:gd name="T17" fmla="*/ 0 h 216024"/>
            <a:gd name="T18" fmla="*/ 354696 w 353331"/>
            <a:gd name="T19" fmla="*/ 107888 h 21602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353331" h="216024">
              <a:moveTo>
                <a:pt x="353331" y="108012"/>
              </a:moveTo>
              <a:lnTo>
                <a:pt x="213570" y="216024"/>
              </a:lnTo>
              <a:lnTo>
                <a:pt x="213570" y="162018"/>
              </a:lnTo>
              <a:lnTo>
                <a:pt x="72585" y="162018"/>
              </a:lnTo>
              <a:lnTo>
                <a:pt x="67248" y="134592"/>
              </a:lnTo>
              <a:cubicBezTo>
                <a:pt x="61389" y="120145"/>
                <a:pt x="52602" y="106608"/>
                <a:pt x="40884" y="94890"/>
              </a:cubicBezTo>
              <a:lnTo>
                <a:pt x="0" y="54006"/>
              </a:lnTo>
              <a:lnTo>
                <a:pt x="213570" y="54006"/>
              </a:lnTo>
              <a:lnTo>
                <a:pt x="213570" y="0"/>
              </a:lnTo>
              <a:lnTo>
                <a:pt x="353331" y="108012"/>
              </a:lnTo>
              <a:close/>
            </a:path>
          </a:pathLst>
        </a:cu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Arial" charset="0"/>
            <a:ea typeface="MS PGothic" charset="0"/>
            <a:cs typeface="MS PGothic" charset="0"/>
          </a:endParaRPr>
        </a:p>
      </xdr:txBody>
    </xdr:sp>
    <xdr:clientData/>
  </xdr:twoCellAnchor>
  <xdr:twoCellAnchor>
    <xdr:from>
      <xdr:col>1</xdr:col>
      <xdr:colOff>39687</xdr:colOff>
      <xdr:row>7</xdr:row>
      <xdr:rowOff>174625</xdr:rowOff>
    </xdr:from>
    <xdr:to>
      <xdr:col>1</xdr:col>
      <xdr:colOff>39687</xdr:colOff>
      <xdr:row>13</xdr:row>
      <xdr:rowOff>39688</xdr:rowOff>
    </xdr:to>
    <xdr:cxnSp macro="">
      <xdr:nvCxnSpPr>
        <xdr:cNvPr id="22" name="Straight Connector 21">
          <a:extLst>
            <a:ext uri="{FF2B5EF4-FFF2-40B4-BE49-F238E27FC236}">
              <a16:creationId xmlns:a16="http://schemas.microsoft.com/office/drawing/2014/main" xmlns="" id="{00000000-0008-0000-0300-000016000000}"/>
            </a:ext>
          </a:extLst>
        </xdr:cNvPr>
        <xdr:cNvCxnSpPr>
          <a:cxnSpLocks noChangeShapeType="1"/>
        </xdr:cNvCxnSpPr>
      </xdr:nvCxnSpPr>
      <xdr:spPr bwMode="auto">
        <a:xfrm>
          <a:off x="649287" y="1612900"/>
          <a:ext cx="0" cy="1008063"/>
        </a:xfrm>
        <a:prstGeom prst="line">
          <a:avLst/>
        </a:prstGeom>
        <a:noFill/>
        <a:ln w="9525">
          <a:solidFill>
            <a:schemeClr val="bg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115887</xdr:colOff>
      <xdr:row>7</xdr:row>
      <xdr:rowOff>174625</xdr:rowOff>
    </xdr:from>
    <xdr:to>
      <xdr:col>3</xdr:col>
      <xdr:colOff>115887</xdr:colOff>
      <xdr:row>13</xdr:row>
      <xdr:rowOff>39688</xdr:rowOff>
    </xdr:to>
    <xdr:cxnSp macro="">
      <xdr:nvCxnSpPr>
        <xdr:cNvPr id="23" name="Straight Connector 22">
          <a:extLst>
            <a:ext uri="{FF2B5EF4-FFF2-40B4-BE49-F238E27FC236}">
              <a16:creationId xmlns:a16="http://schemas.microsoft.com/office/drawing/2014/main" xmlns="" id="{00000000-0008-0000-0300-000017000000}"/>
            </a:ext>
          </a:extLst>
        </xdr:cNvPr>
        <xdr:cNvCxnSpPr>
          <a:cxnSpLocks noChangeShapeType="1"/>
        </xdr:cNvCxnSpPr>
      </xdr:nvCxnSpPr>
      <xdr:spPr bwMode="auto">
        <a:xfrm>
          <a:off x="1944687" y="1612900"/>
          <a:ext cx="0" cy="1008063"/>
        </a:xfrm>
        <a:prstGeom prst="line">
          <a:avLst/>
        </a:prstGeom>
        <a:noFill/>
        <a:ln w="9525">
          <a:solidFill>
            <a:schemeClr val="bg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231775</xdr:colOff>
      <xdr:row>7</xdr:row>
      <xdr:rowOff>174625</xdr:rowOff>
    </xdr:from>
    <xdr:to>
      <xdr:col>6</xdr:col>
      <xdr:colOff>231775</xdr:colOff>
      <xdr:row>13</xdr:row>
      <xdr:rowOff>39688</xdr:rowOff>
    </xdr:to>
    <xdr:cxnSp macro="">
      <xdr:nvCxnSpPr>
        <xdr:cNvPr id="24" name="Straight Connector 23">
          <a:extLst>
            <a:ext uri="{FF2B5EF4-FFF2-40B4-BE49-F238E27FC236}">
              <a16:creationId xmlns:a16="http://schemas.microsoft.com/office/drawing/2014/main" xmlns="" id="{00000000-0008-0000-0300-000018000000}"/>
            </a:ext>
          </a:extLst>
        </xdr:cNvPr>
        <xdr:cNvCxnSpPr>
          <a:cxnSpLocks noChangeShapeType="1"/>
        </xdr:cNvCxnSpPr>
      </xdr:nvCxnSpPr>
      <xdr:spPr bwMode="auto">
        <a:xfrm>
          <a:off x="3889375" y="1612900"/>
          <a:ext cx="0" cy="1008063"/>
        </a:xfrm>
        <a:prstGeom prst="line">
          <a:avLst/>
        </a:prstGeom>
        <a:noFill/>
        <a:ln w="9525">
          <a:solidFill>
            <a:schemeClr val="bg1"/>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341312</xdr:colOff>
      <xdr:row>7</xdr:row>
      <xdr:rowOff>174625</xdr:rowOff>
    </xdr:from>
    <xdr:to>
      <xdr:col>7</xdr:col>
      <xdr:colOff>341312</xdr:colOff>
      <xdr:row>13</xdr:row>
      <xdr:rowOff>39688</xdr:rowOff>
    </xdr:to>
    <xdr:cxnSp macro="">
      <xdr:nvCxnSpPr>
        <xdr:cNvPr id="25" name="Straight Connector 24">
          <a:extLst>
            <a:ext uri="{FF2B5EF4-FFF2-40B4-BE49-F238E27FC236}">
              <a16:creationId xmlns:a16="http://schemas.microsoft.com/office/drawing/2014/main" xmlns="" id="{00000000-0008-0000-0300-000019000000}"/>
            </a:ext>
          </a:extLst>
        </xdr:cNvPr>
        <xdr:cNvCxnSpPr>
          <a:cxnSpLocks noChangeShapeType="1"/>
        </xdr:cNvCxnSpPr>
      </xdr:nvCxnSpPr>
      <xdr:spPr bwMode="auto">
        <a:xfrm>
          <a:off x="4608512" y="1612900"/>
          <a:ext cx="0" cy="1008063"/>
        </a:xfrm>
        <a:prstGeom prst="line">
          <a:avLst/>
        </a:prstGeom>
        <a:noFill/>
        <a:ln w="9525">
          <a:solidFill>
            <a:schemeClr val="bg1"/>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419100</xdr:colOff>
      <xdr:row>12</xdr:row>
      <xdr:rowOff>109538</xdr:rowOff>
    </xdr:from>
    <xdr:to>
      <xdr:col>9</xdr:col>
      <xdr:colOff>563562</xdr:colOff>
      <xdr:row>13</xdr:row>
      <xdr:rowOff>39688</xdr:rowOff>
    </xdr:to>
    <xdr:sp macro="" textlink="">
      <xdr:nvSpPr>
        <xdr:cNvPr id="26" name="Oval 13">
          <a:extLst>
            <a:ext uri="{FF2B5EF4-FFF2-40B4-BE49-F238E27FC236}">
              <a16:creationId xmlns:a16="http://schemas.microsoft.com/office/drawing/2014/main" xmlns="" id="{00000000-0008-0000-0300-00001A000000}"/>
            </a:ext>
          </a:extLst>
        </xdr:cNvPr>
        <xdr:cNvSpPr>
          <a:spLocks/>
        </xdr:cNvSpPr>
      </xdr:nvSpPr>
      <xdr:spPr bwMode="auto">
        <a:xfrm>
          <a:off x="5857875" y="2500313"/>
          <a:ext cx="1587" cy="120650"/>
        </a:xfrm>
        <a:custGeom>
          <a:avLst/>
          <a:gdLst>
            <a:gd name="T0" fmla="*/ 128039 w 144016"/>
            <a:gd name="T1" fmla="*/ 0 h 120552"/>
            <a:gd name="T2" fmla="*/ 142260 w 144016"/>
            <a:gd name="T3" fmla="*/ 20668 h 120552"/>
            <a:gd name="T4" fmla="*/ 148080 w 144016"/>
            <a:gd name="T5" fmla="*/ 48902 h 120552"/>
            <a:gd name="T6" fmla="*/ 74040 w 144016"/>
            <a:gd name="T7" fmla="*/ 121436 h 120552"/>
            <a:gd name="T8" fmla="*/ 0 w 144016"/>
            <a:gd name="T9" fmla="*/ 48902 h 120552"/>
            <a:gd name="T10" fmla="*/ 75 w 144016"/>
            <a:gd name="T11" fmla="*/ 48523 h 120552"/>
            <a:gd name="T12" fmla="*/ 38076 w 144016"/>
            <a:gd name="T13" fmla="*/ 48523 h 120552"/>
            <a:gd name="T14" fmla="*/ 116563 w 144016"/>
            <a:gd name="T15" fmla="*/ 16675 h 120552"/>
            <a:gd name="T16" fmla="*/ 128039 w 144016"/>
            <a:gd name="T17" fmla="*/ 0 h 12055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144016" h="120552">
              <a:moveTo>
                <a:pt x="124525" y="0"/>
              </a:moveTo>
              <a:lnTo>
                <a:pt x="138357" y="20515"/>
              </a:lnTo>
              <a:cubicBezTo>
                <a:pt x="142001" y="29130"/>
                <a:pt x="144016" y="38602"/>
                <a:pt x="144016" y="48544"/>
              </a:cubicBezTo>
              <a:cubicBezTo>
                <a:pt x="144016" y="88313"/>
                <a:pt x="111777" y="120552"/>
                <a:pt x="72008" y="120552"/>
              </a:cubicBezTo>
              <a:cubicBezTo>
                <a:pt x="32239" y="120552"/>
                <a:pt x="0" y="88313"/>
                <a:pt x="0" y="48544"/>
              </a:cubicBezTo>
              <a:lnTo>
                <a:pt x="75" y="48172"/>
              </a:lnTo>
              <a:lnTo>
                <a:pt x="37031" y="48172"/>
              </a:lnTo>
              <a:cubicBezTo>
                <a:pt x="66841" y="48172"/>
                <a:pt x="93829" y="36089"/>
                <a:pt x="113364" y="16554"/>
              </a:cubicBezTo>
              <a:lnTo>
                <a:pt x="124525" y="0"/>
              </a:lnTo>
              <a:close/>
            </a:path>
          </a:pathLst>
        </a:custGeom>
        <a:solidFill>
          <a:schemeClr val="bg1"/>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lIns="0" tIns="0" rIns="0" bIns="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clientData/>
  </xdr:twoCellAnchor>
  <xdr:twoCellAnchor>
    <xdr:from>
      <xdr:col>14</xdr:col>
      <xdr:colOff>15875</xdr:colOff>
      <xdr:row>4</xdr:row>
      <xdr:rowOff>104775</xdr:rowOff>
    </xdr:from>
    <xdr:to>
      <xdr:col>15</xdr:col>
      <xdr:colOff>485775</xdr:colOff>
      <xdr:row>7</xdr:row>
      <xdr:rowOff>182562</xdr:rowOff>
    </xdr:to>
    <xdr:sp macro="" textlink="">
      <xdr:nvSpPr>
        <xdr:cNvPr id="27" name="Rounded Rectangle 26">
          <a:extLst>
            <a:ext uri="{FF2B5EF4-FFF2-40B4-BE49-F238E27FC236}">
              <a16:creationId xmlns:a16="http://schemas.microsoft.com/office/drawing/2014/main" xmlns="" id="{00000000-0008-0000-0300-00001B000000}"/>
            </a:ext>
          </a:extLst>
        </xdr:cNvPr>
        <xdr:cNvSpPr>
          <a:spLocks noChangeArrowheads="1"/>
        </xdr:cNvSpPr>
      </xdr:nvSpPr>
      <xdr:spPr bwMode="auto">
        <a:xfrm>
          <a:off x="8855075" y="971550"/>
          <a:ext cx="1079500" cy="649287"/>
        </a:xfrm>
        <a:prstGeom prst="roundRect">
          <a:avLst>
            <a:gd name="adj" fmla="val 16667"/>
          </a:avLst>
        </a:prstGeom>
        <a:solidFill>
          <a:srgbClr val="00B050">
            <a:alpha val="85881"/>
          </a:srgb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400" b="1" i="0" u="none" strike="noStrike" kern="0" cap="none" spc="0" normalizeH="0" baseline="0">
              <a:ln>
                <a:noFill/>
              </a:ln>
              <a:solidFill>
                <a:schemeClr val="bg1"/>
              </a:solidFill>
              <a:effectLst/>
              <a:uLnTx/>
              <a:uFillTx/>
              <a:ea typeface="MS PGothic" charset="0"/>
              <a:cs typeface="MS PGothic" charset="0"/>
            </a:rPr>
            <a:t>Start POELT training</a:t>
          </a:r>
        </a:p>
      </xdr:txBody>
    </xdr:sp>
    <xdr:clientData/>
  </xdr:twoCellAnchor>
  <xdr:twoCellAnchor>
    <xdr:from>
      <xdr:col>13</xdr:col>
      <xdr:colOff>409575</xdr:colOff>
      <xdr:row>5</xdr:row>
      <xdr:rowOff>130175</xdr:rowOff>
    </xdr:from>
    <xdr:to>
      <xdr:col>14</xdr:col>
      <xdr:colOff>87313</xdr:colOff>
      <xdr:row>6</xdr:row>
      <xdr:rowOff>155575</xdr:rowOff>
    </xdr:to>
    <xdr:sp macro="" textlink="">
      <xdr:nvSpPr>
        <xdr:cNvPr id="28" name="Right Arrow 27">
          <a:extLst>
            <a:ext uri="{FF2B5EF4-FFF2-40B4-BE49-F238E27FC236}">
              <a16:creationId xmlns:a16="http://schemas.microsoft.com/office/drawing/2014/main" xmlns="" id="{00000000-0008-0000-0300-00001C000000}"/>
            </a:ext>
          </a:extLst>
        </xdr:cNvPr>
        <xdr:cNvSpPr>
          <a:spLocks noChangeArrowheads="1"/>
        </xdr:cNvSpPr>
      </xdr:nvSpPr>
      <xdr:spPr bwMode="auto">
        <a:xfrm>
          <a:off x="8639175" y="1187450"/>
          <a:ext cx="287338" cy="215900"/>
        </a:xfrm>
        <a:prstGeom prst="rightArrow">
          <a:avLst>
            <a:gd name="adj1" fmla="val 50000"/>
            <a:gd name="adj2" fmla="val 64696"/>
          </a:avLst>
        </a:pr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endParaRPr kumimoji="0" lang="en-US" sz="1200" b="1" i="0" u="none" strike="noStrike" kern="0" cap="none" spc="0" normalizeH="0" baseline="0">
            <a:ln>
              <a:noFill/>
            </a:ln>
            <a:solidFill>
              <a:sysClr val="windowText" lastClr="000000"/>
            </a:solidFill>
            <a:effectLst/>
            <a:uLnTx/>
            <a:uFillTx/>
            <a:ea typeface="MS PGothic" charset="0"/>
            <a:cs typeface="MS PGothic" charset="0"/>
          </a:endParaRPr>
        </a:p>
      </xdr:txBody>
    </xdr:sp>
    <xdr:clientData/>
  </xdr:twoCellAnchor>
  <xdr:twoCellAnchor>
    <xdr:from>
      <xdr:col>9</xdr:col>
      <xdr:colOff>263768</xdr:colOff>
      <xdr:row>10</xdr:row>
      <xdr:rowOff>7329</xdr:rowOff>
    </xdr:from>
    <xdr:to>
      <xdr:col>11</xdr:col>
      <xdr:colOff>432287</xdr:colOff>
      <xdr:row>15</xdr:row>
      <xdr:rowOff>36635</xdr:rowOff>
    </xdr:to>
    <xdr:sp macro="" textlink="">
      <xdr:nvSpPr>
        <xdr:cNvPr id="29" name="TextBox 28">
          <a:extLst>
            <a:ext uri="{FF2B5EF4-FFF2-40B4-BE49-F238E27FC236}">
              <a16:creationId xmlns:a16="http://schemas.microsoft.com/office/drawing/2014/main" xmlns="" id="{00000000-0008-0000-0300-00001D000000}"/>
            </a:ext>
          </a:extLst>
        </xdr:cNvPr>
        <xdr:cNvSpPr txBox="1"/>
      </xdr:nvSpPr>
      <xdr:spPr>
        <a:xfrm>
          <a:off x="5736980" y="2014906"/>
          <a:ext cx="1692519" cy="981806"/>
        </a:xfrm>
        <a:prstGeom prst="rect">
          <a:avLst/>
        </a:prstGeom>
        <a:solidFill>
          <a:schemeClr val="lt1"/>
        </a:solidFill>
        <a:ln w="9525"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100"/>
            <a:t>Offer of employment made, pending start and individual booked onto  future POELT </a:t>
          </a:r>
        </a:p>
      </xdr:txBody>
    </xdr:sp>
    <xdr:clientData/>
  </xdr:twoCellAnchor>
  <xdr:twoCellAnchor>
    <xdr:from>
      <xdr:col>11</xdr:col>
      <xdr:colOff>512884</xdr:colOff>
      <xdr:row>10</xdr:row>
      <xdr:rowOff>7327</xdr:rowOff>
    </xdr:from>
    <xdr:to>
      <xdr:col>16</xdr:col>
      <xdr:colOff>153865</xdr:colOff>
      <xdr:row>15</xdr:row>
      <xdr:rowOff>36634</xdr:rowOff>
    </xdr:to>
    <xdr:sp macro="" textlink="">
      <xdr:nvSpPr>
        <xdr:cNvPr id="30" name="TextBox 29">
          <a:extLst>
            <a:ext uri="{FF2B5EF4-FFF2-40B4-BE49-F238E27FC236}">
              <a16:creationId xmlns:a16="http://schemas.microsoft.com/office/drawing/2014/main" xmlns="" id="{00000000-0008-0000-0300-00001E000000}"/>
            </a:ext>
          </a:extLst>
        </xdr:cNvPr>
        <xdr:cNvSpPr txBox="1"/>
      </xdr:nvSpPr>
      <xdr:spPr>
        <a:xfrm>
          <a:off x="7510096" y="2014904"/>
          <a:ext cx="2681654" cy="981807"/>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100">
              <a:solidFill>
                <a:srgbClr val="00B050"/>
              </a:solidFill>
            </a:rPr>
            <a:t>Individuals who have started POELT training are a subset of individuals who have started in post.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national-offender-management-service-workforce-statistics" TargetMode="External"/><Relationship Id="rId1" Type="http://schemas.openxmlformats.org/officeDocument/2006/relationships/hyperlink" Target="mailto:statistics.enquiries@justice.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tatistics.enquiries@justice.gsi.gov.uk" TargetMode="External"/><Relationship Id="rId1" Type="http://schemas.openxmlformats.org/officeDocument/2006/relationships/hyperlink" Target="mailto:newsdesk@justice.gsi.gov.uk"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collections/national-offender-management-service-workforce-statistic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6:P23"/>
  <sheetViews>
    <sheetView zoomScale="85" zoomScaleNormal="85" workbookViewId="0"/>
  </sheetViews>
  <sheetFormatPr defaultRowHeight="14.25" x14ac:dyDescent="0.2"/>
  <cols>
    <col min="1" max="1" width="41.28515625" style="2" bestFit="1" customWidth="1"/>
    <col min="2" max="2" width="9.140625" style="2" customWidth="1"/>
    <col min="3" max="3" width="10.7109375" style="2" bestFit="1" customWidth="1"/>
    <col min="4" max="4" width="9.140625" style="2" customWidth="1"/>
    <col min="5" max="16384" width="9.140625" style="2"/>
  </cols>
  <sheetData>
    <row r="6" spans="1:16" x14ac:dyDescent="0.2">
      <c r="P6" s="14"/>
    </row>
    <row r="7" spans="1:16" ht="40.5" customHeight="1" x14ac:dyDescent="0.2"/>
    <row r="8" spans="1:16" ht="29.25" x14ac:dyDescent="0.4">
      <c r="A8" s="18" t="s">
        <v>141</v>
      </c>
    </row>
    <row r="9" spans="1:16" ht="29.25" x14ac:dyDescent="0.4">
      <c r="A9" s="18" t="s">
        <v>122</v>
      </c>
    </row>
    <row r="10" spans="1:16" ht="29.25" x14ac:dyDescent="0.4">
      <c r="A10" s="38">
        <v>43100</v>
      </c>
    </row>
    <row r="12" spans="1:16" s="19" customFormat="1" ht="23.25" x14ac:dyDescent="0.35">
      <c r="A12" s="19" t="s">
        <v>139</v>
      </c>
    </row>
    <row r="13" spans="1:16" s="19" customFormat="1" ht="23.25" x14ac:dyDescent="0.35">
      <c r="A13" s="87"/>
    </row>
    <row r="14" spans="1:16" ht="46.5" customHeight="1" x14ac:dyDescent="0.2">
      <c r="A14" s="110" t="s">
        <v>172</v>
      </c>
      <c r="B14" s="110"/>
      <c r="C14" s="110"/>
      <c r="D14" s="110"/>
      <c r="E14" s="110"/>
      <c r="F14" s="110"/>
      <c r="G14" s="110"/>
      <c r="H14" s="110"/>
    </row>
    <row r="15" spans="1:16" ht="19.5" customHeight="1" x14ac:dyDescent="0.2">
      <c r="A15" s="17"/>
      <c r="B15" s="17"/>
      <c r="C15" s="17"/>
      <c r="D15" s="17"/>
      <c r="E15" s="17"/>
      <c r="F15" s="17"/>
      <c r="G15" s="17"/>
      <c r="H15" s="17"/>
    </row>
    <row r="17" spans="1:3" x14ac:dyDescent="0.2">
      <c r="A17" s="2" t="s">
        <v>123</v>
      </c>
      <c r="C17" s="39" t="s">
        <v>167</v>
      </c>
    </row>
    <row r="18" spans="1:3" x14ac:dyDescent="0.2">
      <c r="A18" s="2" t="s">
        <v>124</v>
      </c>
      <c r="C18" s="39" t="s">
        <v>168</v>
      </c>
    </row>
    <row r="19" spans="1:3" x14ac:dyDescent="0.2">
      <c r="A19" s="42" t="s">
        <v>154</v>
      </c>
    </row>
    <row r="20" spans="1:3" x14ac:dyDescent="0.2">
      <c r="A20" s="42"/>
    </row>
    <row r="21" spans="1:3" x14ac:dyDescent="0.2">
      <c r="A21" s="2" t="s">
        <v>125</v>
      </c>
    </row>
    <row r="22" spans="1:3" x14ac:dyDescent="0.2">
      <c r="A22" s="2" t="s">
        <v>126</v>
      </c>
    </row>
    <row r="23" spans="1:3" x14ac:dyDescent="0.2">
      <c r="A23" s="2" t="s">
        <v>153</v>
      </c>
    </row>
  </sheetData>
  <mergeCells count="1">
    <mergeCell ref="A14:H14"/>
  </mergeCells>
  <hyperlinks>
    <hyperlink ref="A23" r:id="rId1" display="mailto:statistics.enquiries@justice.gsi.gov.uk"/>
    <hyperlink ref="A19" r:id="rId2" display="https://www.gov.uk/government/collections/national-offender-management-service-workforce-statistics"/>
  </hyperlinks>
  <pageMargins left="0.70866141732283472" right="0.70866141732283472" top="0.74803149606299213" bottom="0.74803149606299213" header="0.31496062992125984" footer="0.31496062992125984"/>
  <pageSetup paperSize="9"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22"/>
  <sheetViews>
    <sheetView workbookViewId="0"/>
  </sheetViews>
  <sheetFormatPr defaultRowHeight="14.25" x14ac:dyDescent="0.2"/>
  <cols>
    <col min="1" max="1" width="31.140625" style="2" customWidth="1"/>
    <col min="2" max="16384" width="9.140625" style="2"/>
  </cols>
  <sheetData>
    <row r="1" spans="1:2" ht="23.25" x14ac:dyDescent="0.35">
      <c r="A1" s="19" t="s">
        <v>127</v>
      </c>
    </row>
    <row r="2" spans="1:2" ht="15.75" customHeight="1" x14ac:dyDescent="0.35">
      <c r="A2" s="19"/>
    </row>
    <row r="3" spans="1:2" x14ac:dyDescent="0.2">
      <c r="A3" s="86" t="s">
        <v>156</v>
      </c>
      <c r="B3" s="2" t="s">
        <v>128</v>
      </c>
    </row>
    <row r="4" spans="1:2" x14ac:dyDescent="0.2">
      <c r="A4" s="86" t="s">
        <v>157</v>
      </c>
      <c r="B4" s="2" t="s">
        <v>129</v>
      </c>
    </row>
    <row r="5" spans="1:2" x14ac:dyDescent="0.2">
      <c r="A5" s="86" t="s">
        <v>158</v>
      </c>
      <c r="B5" s="2" t="s">
        <v>175</v>
      </c>
    </row>
    <row r="6" spans="1:2" x14ac:dyDescent="0.2">
      <c r="A6" s="86" t="s">
        <v>159</v>
      </c>
      <c r="B6" s="2" t="s">
        <v>174</v>
      </c>
    </row>
    <row r="8" spans="1:2" ht="23.25" x14ac:dyDescent="0.35">
      <c r="A8" s="19" t="s">
        <v>155</v>
      </c>
    </row>
    <row r="9" spans="1:2" x14ac:dyDescent="0.2">
      <c r="A9" s="41" t="s">
        <v>144</v>
      </c>
    </row>
    <row r="10" spans="1:2" x14ac:dyDescent="0.2">
      <c r="A10" s="41" t="s">
        <v>145</v>
      </c>
    </row>
    <row r="11" spans="1:2" x14ac:dyDescent="0.2">
      <c r="A11" s="42" t="s">
        <v>146</v>
      </c>
    </row>
    <row r="12" spans="1:2" ht="15" x14ac:dyDescent="0.2">
      <c r="A12" s="43"/>
    </row>
    <row r="13" spans="1:2" x14ac:dyDescent="0.2">
      <c r="A13" s="41" t="s">
        <v>147</v>
      </c>
    </row>
    <row r="14" spans="1:2" ht="15" x14ac:dyDescent="0.2">
      <c r="A14" s="40" t="s">
        <v>140</v>
      </c>
    </row>
    <row r="15" spans="1:2" x14ac:dyDescent="0.2">
      <c r="A15" s="41" t="s">
        <v>173</v>
      </c>
    </row>
    <row r="16" spans="1:2" x14ac:dyDescent="0.2">
      <c r="A16" s="41" t="s">
        <v>148</v>
      </c>
    </row>
    <row r="17" spans="1:1" x14ac:dyDescent="0.2">
      <c r="A17" s="41" t="s">
        <v>179</v>
      </c>
    </row>
    <row r="18" spans="1:1" x14ac:dyDescent="0.2">
      <c r="A18" s="41" t="s">
        <v>149</v>
      </c>
    </row>
    <row r="19" spans="1:1" x14ac:dyDescent="0.2">
      <c r="A19" s="41" t="s">
        <v>150</v>
      </c>
    </row>
    <row r="20" spans="1:1" x14ac:dyDescent="0.2">
      <c r="A20" s="41" t="s">
        <v>151</v>
      </c>
    </row>
    <row r="21" spans="1:1" x14ac:dyDescent="0.2">
      <c r="A21" s="42" t="s">
        <v>152</v>
      </c>
    </row>
    <row r="22" spans="1:1" x14ac:dyDescent="0.2">
      <c r="A22" s="41"/>
    </row>
  </sheetData>
  <hyperlinks>
    <hyperlink ref="A11" r:id="rId1" display="mailto:newsdesk@justice.gsi.gov.uk"/>
    <hyperlink ref="A21" r:id="rId2" display="mailto:statistics.enquiries@justice.gsi.gov.uk"/>
    <hyperlink ref="A3" location="'Data sources'!Print_Area" display="Data sources:"/>
    <hyperlink ref="A4" location="'Flow diagram of recruitment'!Print_Area" display="Flow diagram of recruitment:"/>
    <hyperlink ref="A5" location="'Table 1 (FTE)'!Print_Area" display="Table 1 (FTE):"/>
    <hyperlink ref="A6" location="'Table 2 (Headcount)'!Print_Area" display="Table 2 (Headcount):"/>
  </hyperlinks>
  <pageMargins left="0.70866141732283472" right="0.70866141732283472" top="0.74803149606299213" bottom="0.74803149606299213" header="0.31496062992125984" footer="0.31496062992125984"/>
  <pageSetup paperSize="9" scale="66"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26"/>
  <sheetViews>
    <sheetView zoomScaleNormal="100" workbookViewId="0"/>
  </sheetViews>
  <sheetFormatPr defaultRowHeight="14.25" x14ac:dyDescent="0.2"/>
  <cols>
    <col min="1" max="1" width="83.28515625" style="2" customWidth="1"/>
    <col min="2" max="2" width="3" style="2" customWidth="1"/>
    <col min="3" max="3" width="83.28515625" style="2" customWidth="1"/>
    <col min="4" max="16384" width="9.140625" style="2"/>
  </cols>
  <sheetData>
    <row r="1" spans="1:3" ht="23.25" x14ac:dyDescent="0.35">
      <c r="A1" s="19" t="s">
        <v>130</v>
      </c>
    </row>
    <row r="2" spans="1:3" ht="15" thickBot="1" x14ac:dyDescent="0.25"/>
    <row r="3" spans="1:3" ht="15.75" thickBot="1" x14ac:dyDescent="0.3">
      <c r="A3" s="20" t="s">
        <v>131</v>
      </c>
      <c r="B3" s="15"/>
      <c r="C3" s="21" t="s">
        <v>132</v>
      </c>
    </row>
    <row r="4" spans="1:3" ht="177" customHeight="1" x14ac:dyDescent="0.2">
      <c r="A4" s="103" t="s">
        <v>180</v>
      </c>
      <c r="B4" s="22"/>
      <c r="C4" s="92" t="s">
        <v>170</v>
      </c>
    </row>
    <row r="5" spans="1:3" ht="10.5" customHeight="1" x14ac:dyDescent="0.2">
      <c r="A5" s="23"/>
      <c r="B5" s="22"/>
      <c r="C5" s="24"/>
    </row>
    <row r="6" spans="1:3" ht="103.5" customHeight="1" x14ac:dyDescent="0.2">
      <c r="A6" s="25" t="s">
        <v>142</v>
      </c>
      <c r="B6" s="22"/>
      <c r="C6" s="26"/>
    </row>
    <row r="7" spans="1:3" ht="7.5" customHeight="1" x14ac:dyDescent="0.2">
      <c r="A7" s="23"/>
      <c r="B7" s="22"/>
      <c r="C7" s="24"/>
    </row>
    <row r="8" spans="1:3" ht="100.5" x14ac:dyDescent="0.2">
      <c r="A8" s="25" t="s">
        <v>133</v>
      </c>
      <c r="B8" s="22"/>
      <c r="C8" s="24"/>
    </row>
    <row r="9" spans="1:3" ht="6" customHeight="1" x14ac:dyDescent="0.2">
      <c r="A9" s="25"/>
      <c r="B9" s="22"/>
      <c r="C9" s="24"/>
    </row>
    <row r="10" spans="1:3" ht="103.5" customHeight="1" x14ac:dyDescent="0.2">
      <c r="A10" s="25" t="s">
        <v>134</v>
      </c>
      <c r="B10" s="22"/>
      <c r="C10" s="24"/>
    </row>
    <row r="11" spans="1:3" ht="6.75" customHeight="1" x14ac:dyDescent="0.2">
      <c r="A11" s="25"/>
      <c r="B11" s="22"/>
      <c r="C11" s="24"/>
    </row>
    <row r="12" spans="1:3" ht="138" customHeight="1" x14ac:dyDescent="0.2">
      <c r="A12" s="25" t="s">
        <v>135</v>
      </c>
      <c r="B12" s="22"/>
      <c r="C12" s="24"/>
    </row>
    <row r="13" spans="1:3" ht="5.25" customHeight="1" x14ac:dyDescent="0.2">
      <c r="A13" s="24"/>
      <c r="C13" s="24"/>
    </row>
    <row r="14" spans="1:3" ht="28.5" x14ac:dyDescent="0.2">
      <c r="A14" s="23" t="s">
        <v>136</v>
      </c>
      <c r="B14" s="22"/>
      <c r="C14" s="24"/>
    </row>
    <row r="15" spans="1:3" ht="30.75" thickBot="1" x14ac:dyDescent="0.3">
      <c r="A15" s="102" t="s">
        <v>154</v>
      </c>
      <c r="C15" s="27"/>
    </row>
    <row r="18" spans="1:1" ht="15" x14ac:dyDescent="0.2">
      <c r="A18" s="28"/>
    </row>
    <row r="26" spans="1:1" x14ac:dyDescent="0.2">
      <c r="A26" s="29"/>
    </row>
  </sheetData>
  <hyperlinks>
    <hyperlink ref="A15" r:id="rId1"/>
  </hyperlinks>
  <pageMargins left="0.70866141732283472" right="0.70866141732283472" top="0.74803149606299213" bottom="0.74803149606299213" header="0.31496062992125984" footer="0.31496062992125984"/>
  <pageSetup paperSize="9" scale="51"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7"/>
  <sheetViews>
    <sheetView zoomScale="130" zoomScaleNormal="130" workbookViewId="0">
      <selection activeCell="A2" sqref="A2"/>
    </sheetView>
  </sheetViews>
  <sheetFormatPr defaultRowHeight="15" x14ac:dyDescent="0.25"/>
  <cols>
    <col min="1" max="9" width="9.140625" style="30"/>
    <col min="10" max="10" width="5.5703125" style="30" customWidth="1"/>
    <col min="11" max="11" width="17.28515625" style="30" customWidth="1"/>
    <col min="12" max="13" width="9.140625" style="30" customWidth="1"/>
    <col min="14" max="15" width="9.140625" style="30"/>
    <col min="16" max="16" width="9.140625" style="30" customWidth="1"/>
    <col min="17" max="16384" width="9.140625" style="30"/>
  </cols>
  <sheetData>
    <row r="1" spans="1:19" ht="23.25" x14ac:dyDescent="0.35">
      <c r="A1" s="19" t="s">
        <v>137</v>
      </c>
    </row>
    <row r="3" spans="1:19" x14ac:dyDescent="0.25">
      <c r="L3" s="31"/>
    </row>
    <row r="4" spans="1:19" x14ac:dyDescent="0.25">
      <c r="L4" s="32"/>
      <c r="M4" s="111" t="s">
        <v>165</v>
      </c>
      <c r="N4" s="111"/>
      <c r="O4" s="111"/>
      <c r="P4" s="111"/>
    </row>
    <row r="11" spans="1:19" ht="15" customHeight="1" x14ac:dyDescent="0.25">
      <c r="K11" s="33"/>
      <c r="M11" s="112"/>
      <c r="N11" s="112"/>
      <c r="O11" s="112"/>
      <c r="P11" s="112"/>
      <c r="R11" s="34"/>
      <c r="S11" s="34"/>
    </row>
    <row r="12" spans="1:19" x14ac:dyDescent="0.25">
      <c r="M12" s="112"/>
      <c r="N12" s="112"/>
      <c r="O12" s="112"/>
      <c r="P12" s="112"/>
      <c r="R12" s="34"/>
      <c r="S12" s="34"/>
    </row>
    <row r="13" spans="1:19" x14ac:dyDescent="0.25">
      <c r="M13" s="112"/>
      <c r="N13" s="112"/>
      <c r="O13" s="112"/>
      <c r="P13" s="112"/>
      <c r="R13" s="34"/>
      <c r="S13" s="34"/>
    </row>
    <row r="14" spans="1:19" x14ac:dyDescent="0.25">
      <c r="M14" s="112"/>
      <c r="N14" s="112"/>
      <c r="O14" s="112"/>
      <c r="P14" s="112"/>
    </row>
    <row r="17" spans="1:1" x14ac:dyDescent="0.25">
      <c r="A17" s="35"/>
    </row>
  </sheetData>
  <mergeCells count="2">
    <mergeCell ref="M4:P4"/>
    <mergeCell ref="M11:P14"/>
  </mergeCells>
  <pageMargins left="0.70866141732283472" right="0.70866141732283472" top="0.74803149606299213" bottom="0.74803149606299213" header="0.31496062992125984" footer="0.31496062992125984"/>
  <pageSetup paperSize="9" scale="8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30"/>
  <sheetViews>
    <sheetView topLeftCell="I1" zoomScaleNormal="100" workbookViewId="0">
      <selection activeCell="A2" sqref="A2"/>
    </sheetView>
  </sheetViews>
  <sheetFormatPr defaultRowHeight="12.75" x14ac:dyDescent="0.2"/>
  <cols>
    <col min="1" max="1" width="33.140625" style="93" customWidth="1"/>
    <col min="2" max="2" width="5.140625" style="1" customWidth="1"/>
    <col min="3" max="3" width="1.5703125" style="45" customWidth="1"/>
    <col min="4" max="19" width="11.42578125" style="93" customWidth="1"/>
    <col min="20" max="20" width="1.5703125" style="45" customWidth="1"/>
    <col min="21" max="27" width="11.42578125" style="93" customWidth="1"/>
    <col min="28" max="28" width="14.85546875" style="93" customWidth="1"/>
    <col min="29" max="29" width="9.140625" style="93"/>
    <col min="30" max="30" width="28.140625" style="45" bestFit="1" customWidth="1"/>
    <col min="31" max="31" width="7" style="45" bestFit="1" customWidth="1"/>
    <col min="32" max="32" width="16.42578125" style="45" bestFit="1" customWidth="1"/>
    <col min="33" max="33" width="30.42578125" style="45" customWidth="1"/>
    <col min="34" max="41" width="9.140625" style="45"/>
    <col min="42" max="16384" width="9.140625" style="93"/>
  </cols>
  <sheetData>
    <row r="1" spans="1:41" ht="15" x14ac:dyDescent="0.25">
      <c r="A1" s="15" t="s">
        <v>178</v>
      </c>
      <c r="C1" s="50"/>
    </row>
    <row r="2" spans="1:41" ht="13.5" thickBot="1" x14ac:dyDescent="0.25"/>
    <row r="3" spans="1:41" ht="14.25" customHeight="1" thickBot="1" x14ac:dyDescent="0.25">
      <c r="D3" s="116" t="s">
        <v>0</v>
      </c>
      <c r="E3" s="117"/>
      <c r="F3" s="117"/>
      <c r="G3" s="117"/>
      <c r="H3" s="117"/>
      <c r="I3" s="117"/>
      <c r="J3" s="118"/>
      <c r="K3" s="118"/>
      <c r="L3" s="118"/>
      <c r="M3" s="118"/>
      <c r="N3" s="118"/>
      <c r="O3" s="118"/>
      <c r="P3" s="118"/>
      <c r="Q3" s="118"/>
      <c r="R3" s="118"/>
      <c r="S3" s="119"/>
      <c r="T3" s="3"/>
      <c r="U3" s="120" t="s">
        <v>169</v>
      </c>
      <c r="V3" s="121"/>
      <c r="W3" s="121"/>
      <c r="X3" s="121"/>
      <c r="Y3" s="121"/>
      <c r="Z3" s="121"/>
      <c r="AA3" s="121"/>
      <c r="AB3" s="122"/>
    </row>
    <row r="4" spans="1:41" ht="14.25" customHeight="1" thickBot="1" x14ac:dyDescent="0.25">
      <c r="D4" s="123" t="s">
        <v>1</v>
      </c>
      <c r="E4" s="124"/>
      <c r="F4" s="124"/>
      <c r="G4" s="124"/>
      <c r="H4" s="124"/>
      <c r="I4" s="124"/>
      <c r="J4" s="124"/>
      <c r="K4" s="124"/>
      <c r="L4" s="124"/>
      <c r="M4" s="124"/>
      <c r="N4" s="124"/>
      <c r="O4" s="124"/>
      <c r="P4" s="124"/>
      <c r="Q4" s="124"/>
      <c r="R4" s="124"/>
      <c r="S4" s="125"/>
      <c r="T4" s="3"/>
      <c r="U4" s="126" t="s">
        <v>2</v>
      </c>
      <c r="V4" s="127"/>
      <c r="W4" s="127"/>
      <c r="X4" s="127"/>
      <c r="Y4" s="127"/>
      <c r="Z4" s="127"/>
      <c r="AA4" s="127"/>
      <c r="AB4" s="128"/>
    </row>
    <row r="5" spans="1:41" ht="48" customHeight="1" thickBot="1" x14ac:dyDescent="0.25">
      <c r="A5" s="4" t="s">
        <v>3</v>
      </c>
      <c r="B5" s="5" t="s">
        <v>4</v>
      </c>
      <c r="C5" s="6"/>
      <c r="D5" s="7">
        <v>42674</v>
      </c>
      <c r="E5" s="8">
        <v>42704</v>
      </c>
      <c r="F5" s="8">
        <v>42735</v>
      </c>
      <c r="G5" s="8">
        <v>42766</v>
      </c>
      <c r="H5" s="8">
        <v>42794</v>
      </c>
      <c r="I5" s="8">
        <v>42825</v>
      </c>
      <c r="J5" s="8">
        <v>42855</v>
      </c>
      <c r="K5" s="8">
        <v>42886</v>
      </c>
      <c r="L5" s="8">
        <v>42916</v>
      </c>
      <c r="M5" s="8">
        <v>42947</v>
      </c>
      <c r="N5" s="8">
        <v>42978</v>
      </c>
      <c r="O5" s="8">
        <v>43008</v>
      </c>
      <c r="P5" s="8">
        <v>43039</v>
      </c>
      <c r="Q5" s="8">
        <v>43069</v>
      </c>
      <c r="R5" s="8">
        <v>43100</v>
      </c>
      <c r="S5" s="9" t="s">
        <v>176</v>
      </c>
      <c r="T5" s="48"/>
      <c r="U5" s="106">
        <v>43101</v>
      </c>
      <c r="V5" s="104">
        <v>43132</v>
      </c>
      <c r="W5" s="104">
        <v>43160</v>
      </c>
      <c r="X5" s="104">
        <v>43191</v>
      </c>
      <c r="Y5" s="104">
        <v>43221</v>
      </c>
      <c r="Z5" s="104">
        <v>43252</v>
      </c>
      <c r="AA5" s="107">
        <v>43282</v>
      </c>
      <c r="AB5" s="108" t="s">
        <v>171</v>
      </c>
      <c r="AM5" s="36"/>
      <c r="AN5" s="48"/>
      <c r="AO5" s="48"/>
    </row>
    <row r="6" spans="1:41" x14ac:dyDescent="0.2">
      <c r="A6" s="51" t="s">
        <v>5</v>
      </c>
      <c r="B6" s="10"/>
      <c r="D6" s="52">
        <v>33.602564102564102</v>
      </c>
      <c r="E6" s="53">
        <v>33.602564102564102</v>
      </c>
      <c r="F6" s="53">
        <v>33.602564102564102</v>
      </c>
      <c r="G6" s="53">
        <v>33.602559999999997</v>
      </c>
      <c r="H6" s="53">
        <v>33.602559999999997</v>
      </c>
      <c r="I6" s="53">
        <v>33.602559999999997</v>
      </c>
      <c r="J6" s="53">
        <v>33.602559999999997</v>
      </c>
      <c r="K6" s="53">
        <v>32.589739999999999</v>
      </c>
      <c r="L6" s="53">
        <v>32.589739999999999</v>
      </c>
      <c r="M6" s="53">
        <v>32.589739999999999</v>
      </c>
      <c r="N6" s="53">
        <v>31.589739999999999</v>
      </c>
      <c r="O6" s="53">
        <v>31.589739999999999</v>
      </c>
      <c r="P6" s="53">
        <v>32.589739999999999</v>
      </c>
      <c r="Q6" s="53">
        <v>30.589739999999999</v>
      </c>
      <c r="R6" s="53">
        <v>29.589739999999999</v>
      </c>
      <c r="S6" s="55">
        <f>R6-D6</f>
        <v>-4.0128241025641032</v>
      </c>
      <c r="U6" s="105">
        <v>0</v>
      </c>
      <c r="V6" s="54">
        <v>0</v>
      </c>
      <c r="W6" s="54">
        <v>0</v>
      </c>
      <c r="X6" s="54">
        <v>0</v>
      </c>
      <c r="Y6" s="95">
        <v>0</v>
      </c>
      <c r="Z6" s="95">
        <v>0</v>
      </c>
      <c r="AA6" s="61">
        <v>0</v>
      </c>
      <c r="AB6" s="56">
        <v>0</v>
      </c>
      <c r="AD6" s="54"/>
      <c r="AE6" s="54"/>
      <c r="AF6" s="54"/>
      <c r="AG6" s="54"/>
      <c r="AH6" s="54"/>
      <c r="AI6" s="54"/>
      <c r="AJ6" s="54"/>
      <c r="AK6" s="54"/>
      <c r="AM6" s="37"/>
      <c r="AN6" s="37"/>
      <c r="AO6" s="37"/>
    </row>
    <row r="7" spans="1:41" x14ac:dyDescent="0.2">
      <c r="A7" s="57" t="s">
        <v>6</v>
      </c>
      <c r="B7" s="11"/>
      <c r="D7" s="58">
        <v>128.64102564102564</v>
      </c>
      <c r="E7" s="54">
        <v>126.64102564102564</v>
      </c>
      <c r="F7" s="54">
        <v>122.64102564102564</v>
      </c>
      <c r="G7" s="54">
        <v>123.64102</v>
      </c>
      <c r="H7" s="54">
        <v>120.64102</v>
      </c>
      <c r="I7" s="54">
        <v>118.64102</v>
      </c>
      <c r="J7" s="54">
        <v>121.64102</v>
      </c>
      <c r="K7" s="54">
        <v>122.64102</v>
      </c>
      <c r="L7" s="54">
        <v>122.64102</v>
      </c>
      <c r="M7" s="54">
        <v>123.58973999999999</v>
      </c>
      <c r="N7" s="54">
        <v>125.64102</v>
      </c>
      <c r="O7" s="54">
        <v>126.79487</v>
      </c>
      <c r="P7" s="54">
        <v>127.79487</v>
      </c>
      <c r="Q7" s="54">
        <v>125.79487</v>
      </c>
      <c r="R7" s="54">
        <v>126.79487</v>
      </c>
      <c r="S7" s="59">
        <f t="shared" ref="S7:S70" si="0">R7-D7</f>
        <v>-1.8461556410256321</v>
      </c>
      <c r="U7" s="60">
        <v>1</v>
      </c>
      <c r="V7" s="95">
        <v>8</v>
      </c>
      <c r="W7" s="95">
        <v>0</v>
      </c>
      <c r="X7" s="95">
        <v>1</v>
      </c>
      <c r="Y7" s="95">
        <v>0</v>
      </c>
      <c r="Z7" s="95">
        <v>0</v>
      </c>
      <c r="AA7" s="61">
        <v>0</v>
      </c>
      <c r="AB7" s="62">
        <v>10</v>
      </c>
      <c r="AD7" s="54"/>
      <c r="AE7" s="54"/>
      <c r="AF7" s="54"/>
      <c r="AG7" s="54"/>
      <c r="AH7" s="54"/>
      <c r="AI7" s="54"/>
      <c r="AJ7" s="54"/>
      <c r="AK7" s="54"/>
      <c r="AM7" s="37"/>
      <c r="AN7" s="37"/>
      <c r="AO7" s="37"/>
    </row>
    <row r="8" spans="1:41" x14ac:dyDescent="0.2">
      <c r="A8" s="57" t="s">
        <v>7</v>
      </c>
      <c r="B8" s="11"/>
      <c r="D8" s="58">
        <v>121.48717948717949</v>
      </c>
      <c r="E8" s="54">
        <v>117.48717948717949</v>
      </c>
      <c r="F8" s="54">
        <v>114.48717948717949</v>
      </c>
      <c r="G8" s="54">
        <v>115.13003</v>
      </c>
      <c r="H8" s="54">
        <v>112.48718</v>
      </c>
      <c r="I8" s="54">
        <v>115.48718</v>
      </c>
      <c r="J8" s="54">
        <v>114.48718</v>
      </c>
      <c r="K8" s="54">
        <v>112.48718</v>
      </c>
      <c r="L8" s="54">
        <v>111.48718</v>
      </c>
      <c r="M8" s="54">
        <v>117.43589999999999</v>
      </c>
      <c r="N8" s="54">
        <v>119.48718</v>
      </c>
      <c r="O8" s="54">
        <v>125.48718</v>
      </c>
      <c r="P8" s="54">
        <v>146.48718</v>
      </c>
      <c r="Q8" s="54">
        <v>148.48718</v>
      </c>
      <c r="R8" s="54">
        <v>144.48718</v>
      </c>
      <c r="S8" s="59">
        <f t="shared" si="0"/>
        <v>23.000000512820506</v>
      </c>
      <c r="U8" s="60">
        <v>14</v>
      </c>
      <c r="V8" s="95">
        <v>2</v>
      </c>
      <c r="W8" s="95">
        <v>5</v>
      </c>
      <c r="X8" s="95">
        <v>0</v>
      </c>
      <c r="Y8" s="95">
        <v>0</v>
      </c>
      <c r="Z8" s="95">
        <v>0</v>
      </c>
      <c r="AA8" s="61">
        <v>0</v>
      </c>
      <c r="AB8" s="62">
        <v>21</v>
      </c>
      <c r="AD8" s="54"/>
      <c r="AE8" s="54"/>
      <c r="AF8" s="54"/>
      <c r="AG8" s="54"/>
      <c r="AH8" s="54"/>
      <c r="AI8" s="54"/>
      <c r="AJ8" s="54"/>
      <c r="AK8" s="54"/>
      <c r="AM8" s="37"/>
      <c r="AN8" s="37"/>
      <c r="AO8" s="37"/>
    </row>
    <row r="9" spans="1:41" x14ac:dyDescent="0.2">
      <c r="A9" s="57" t="s">
        <v>8</v>
      </c>
      <c r="B9" s="11"/>
      <c r="D9" s="58">
        <v>348.05769230769238</v>
      </c>
      <c r="E9" s="54">
        <v>348.16666666666663</v>
      </c>
      <c r="F9" s="54">
        <v>345.20512820512818</v>
      </c>
      <c r="G9" s="54">
        <v>343.6859</v>
      </c>
      <c r="H9" s="54">
        <v>342.6859</v>
      </c>
      <c r="I9" s="54">
        <v>338.19872000000004</v>
      </c>
      <c r="J9" s="54">
        <v>336.19872000000004</v>
      </c>
      <c r="K9" s="54">
        <v>329.77564000000001</v>
      </c>
      <c r="L9" s="54">
        <v>326.77564000000001</v>
      </c>
      <c r="M9" s="54">
        <v>324.42307999999997</v>
      </c>
      <c r="N9" s="54">
        <v>321.26922999999999</v>
      </c>
      <c r="O9" s="54">
        <v>319.26922999999999</v>
      </c>
      <c r="P9" s="54">
        <v>321.76922999999999</v>
      </c>
      <c r="Q9" s="54">
        <v>326.76922999999999</v>
      </c>
      <c r="R9" s="54">
        <v>329.76922999999994</v>
      </c>
      <c r="S9" s="59">
        <f t="shared" si="0"/>
        <v>-18.288462307692441</v>
      </c>
      <c r="U9" s="60">
        <v>6</v>
      </c>
      <c r="V9" s="95">
        <v>19</v>
      </c>
      <c r="W9" s="95">
        <v>22</v>
      </c>
      <c r="X9" s="95">
        <v>0</v>
      </c>
      <c r="Y9" s="95">
        <v>0</v>
      </c>
      <c r="Z9" s="95">
        <v>0</v>
      </c>
      <c r="AA9" s="61">
        <v>0</v>
      </c>
      <c r="AB9" s="62">
        <v>47</v>
      </c>
      <c r="AD9" s="54"/>
      <c r="AE9" s="54"/>
      <c r="AF9" s="54"/>
      <c r="AG9" s="54"/>
      <c r="AH9" s="54"/>
      <c r="AI9" s="54"/>
      <c r="AJ9" s="54"/>
      <c r="AK9" s="54"/>
      <c r="AM9" s="37"/>
      <c r="AN9" s="37"/>
      <c r="AO9" s="37"/>
    </row>
    <row r="10" spans="1:41" x14ac:dyDescent="0.2">
      <c r="A10" s="57" t="s">
        <v>9</v>
      </c>
      <c r="B10" s="11"/>
      <c r="D10" s="58">
        <v>96.679487179487182</v>
      </c>
      <c r="E10" s="54">
        <v>97.679487179487182</v>
      </c>
      <c r="F10" s="54">
        <v>111.67948717948718</v>
      </c>
      <c r="G10" s="54">
        <v>195.24358999999998</v>
      </c>
      <c r="H10" s="54">
        <v>241.24358999999998</v>
      </c>
      <c r="I10" s="54">
        <v>242.67948999999999</v>
      </c>
      <c r="J10" s="54">
        <v>274.24358999999998</v>
      </c>
      <c r="K10" s="54">
        <v>304.24358999999998</v>
      </c>
      <c r="L10" s="54">
        <v>319.24358999999998</v>
      </c>
      <c r="M10" s="54">
        <v>348.24358999999998</v>
      </c>
      <c r="N10" s="54">
        <v>372.24358999999998</v>
      </c>
      <c r="O10" s="54">
        <v>383.24358999999998</v>
      </c>
      <c r="P10" s="54">
        <v>396.24358999999998</v>
      </c>
      <c r="Q10" s="54">
        <v>395.24358999999998</v>
      </c>
      <c r="R10" s="54">
        <v>392.16251</v>
      </c>
      <c r="S10" s="59">
        <f t="shared" si="0"/>
        <v>295.48302282051282</v>
      </c>
      <c r="U10" s="60">
        <v>18</v>
      </c>
      <c r="V10" s="95">
        <v>0</v>
      </c>
      <c r="W10" s="95">
        <v>0</v>
      </c>
      <c r="X10" s="95">
        <v>11</v>
      </c>
      <c r="Y10" s="95">
        <v>0</v>
      </c>
      <c r="Z10" s="95">
        <v>0</v>
      </c>
      <c r="AA10" s="61">
        <v>0</v>
      </c>
      <c r="AB10" s="62">
        <v>29</v>
      </c>
      <c r="AD10" s="54"/>
      <c r="AE10" s="54"/>
      <c r="AF10" s="54"/>
      <c r="AG10" s="54"/>
      <c r="AH10" s="54"/>
      <c r="AI10" s="54"/>
      <c r="AJ10" s="54"/>
      <c r="AK10" s="54"/>
      <c r="AM10" s="37"/>
      <c r="AN10" s="37"/>
      <c r="AO10" s="37"/>
    </row>
    <row r="11" spans="1:41" x14ac:dyDescent="0.2">
      <c r="A11" s="57" t="s">
        <v>10</v>
      </c>
      <c r="B11" s="11" t="s">
        <v>11</v>
      </c>
      <c r="D11" s="58">
        <v>13.435897435897436</v>
      </c>
      <c r="E11" s="54">
        <v>13.435897435897436</v>
      </c>
      <c r="F11" s="54">
        <v>13.435897435897436</v>
      </c>
      <c r="G11" s="54">
        <v>13.4359</v>
      </c>
      <c r="H11" s="54">
        <v>12.4359</v>
      </c>
      <c r="I11" s="54">
        <v>11.4359</v>
      </c>
      <c r="J11" s="54">
        <v>11.4359</v>
      </c>
      <c r="K11" s="54">
        <v>9.4359000000000002</v>
      </c>
      <c r="L11" s="54">
        <v>9.4359000000000002</v>
      </c>
      <c r="M11" s="54">
        <v>9.4359000000000002</v>
      </c>
      <c r="N11" s="54">
        <v>8.4359000000000002</v>
      </c>
      <c r="O11" s="54">
        <v>8.4359000000000002</v>
      </c>
      <c r="P11" s="54">
        <v>8.4359000000000002</v>
      </c>
      <c r="Q11" s="54">
        <v>8.4359000000000002</v>
      </c>
      <c r="R11" s="54">
        <v>7.4359000000000002</v>
      </c>
      <c r="S11" s="59">
        <f t="shared" si="0"/>
        <v>-5.9999974358974359</v>
      </c>
      <c r="U11" s="60">
        <v>0</v>
      </c>
      <c r="V11" s="95">
        <v>0</v>
      </c>
      <c r="W11" s="95">
        <v>0</v>
      </c>
      <c r="X11" s="95">
        <v>0</v>
      </c>
      <c r="Y11" s="95">
        <v>0</v>
      </c>
      <c r="Z11" s="95">
        <v>0</v>
      </c>
      <c r="AA11" s="61">
        <v>0</v>
      </c>
      <c r="AB11" s="62">
        <v>0</v>
      </c>
      <c r="AD11" s="54"/>
      <c r="AE11" s="54"/>
      <c r="AF11" s="54"/>
      <c r="AG11" s="54"/>
      <c r="AH11" s="54"/>
      <c r="AI11" s="54"/>
      <c r="AJ11" s="54"/>
      <c r="AK11" s="54"/>
      <c r="AM11" s="37"/>
      <c r="AN11" s="37"/>
      <c r="AO11" s="37"/>
    </row>
    <row r="12" spans="1:41" x14ac:dyDescent="0.2">
      <c r="A12" s="57" t="s">
        <v>12</v>
      </c>
      <c r="B12" s="11"/>
      <c r="D12" s="58">
        <v>163.44871794871796</v>
      </c>
      <c r="E12" s="54">
        <v>166.5</v>
      </c>
      <c r="F12" s="54">
        <v>168.5</v>
      </c>
      <c r="G12" s="54">
        <v>161.5</v>
      </c>
      <c r="H12" s="54">
        <v>160.02703</v>
      </c>
      <c r="I12" s="54">
        <v>159.52703</v>
      </c>
      <c r="J12" s="54">
        <v>161.02703</v>
      </c>
      <c r="K12" s="54">
        <v>165.52703</v>
      </c>
      <c r="L12" s="54">
        <v>165.47575000000001</v>
      </c>
      <c r="M12" s="54">
        <v>169.47575000000001</v>
      </c>
      <c r="N12" s="54">
        <v>171.58108999999999</v>
      </c>
      <c r="O12" s="54">
        <v>170.08108999999999</v>
      </c>
      <c r="P12" s="54">
        <v>180.08108999999999</v>
      </c>
      <c r="Q12" s="54">
        <v>189.08108999999999</v>
      </c>
      <c r="R12" s="54">
        <v>189.08108999999999</v>
      </c>
      <c r="S12" s="59">
        <f t="shared" si="0"/>
        <v>25.632372051282033</v>
      </c>
      <c r="U12" s="60">
        <v>9</v>
      </c>
      <c r="V12" s="95">
        <v>7</v>
      </c>
      <c r="W12" s="95">
        <v>1</v>
      </c>
      <c r="X12" s="95">
        <v>4</v>
      </c>
      <c r="Y12" s="95">
        <v>2</v>
      </c>
      <c r="Z12" s="95">
        <v>0</v>
      </c>
      <c r="AA12" s="61">
        <v>0</v>
      </c>
      <c r="AB12" s="62">
        <v>23</v>
      </c>
      <c r="AD12" s="54"/>
      <c r="AE12" s="54"/>
      <c r="AF12" s="54"/>
      <c r="AG12" s="54"/>
      <c r="AH12" s="54"/>
      <c r="AI12" s="54"/>
      <c r="AJ12" s="54"/>
      <c r="AK12" s="54"/>
      <c r="AM12" s="37"/>
      <c r="AN12" s="37"/>
      <c r="AO12" s="37"/>
    </row>
    <row r="13" spans="1:41" x14ac:dyDescent="0.2">
      <c r="A13" s="57" t="s">
        <v>13</v>
      </c>
      <c r="B13" s="11"/>
      <c r="D13" s="58">
        <v>146.25779625779626</v>
      </c>
      <c r="E13" s="54">
        <v>147.98856548856548</v>
      </c>
      <c r="F13" s="54">
        <v>152.48856548856548</v>
      </c>
      <c r="G13" s="54">
        <v>162.44026000000002</v>
      </c>
      <c r="H13" s="54">
        <v>164.49154000000001</v>
      </c>
      <c r="I13" s="54">
        <v>164.71795</v>
      </c>
      <c r="J13" s="54">
        <v>172.71795</v>
      </c>
      <c r="K13" s="54">
        <v>174.71795</v>
      </c>
      <c r="L13" s="54">
        <v>175.71794999999997</v>
      </c>
      <c r="M13" s="54">
        <v>176.70512999999997</v>
      </c>
      <c r="N13" s="54">
        <v>178.71795</v>
      </c>
      <c r="O13" s="54">
        <v>182.94872000000001</v>
      </c>
      <c r="P13" s="54">
        <v>194.38462000000001</v>
      </c>
      <c r="Q13" s="54">
        <v>209.4359</v>
      </c>
      <c r="R13" s="54">
        <v>205.9359</v>
      </c>
      <c r="S13" s="59">
        <f t="shared" si="0"/>
        <v>59.678103742203746</v>
      </c>
      <c r="U13" s="60">
        <v>6</v>
      </c>
      <c r="V13" s="95">
        <v>0</v>
      </c>
      <c r="W13" s="95">
        <v>1</v>
      </c>
      <c r="X13" s="95">
        <v>0</v>
      </c>
      <c r="Y13" s="95">
        <v>0</v>
      </c>
      <c r="Z13" s="95">
        <v>0</v>
      </c>
      <c r="AA13" s="61">
        <v>0</v>
      </c>
      <c r="AB13" s="62">
        <v>7</v>
      </c>
      <c r="AD13" s="54"/>
      <c r="AE13" s="54"/>
      <c r="AF13" s="54"/>
      <c r="AG13" s="54"/>
      <c r="AH13" s="54"/>
      <c r="AI13" s="54"/>
      <c r="AJ13" s="54"/>
      <c r="AK13" s="54"/>
      <c r="AM13" s="37"/>
      <c r="AN13" s="37"/>
      <c r="AO13" s="37"/>
    </row>
    <row r="14" spans="1:41" x14ac:dyDescent="0.2">
      <c r="A14" s="57" t="s">
        <v>14</v>
      </c>
      <c r="B14" s="11"/>
      <c r="D14" s="58">
        <v>138.70794871794871</v>
      </c>
      <c r="E14" s="54">
        <v>138.70794871794871</v>
      </c>
      <c r="F14" s="54">
        <v>132.19512820512819</v>
      </c>
      <c r="G14" s="54">
        <v>136.92592000000002</v>
      </c>
      <c r="H14" s="54">
        <v>134.92592000000002</v>
      </c>
      <c r="I14" s="54">
        <v>131.41310000000001</v>
      </c>
      <c r="J14" s="54">
        <v>128.92592000000002</v>
      </c>
      <c r="K14" s="54">
        <v>129.92592000000002</v>
      </c>
      <c r="L14" s="54">
        <v>134.92592000000002</v>
      </c>
      <c r="M14" s="54">
        <v>146.92591999999999</v>
      </c>
      <c r="N14" s="54">
        <v>154.92591999999999</v>
      </c>
      <c r="O14" s="54">
        <v>157.92591999999999</v>
      </c>
      <c r="P14" s="54">
        <v>166.26835</v>
      </c>
      <c r="Q14" s="54">
        <v>181.26835</v>
      </c>
      <c r="R14" s="54">
        <v>179.62732</v>
      </c>
      <c r="S14" s="59">
        <f t="shared" si="0"/>
        <v>40.919371282051287</v>
      </c>
      <c r="U14" s="60">
        <v>11</v>
      </c>
      <c r="V14" s="95">
        <v>19</v>
      </c>
      <c r="W14" s="95">
        <v>4</v>
      </c>
      <c r="X14" s="95">
        <v>1</v>
      </c>
      <c r="Y14" s="95">
        <v>0</v>
      </c>
      <c r="Z14" s="95">
        <v>0</v>
      </c>
      <c r="AA14" s="61">
        <v>0</v>
      </c>
      <c r="AB14" s="62">
        <v>35</v>
      </c>
      <c r="AD14" s="54"/>
      <c r="AE14" s="54"/>
      <c r="AF14" s="54"/>
      <c r="AG14" s="54"/>
      <c r="AH14" s="54"/>
      <c r="AI14" s="54"/>
      <c r="AJ14" s="54"/>
      <c r="AK14" s="54"/>
      <c r="AM14" s="37"/>
      <c r="AN14" s="37"/>
      <c r="AO14" s="37"/>
    </row>
    <row r="15" spans="1:41" x14ac:dyDescent="0.2">
      <c r="A15" s="57" t="s">
        <v>15</v>
      </c>
      <c r="B15" s="11"/>
      <c r="D15" s="58">
        <v>107.4844074844075</v>
      </c>
      <c r="E15" s="54">
        <v>108.4844074844075</v>
      </c>
      <c r="F15" s="54">
        <v>110.4844074844075</v>
      </c>
      <c r="G15" s="54">
        <v>108.53845999999999</v>
      </c>
      <c r="H15" s="54">
        <v>109.53845999999999</v>
      </c>
      <c r="I15" s="54">
        <v>105.53845999999999</v>
      </c>
      <c r="J15" s="54">
        <v>105.53845999999999</v>
      </c>
      <c r="K15" s="54">
        <v>106.53845999999999</v>
      </c>
      <c r="L15" s="54">
        <v>105.53845999999999</v>
      </c>
      <c r="M15" s="54">
        <v>107.53846</v>
      </c>
      <c r="N15" s="54">
        <v>112.53845999999999</v>
      </c>
      <c r="O15" s="54">
        <v>115.53845999999999</v>
      </c>
      <c r="P15" s="54">
        <v>117.53845999999999</v>
      </c>
      <c r="Q15" s="54">
        <v>123.53845999999999</v>
      </c>
      <c r="R15" s="54">
        <v>122.76922999999999</v>
      </c>
      <c r="S15" s="59">
        <f t="shared" si="0"/>
        <v>15.284822515592495</v>
      </c>
      <c r="U15" s="60">
        <v>5</v>
      </c>
      <c r="V15" s="95">
        <v>1</v>
      </c>
      <c r="W15" s="95">
        <v>3</v>
      </c>
      <c r="X15" s="95">
        <v>0</v>
      </c>
      <c r="Y15" s="95">
        <v>0</v>
      </c>
      <c r="Z15" s="95">
        <v>0</v>
      </c>
      <c r="AA15" s="61">
        <v>0</v>
      </c>
      <c r="AB15" s="62">
        <v>9</v>
      </c>
      <c r="AD15" s="54"/>
      <c r="AE15" s="54"/>
      <c r="AF15" s="54"/>
      <c r="AG15" s="54"/>
      <c r="AH15" s="54"/>
      <c r="AI15" s="54"/>
      <c r="AJ15" s="54"/>
      <c r="AK15" s="54"/>
      <c r="AM15" s="37"/>
      <c r="AN15" s="37"/>
      <c r="AO15" s="37"/>
    </row>
    <row r="16" spans="1:41" x14ac:dyDescent="0.2">
      <c r="A16" s="57" t="s">
        <v>16</v>
      </c>
      <c r="B16" s="11"/>
      <c r="D16" s="58">
        <v>201.88877338877339</v>
      </c>
      <c r="E16" s="54">
        <v>196.36174636174638</v>
      </c>
      <c r="F16" s="54">
        <v>189.36174636174638</v>
      </c>
      <c r="G16" s="54">
        <v>190.36176</v>
      </c>
      <c r="H16" s="54">
        <v>190.86175999999998</v>
      </c>
      <c r="I16" s="54">
        <v>189.86176</v>
      </c>
      <c r="J16" s="54">
        <v>191.86176</v>
      </c>
      <c r="K16" s="54">
        <v>192.86175999999998</v>
      </c>
      <c r="L16" s="54">
        <v>192.86176</v>
      </c>
      <c r="M16" s="54">
        <v>179.86176</v>
      </c>
      <c r="N16" s="54">
        <v>178.86176</v>
      </c>
      <c r="O16" s="54">
        <v>183.83472999999998</v>
      </c>
      <c r="P16" s="54">
        <v>185.30769999999998</v>
      </c>
      <c r="Q16" s="54">
        <v>190.30769999999998</v>
      </c>
      <c r="R16" s="54">
        <v>193.30769999999998</v>
      </c>
      <c r="S16" s="59">
        <f t="shared" si="0"/>
        <v>-8.5810733887734045</v>
      </c>
      <c r="U16" s="60">
        <v>8</v>
      </c>
      <c r="V16" s="95">
        <v>9</v>
      </c>
      <c r="W16" s="95">
        <v>2</v>
      </c>
      <c r="X16" s="95">
        <v>1</v>
      </c>
      <c r="Y16" s="95">
        <v>0</v>
      </c>
      <c r="Z16" s="95">
        <v>0</v>
      </c>
      <c r="AA16" s="61">
        <v>0</v>
      </c>
      <c r="AB16" s="62">
        <v>20</v>
      </c>
      <c r="AD16" s="54"/>
      <c r="AE16" s="54"/>
      <c r="AF16" s="54"/>
      <c r="AG16" s="54"/>
      <c r="AH16" s="54"/>
      <c r="AI16" s="54"/>
      <c r="AJ16" s="54"/>
      <c r="AK16" s="54"/>
      <c r="AM16" s="37"/>
      <c r="AN16" s="37"/>
      <c r="AO16" s="37"/>
    </row>
    <row r="17" spans="1:41" x14ac:dyDescent="0.2">
      <c r="A17" s="57" t="s">
        <v>17</v>
      </c>
      <c r="B17" s="11"/>
      <c r="D17" s="58">
        <v>142.62586971586973</v>
      </c>
      <c r="E17" s="54">
        <v>141.12586971586973</v>
      </c>
      <c r="F17" s="54">
        <v>139.12586971586973</v>
      </c>
      <c r="G17" s="54">
        <v>139.05831000000001</v>
      </c>
      <c r="H17" s="54">
        <v>140.05831000000001</v>
      </c>
      <c r="I17" s="54">
        <v>136.55831000000001</v>
      </c>
      <c r="J17" s="54">
        <v>137.0778</v>
      </c>
      <c r="K17" s="54">
        <v>138.0778</v>
      </c>
      <c r="L17" s="54">
        <v>137.5778</v>
      </c>
      <c r="M17" s="54">
        <v>137.07780000000002</v>
      </c>
      <c r="N17" s="54">
        <v>137.0778</v>
      </c>
      <c r="O17" s="54">
        <v>136.07780000000002</v>
      </c>
      <c r="P17" s="54">
        <v>136.0778</v>
      </c>
      <c r="Q17" s="54">
        <v>136.5137</v>
      </c>
      <c r="R17" s="54">
        <v>135.60829999999999</v>
      </c>
      <c r="S17" s="59">
        <f t="shared" si="0"/>
        <v>-7.0175697158697403</v>
      </c>
      <c r="U17" s="60">
        <v>4</v>
      </c>
      <c r="V17" s="95">
        <v>4</v>
      </c>
      <c r="W17" s="95">
        <v>1</v>
      </c>
      <c r="X17" s="95">
        <v>0</v>
      </c>
      <c r="Y17" s="95">
        <v>0</v>
      </c>
      <c r="Z17" s="95">
        <v>0</v>
      </c>
      <c r="AA17" s="61">
        <v>0</v>
      </c>
      <c r="AB17" s="62">
        <v>9</v>
      </c>
      <c r="AD17" s="54"/>
      <c r="AE17" s="54"/>
      <c r="AF17" s="54"/>
      <c r="AG17" s="54"/>
      <c r="AH17" s="54"/>
      <c r="AI17" s="54"/>
      <c r="AJ17" s="54"/>
      <c r="AK17" s="54"/>
      <c r="AM17" s="37"/>
      <c r="AN17" s="37"/>
      <c r="AO17" s="37"/>
    </row>
    <row r="18" spans="1:41" x14ac:dyDescent="0.2">
      <c r="A18" s="57" t="s">
        <v>18</v>
      </c>
      <c r="B18" s="11"/>
      <c r="D18" s="58">
        <v>186.52702702702703</v>
      </c>
      <c r="E18" s="54">
        <v>184.02702702702703</v>
      </c>
      <c r="F18" s="54">
        <v>187.02702702702703</v>
      </c>
      <c r="G18" s="54">
        <v>191.47575000000001</v>
      </c>
      <c r="H18" s="54">
        <v>192.02703</v>
      </c>
      <c r="I18" s="54">
        <v>194.52703</v>
      </c>
      <c r="J18" s="54">
        <v>193.69370000000001</v>
      </c>
      <c r="K18" s="54">
        <v>191.19370000000001</v>
      </c>
      <c r="L18" s="54">
        <v>190.19370000000001</v>
      </c>
      <c r="M18" s="54">
        <v>187.02703</v>
      </c>
      <c r="N18" s="54">
        <v>187.02703</v>
      </c>
      <c r="O18" s="54">
        <v>189.55405999999999</v>
      </c>
      <c r="P18" s="54">
        <v>192.36487</v>
      </c>
      <c r="Q18" s="54">
        <v>214.36487</v>
      </c>
      <c r="R18" s="54">
        <v>213.36487</v>
      </c>
      <c r="S18" s="59">
        <f t="shared" si="0"/>
        <v>26.837842972972965</v>
      </c>
      <c r="U18" s="60">
        <v>13</v>
      </c>
      <c r="V18" s="95">
        <v>4</v>
      </c>
      <c r="W18" s="95">
        <v>14</v>
      </c>
      <c r="X18" s="95">
        <v>3</v>
      </c>
      <c r="Y18" s="95">
        <v>2</v>
      </c>
      <c r="Z18" s="95">
        <v>0</v>
      </c>
      <c r="AA18" s="61">
        <v>0</v>
      </c>
      <c r="AB18" s="62">
        <v>36</v>
      </c>
      <c r="AD18" s="54"/>
      <c r="AE18" s="54"/>
      <c r="AF18" s="54"/>
      <c r="AG18" s="54"/>
      <c r="AH18" s="54"/>
      <c r="AI18" s="54"/>
      <c r="AJ18" s="54"/>
      <c r="AK18" s="54"/>
      <c r="AM18" s="37"/>
      <c r="AN18" s="37"/>
      <c r="AO18" s="37"/>
    </row>
    <row r="19" spans="1:41" x14ac:dyDescent="0.2">
      <c r="A19" s="57" t="s">
        <v>19</v>
      </c>
      <c r="B19" s="11"/>
      <c r="D19" s="58">
        <v>141.89102564102564</v>
      </c>
      <c r="E19" s="54">
        <v>142.89102564102564</v>
      </c>
      <c r="F19" s="54">
        <v>144.25</v>
      </c>
      <c r="G19" s="54">
        <v>144.25</v>
      </c>
      <c r="H19" s="54">
        <v>143.13461999999998</v>
      </c>
      <c r="I19" s="54">
        <v>142.51924</v>
      </c>
      <c r="J19" s="54">
        <v>142.60898</v>
      </c>
      <c r="K19" s="54">
        <v>139.22435999999999</v>
      </c>
      <c r="L19" s="54">
        <v>139.72435999999999</v>
      </c>
      <c r="M19" s="54">
        <v>137.72435999999999</v>
      </c>
      <c r="N19" s="54">
        <v>135.10898</v>
      </c>
      <c r="O19" s="54">
        <v>138.10897999999997</v>
      </c>
      <c r="P19" s="54">
        <v>140.60898</v>
      </c>
      <c r="Q19" s="54">
        <v>140.60898</v>
      </c>
      <c r="R19" s="54">
        <v>142.85897999999997</v>
      </c>
      <c r="S19" s="59">
        <f t="shared" si="0"/>
        <v>0.9679543589743389</v>
      </c>
      <c r="U19" s="60">
        <v>11</v>
      </c>
      <c r="V19" s="95">
        <v>6</v>
      </c>
      <c r="W19" s="95">
        <v>12</v>
      </c>
      <c r="X19" s="95">
        <v>1</v>
      </c>
      <c r="Y19" s="95">
        <v>2</v>
      </c>
      <c r="Z19" s="95">
        <v>0</v>
      </c>
      <c r="AA19" s="61">
        <v>0</v>
      </c>
      <c r="AB19" s="62">
        <v>32</v>
      </c>
      <c r="AD19" s="54"/>
      <c r="AE19" s="54"/>
      <c r="AF19" s="54"/>
      <c r="AG19" s="54"/>
      <c r="AH19" s="54"/>
      <c r="AI19" s="54"/>
      <c r="AJ19" s="54"/>
      <c r="AK19" s="54"/>
      <c r="AM19" s="37"/>
      <c r="AN19" s="37"/>
      <c r="AO19" s="37"/>
    </row>
    <row r="20" spans="1:41" x14ac:dyDescent="0.2">
      <c r="A20" s="57" t="s">
        <v>20</v>
      </c>
      <c r="B20" s="11"/>
      <c r="D20" s="58">
        <v>169.66666666666666</v>
      </c>
      <c r="E20" s="54">
        <v>169.66666666666666</v>
      </c>
      <c r="F20" s="54">
        <v>165.66666666666666</v>
      </c>
      <c r="G20" s="54">
        <v>175.66667000000001</v>
      </c>
      <c r="H20" s="54">
        <v>174.66666999999998</v>
      </c>
      <c r="I20" s="54">
        <v>184.66667000000001</v>
      </c>
      <c r="J20" s="54">
        <v>187.66667000000001</v>
      </c>
      <c r="K20" s="54">
        <v>195.12820999999997</v>
      </c>
      <c r="L20" s="54">
        <v>201.12820999999997</v>
      </c>
      <c r="M20" s="54">
        <v>205.12820999999997</v>
      </c>
      <c r="N20" s="54">
        <v>209.64103</v>
      </c>
      <c r="O20" s="54">
        <v>218.64103</v>
      </c>
      <c r="P20" s="54">
        <v>229.64103</v>
      </c>
      <c r="Q20" s="54">
        <v>247.64103</v>
      </c>
      <c r="R20" s="54">
        <v>248.10257000000004</v>
      </c>
      <c r="S20" s="59">
        <f t="shared" si="0"/>
        <v>78.435903333333385</v>
      </c>
      <c r="U20" s="60">
        <v>7</v>
      </c>
      <c r="V20" s="95">
        <v>15</v>
      </c>
      <c r="W20" s="95">
        <v>4</v>
      </c>
      <c r="X20" s="95">
        <v>0</v>
      </c>
      <c r="Y20" s="95">
        <v>1</v>
      </c>
      <c r="Z20" s="95">
        <v>0</v>
      </c>
      <c r="AA20" s="61">
        <v>0</v>
      </c>
      <c r="AB20" s="62">
        <v>27</v>
      </c>
      <c r="AD20" s="54"/>
      <c r="AE20" s="54"/>
      <c r="AF20" s="54"/>
      <c r="AG20" s="54"/>
      <c r="AH20" s="54"/>
      <c r="AI20" s="54"/>
      <c r="AJ20" s="54"/>
      <c r="AK20" s="54"/>
      <c r="AM20" s="37"/>
      <c r="AN20" s="37"/>
      <c r="AO20" s="37"/>
    </row>
    <row r="21" spans="1:41" x14ac:dyDescent="0.2">
      <c r="A21" s="57" t="s">
        <v>21</v>
      </c>
      <c r="B21" s="11"/>
      <c r="D21" s="58">
        <v>102.59615384615383</v>
      </c>
      <c r="E21" s="54">
        <v>106.59615384615385</v>
      </c>
      <c r="F21" s="54">
        <v>105.59615384615384</v>
      </c>
      <c r="G21" s="54">
        <v>107.81411</v>
      </c>
      <c r="H21" s="54">
        <v>107.81411</v>
      </c>
      <c r="I21" s="54">
        <v>108.76282999999999</v>
      </c>
      <c r="J21" s="54">
        <v>107.09615999999998</v>
      </c>
      <c r="K21" s="54">
        <v>108.89102999999999</v>
      </c>
      <c r="L21" s="54">
        <v>110.89102999999999</v>
      </c>
      <c r="M21" s="54">
        <v>119.89103</v>
      </c>
      <c r="N21" s="54">
        <v>129.32051999999999</v>
      </c>
      <c r="O21" s="54">
        <v>130.32051999999999</v>
      </c>
      <c r="P21" s="54">
        <v>134.16406999999998</v>
      </c>
      <c r="Q21" s="54">
        <v>137.16406999999998</v>
      </c>
      <c r="R21" s="54">
        <v>138.16406999999998</v>
      </c>
      <c r="S21" s="59">
        <f t="shared" si="0"/>
        <v>35.567916153846156</v>
      </c>
      <c r="U21" s="60">
        <v>2</v>
      </c>
      <c r="V21" s="95">
        <v>0</v>
      </c>
      <c r="W21" s="95">
        <v>0</v>
      </c>
      <c r="X21" s="95">
        <v>1</v>
      </c>
      <c r="Y21" s="95">
        <v>0</v>
      </c>
      <c r="Z21" s="95">
        <v>0</v>
      </c>
      <c r="AA21" s="61">
        <v>0</v>
      </c>
      <c r="AB21" s="62">
        <v>3</v>
      </c>
      <c r="AD21" s="54"/>
      <c r="AE21" s="54"/>
      <c r="AF21" s="54"/>
      <c r="AG21" s="54"/>
      <c r="AH21" s="54"/>
      <c r="AI21" s="54"/>
      <c r="AJ21" s="54"/>
      <c r="AK21" s="54"/>
      <c r="AM21" s="37"/>
      <c r="AN21" s="37"/>
      <c r="AO21" s="37"/>
    </row>
    <row r="22" spans="1:41" x14ac:dyDescent="0.2">
      <c r="A22" s="57" t="s">
        <v>22</v>
      </c>
      <c r="B22" s="11"/>
      <c r="D22" s="58">
        <v>121.29420651420652</v>
      </c>
      <c r="E22" s="54">
        <v>120.30702702702703</v>
      </c>
      <c r="F22" s="54">
        <v>119.32192654192656</v>
      </c>
      <c r="G22" s="54">
        <v>118.60602999999999</v>
      </c>
      <c r="H22" s="54">
        <v>118.60602999999999</v>
      </c>
      <c r="I22" s="54">
        <v>133.60602999999998</v>
      </c>
      <c r="J22" s="54">
        <v>122.60602999999999</v>
      </c>
      <c r="K22" s="54">
        <v>121.8368</v>
      </c>
      <c r="L22" s="54">
        <v>134.83679999999998</v>
      </c>
      <c r="M22" s="54">
        <v>134.83679999999998</v>
      </c>
      <c r="N22" s="54">
        <v>135.82972999999998</v>
      </c>
      <c r="O22" s="54">
        <v>135.82972999999998</v>
      </c>
      <c r="P22" s="54">
        <v>136.19459000000001</v>
      </c>
      <c r="Q22" s="54">
        <v>141.19459000000001</v>
      </c>
      <c r="R22" s="54">
        <v>136.19458999999998</v>
      </c>
      <c r="S22" s="59">
        <f t="shared" si="0"/>
        <v>14.900383485793455</v>
      </c>
      <c r="U22" s="60">
        <v>8</v>
      </c>
      <c r="V22" s="95">
        <v>3</v>
      </c>
      <c r="W22" s="95">
        <v>5</v>
      </c>
      <c r="X22" s="95">
        <v>0</v>
      </c>
      <c r="Y22" s="95">
        <v>0</v>
      </c>
      <c r="Z22" s="95">
        <v>0</v>
      </c>
      <c r="AA22" s="61">
        <v>0</v>
      </c>
      <c r="AB22" s="62">
        <v>16</v>
      </c>
      <c r="AD22" s="54"/>
      <c r="AE22" s="54"/>
      <c r="AF22" s="54"/>
      <c r="AG22" s="54"/>
      <c r="AH22" s="54"/>
      <c r="AI22" s="54"/>
      <c r="AJ22" s="54"/>
      <c r="AK22" s="54"/>
      <c r="AM22" s="37"/>
      <c r="AN22" s="37"/>
      <c r="AO22" s="37"/>
    </row>
    <row r="23" spans="1:41" x14ac:dyDescent="0.2">
      <c r="A23" s="57" t="s">
        <v>23</v>
      </c>
      <c r="B23" s="11"/>
      <c r="D23" s="58">
        <v>120.6067221067221</v>
      </c>
      <c r="E23" s="54">
        <v>120.10672210672212</v>
      </c>
      <c r="F23" s="54">
        <v>120.10672210672212</v>
      </c>
      <c r="G23" s="54">
        <v>118.60673</v>
      </c>
      <c r="H23" s="54">
        <v>118.05544999999999</v>
      </c>
      <c r="I23" s="54">
        <v>120.05544999999998</v>
      </c>
      <c r="J23" s="54">
        <v>119.60673</v>
      </c>
      <c r="K23" s="54">
        <v>116.06688</v>
      </c>
      <c r="L23" s="54">
        <v>116.06687999999998</v>
      </c>
      <c r="M23" s="54">
        <v>115.79765</v>
      </c>
      <c r="N23" s="54">
        <v>119.29764999999999</v>
      </c>
      <c r="O23" s="54">
        <v>120.56687999999998</v>
      </c>
      <c r="P23" s="54">
        <v>130.33610999999999</v>
      </c>
      <c r="Q23" s="54">
        <v>133.56688</v>
      </c>
      <c r="R23" s="54">
        <v>135.06687999999997</v>
      </c>
      <c r="S23" s="59">
        <f t="shared" si="0"/>
        <v>14.460157893277866</v>
      </c>
      <c r="U23" s="60">
        <v>6</v>
      </c>
      <c r="V23" s="95">
        <v>1</v>
      </c>
      <c r="W23" s="95">
        <v>0</v>
      </c>
      <c r="X23" s="95">
        <v>0</v>
      </c>
      <c r="Y23" s="95">
        <v>0</v>
      </c>
      <c r="Z23" s="95">
        <v>0</v>
      </c>
      <c r="AA23" s="61">
        <v>0</v>
      </c>
      <c r="AB23" s="62">
        <v>7</v>
      </c>
      <c r="AD23" s="54"/>
      <c r="AE23" s="54"/>
      <c r="AF23" s="54"/>
      <c r="AG23" s="54"/>
      <c r="AH23" s="54"/>
      <c r="AI23" s="54"/>
      <c r="AJ23" s="54"/>
      <c r="AK23" s="54"/>
      <c r="AM23" s="37"/>
      <c r="AN23" s="37"/>
      <c r="AO23" s="37"/>
    </row>
    <row r="24" spans="1:41" x14ac:dyDescent="0.2">
      <c r="A24" s="57" t="s">
        <v>24</v>
      </c>
      <c r="B24" s="11"/>
      <c r="D24" s="58">
        <v>126.7948717948718</v>
      </c>
      <c r="E24" s="54">
        <v>125.7948717948718</v>
      </c>
      <c r="F24" s="54">
        <v>124.29487179487178</v>
      </c>
      <c r="G24" s="54">
        <v>127.29486999999999</v>
      </c>
      <c r="H24" s="54">
        <v>127.29486999999999</v>
      </c>
      <c r="I24" s="54">
        <v>131.29487</v>
      </c>
      <c r="J24" s="54">
        <v>130.79487</v>
      </c>
      <c r="K24" s="54">
        <v>129.79487</v>
      </c>
      <c r="L24" s="54">
        <v>132.79487</v>
      </c>
      <c r="M24" s="54">
        <v>131.79487</v>
      </c>
      <c r="N24" s="54">
        <v>131.79487</v>
      </c>
      <c r="O24" s="54">
        <v>133.79487</v>
      </c>
      <c r="P24" s="54">
        <v>139.79487</v>
      </c>
      <c r="Q24" s="54">
        <v>140.29487</v>
      </c>
      <c r="R24" s="54">
        <v>138.79487</v>
      </c>
      <c r="S24" s="59">
        <f t="shared" si="0"/>
        <v>11.999998205128207</v>
      </c>
      <c r="U24" s="60">
        <v>2</v>
      </c>
      <c r="V24" s="95">
        <v>1</v>
      </c>
      <c r="W24" s="95">
        <v>2</v>
      </c>
      <c r="X24" s="95">
        <v>0</v>
      </c>
      <c r="Y24" s="95">
        <v>0</v>
      </c>
      <c r="Z24" s="95">
        <v>0</v>
      </c>
      <c r="AA24" s="61">
        <v>0</v>
      </c>
      <c r="AB24" s="62">
        <v>5</v>
      </c>
      <c r="AD24" s="54"/>
      <c r="AE24" s="54"/>
      <c r="AF24" s="54"/>
      <c r="AG24" s="54"/>
      <c r="AH24" s="54"/>
      <c r="AI24" s="54"/>
      <c r="AJ24" s="54"/>
      <c r="AK24" s="54"/>
      <c r="AM24" s="37"/>
      <c r="AN24" s="37"/>
      <c r="AO24" s="37"/>
    </row>
    <row r="25" spans="1:41" x14ac:dyDescent="0.2">
      <c r="A25" s="57" t="s">
        <v>25</v>
      </c>
      <c r="B25" s="11" t="s">
        <v>11</v>
      </c>
      <c r="D25" s="58">
        <v>86</v>
      </c>
      <c r="E25" s="54">
        <v>84</v>
      </c>
      <c r="F25" s="54">
        <v>80</v>
      </c>
      <c r="G25" s="54">
        <v>77</v>
      </c>
      <c r="H25" s="54">
        <v>9</v>
      </c>
      <c r="I25" s="54">
        <v>5</v>
      </c>
      <c r="J25" s="54">
        <v>6</v>
      </c>
      <c r="K25" s="54">
        <v>5</v>
      </c>
      <c r="L25" s="54">
        <v>4</v>
      </c>
      <c r="M25" s="54">
        <v>3</v>
      </c>
      <c r="N25" s="54">
        <v>3</v>
      </c>
      <c r="O25" s="54">
        <v>2</v>
      </c>
      <c r="P25" s="54">
        <v>1</v>
      </c>
      <c r="Q25" s="54">
        <v>1</v>
      </c>
      <c r="R25" s="54">
        <v>0</v>
      </c>
      <c r="S25" s="59">
        <f t="shared" si="0"/>
        <v>-86</v>
      </c>
      <c r="U25" s="60">
        <v>0</v>
      </c>
      <c r="V25" s="95">
        <v>0</v>
      </c>
      <c r="W25" s="95">
        <v>0</v>
      </c>
      <c r="X25" s="95">
        <v>0</v>
      </c>
      <c r="Y25" s="95">
        <v>0</v>
      </c>
      <c r="Z25" s="95">
        <v>0</v>
      </c>
      <c r="AA25" s="61">
        <v>0</v>
      </c>
      <c r="AB25" s="62">
        <v>0</v>
      </c>
      <c r="AD25" s="54"/>
      <c r="AE25" s="54"/>
      <c r="AF25" s="54"/>
      <c r="AG25" s="54"/>
      <c r="AH25" s="54"/>
      <c r="AI25" s="54"/>
      <c r="AJ25" s="54"/>
      <c r="AK25" s="54"/>
      <c r="AM25" s="37"/>
      <c r="AN25" s="37"/>
      <c r="AO25" s="37"/>
    </row>
    <row r="26" spans="1:41" x14ac:dyDescent="0.2">
      <c r="A26" s="57" t="s">
        <v>26</v>
      </c>
      <c r="B26" s="11"/>
      <c r="D26" s="58">
        <v>94.521309771309774</v>
      </c>
      <c r="E26" s="54">
        <v>99.521309771309788</v>
      </c>
      <c r="F26" s="54">
        <v>99.290540540540533</v>
      </c>
      <c r="G26" s="54">
        <v>100.29052999999999</v>
      </c>
      <c r="H26" s="54">
        <v>100.17513999999998</v>
      </c>
      <c r="I26" s="54">
        <v>102.09406</v>
      </c>
      <c r="J26" s="54">
        <v>104.09406</v>
      </c>
      <c r="K26" s="54">
        <v>104.09406</v>
      </c>
      <c r="L26" s="54">
        <v>106.09406</v>
      </c>
      <c r="M26" s="54">
        <v>112.91457</v>
      </c>
      <c r="N26" s="54">
        <v>115.91457</v>
      </c>
      <c r="O26" s="54">
        <v>116.91457</v>
      </c>
      <c r="P26" s="54">
        <v>118.41456999999998</v>
      </c>
      <c r="Q26" s="54">
        <v>119.69661999999998</v>
      </c>
      <c r="R26" s="54">
        <v>121.19661999999997</v>
      </c>
      <c r="S26" s="59">
        <f t="shared" si="0"/>
        <v>26.675310228690194</v>
      </c>
      <c r="U26" s="60">
        <v>1</v>
      </c>
      <c r="V26" s="95">
        <v>3</v>
      </c>
      <c r="W26" s="95">
        <v>0</v>
      </c>
      <c r="X26" s="95">
        <v>0</v>
      </c>
      <c r="Y26" s="95">
        <v>0</v>
      </c>
      <c r="Z26" s="95">
        <v>0</v>
      </c>
      <c r="AA26" s="61">
        <v>0</v>
      </c>
      <c r="AB26" s="62">
        <v>4</v>
      </c>
      <c r="AD26" s="54"/>
      <c r="AE26" s="54"/>
      <c r="AF26" s="54"/>
      <c r="AG26" s="54"/>
      <c r="AH26" s="54"/>
      <c r="AI26" s="54"/>
      <c r="AJ26" s="54"/>
      <c r="AK26" s="54"/>
      <c r="AM26" s="37"/>
      <c r="AN26" s="37"/>
      <c r="AO26" s="37"/>
    </row>
    <row r="27" spans="1:41" x14ac:dyDescent="0.2">
      <c r="A27" s="57" t="s">
        <v>27</v>
      </c>
      <c r="B27" s="11"/>
      <c r="D27" s="58">
        <v>79.435897435897431</v>
      </c>
      <c r="E27" s="54">
        <v>79.435897435897431</v>
      </c>
      <c r="F27" s="54">
        <v>77.935897435897431</v>
      </c>
      <c r="G27" s="54">
        <v>78.46293</v>
      </c>
      <c r="H27" s="54">
        <v>76.96293</v>
      </c>
      <c r="I27" s="54">
        <v>78.96293</v>
      </c>
      <c r="J27" s="54">
        <v>77.96293</v>
      </c>
      <c r="K27" s="54">
        <v>77.96293</v>
      </c>
      <c r="L27" s="54">
        <v>77.46293</v>
      </c>
      <c r="M27" s="54">
        <v>78.46293</v>
      </c>
      <c r="N27" s="54">
        <v>78.46293</v>
      </c>
      <c r="O27" s="54">
        <v>77.96293</v>
      </c>
      <c r="P27" s="54">
        <v>78.46293</v>
      </c>
      <c r="Q27" s="54">
        <v>78.46293</v>
      </c>
      <c r="R27" s="54">
        <v>79.46293</v>
      </c>
      <c r="S27" s="59">
        <f t="shared" si="0"/>
        <v>2.7032564102569268E-2</v>
      </c>
      <c r="U27" s="60">
        <v>5</v>
      </c>
      <c r="V27" s="95">
        <v>0</v>
      </c>
      <c r="W27" s="95">
        <v>1</v>
      </c>
      <c r="X27" s="95">
        <v>1</v>
      </c>
      <c r="Y27" s="95">
        <v>0</v>
      </c>
      <c r="Z27" s="95">
        <v>0</v>
      </c>
      <c r="AA27" s="61">
        <v>0</v>
      </c>
      <c r="AB27" s="62">
        <v>7</v>
      </c>
      <c r="AD27" s="54"/>
      <c r="AE27" s="54"/>
      <c r="AF27" s="54"/>
      <c r="AG27" s="54"/>
      <c r="AH27" s="54"/>
      <c r="AI27" s="54"/>
      <c r="AJ27" s="54"/>
      <c r="AK27" s="54"/>
      <c r="AM27" s="37"/>
      <c r="AN27" s="37"/>
      <c r="AO27" s="37"/>
    </row>
    <row r="28" spans="1:41" x14ac:dyDescent="0.2">
      <c r="A28" s="57" t="s">
        <v>28</v>
      </c>
      <c r="B28" s="11"/>
      <c r="D28" s="58">
        <v>201.19646569646574</v>
      </c>
      <c r="E28" s="54">
        <v>201.19646569646574</v>
      </c>
      <c r="F28" s="54">
        <v>199.69646569646571</v>
      </c>
      <c r="G28" s="54">
        <v>203.19647999999998</v>
      </c>
      <c r="H28" s="54">
        <v>205.69647999999998</v>
      </c>
      <c r="I28" s="54">
        <v>216.19647999999998</v>
      </c>
      <c r="J28" s="54">
        <v>219.72350999999998</v>
      </c>
      <c r="K28" s="54">
        <v>220.72350999999998</v>
      </c>
      <c r="L28" s="54">
        <v>219.72350999999998</v>
      </c>
      <c r="M28" s="54">
        <v>224.81324999999998</v>
      </c>
      <c r="N28" s="54">
        <v>221.81324999999998</v>
      </c>
      <c r="O28" s="54">
        <v>224.81324999999998</v>
      </c>
      <c r="P28" s="54">
        <v>223.31325000000001</v>
      </c>
      <c r="Q28" s="54">
        <v>226.26197000000002</v>
      </c>
      <c r="R28" s="54">
        <v>228.31324999999998</v>
      </c>
      <c r="S28" s="59">
        <f t="shared" si="0"/>
        <v>27.116784303534246</v>
      </c>
      <c r="U28" s="60">
        <v>6</v>
      </c>
      <c r="V28" s="95">
        <v>2</v>
      </c>
      <c r="W28" s="95">
        <v>8</v>
      </c>
      <c r="X28" s="95">
        <v>0</v>
      </c>
      <c r="Y28" s="95">
        <v>4</v>
      </c>
      <c r="Z28" s="95">
        <v>0</v>
      </c>
      <c r="AA28" s="61">
        <v>0</v>
      </c>
      <c r="AB28" s="62">
        <v>20</v>
      </c>
      <c r="AD28" s="54"/>
      <c r="AE28" s="54"/>
      <c r="AF28" s="54"/>
      <c r="AG28" s="54"/>
      <c r="AH28" s="54"/>
      <c r="AI28" s="54"/>
      <c r="AJ28" s="54"/>
      <c r="AK28" s="54"/>
      <c r="AM28" s="37"/>
      <c r="AN28" s="37"/>
      <c r="AO28" s="37"/>
    </row>
    <row r="29" spans="1:41" x14ac:dyDescent="0.2">
      <c r="A29" s="57" t="s">
        <v>29</v>
      </c>
      <c r="B29" s="11"/>
      <c r="D29" s="58">
        <v>24.989951489951491</v>
      </c>
      <c r="E29" s="54">
        <v>25.22072072072072</v>
      </c>
      <c r="F29" s="54">
        <v>24.22072072072072</v>
      </c>
      <c r="G29" s="54">
        <v>24.22073</v>
      </c>
      <c r="H29" s="54">
        <v>24.22073</v>
      </c>
      <c r="I29" s="54">
        <v>29.22073</v>
      </c>
      <c r="J29" s="54">
        <v>28.98996</v>
      </c>
      <c r="K29" s="54">
        <v>27.98996</v>
      </c>
      <c r="L29" s="54">
        <v>25.98996</v>
      </c>
      <c r="M29" s="54">
        <v>25.98996</v>
      </c>
      <c r="N29" s="54">
        <v>26.98996</v>
      </c>
      <c r="O29" s="54">
        <v>26.98996</v>
      </c>
      <c r="P29" s="54">
        <v>23.98996</v>
      </c>
      <c r="Q29" s="54">
        <v>23.98996</v>
      </c>
      <c r="R29" s="54">
        <v>23.98996</v>
      </c>
      <c r="S29" s="59">
        <f t="shared" si="0"/>
        <v>-0.99999148995149056</v>
      </c>
      <c r="U29" s="60">
        <v>0</v>
      </c>
      <c r="V29" s="95">
        <v>0</v>
      </c>
      <c r="W29" s="95">
        <v>0</v>
      </c>
      <c r="X29" s="95">
        <v>0</v>
      </c>
      <c r="Y29" s="95">
        <v>0</v>
      </c>
      <c r="Z29" s="95">
        <v>0</v>
      </c>
      <c r="AA29" s="61">
        <v>0</v>
      </c>
      <c r="AB29" s="62">
        <v>0</v>
      </c>
      <c r="AD29" s="54"/>
      <c r="AE29" s="54"/>
      <c r="AF29" s="54"/>
      <c r="AG29" s="54"/>
      <c r="AH29" s="54"/>
      <c r="AI29" s="54"/>
      <c r="AJ29" s="54"/>
      <c r="AK29" s="54"/>
      <c r="AM29" s="37"/>
      <c r="AN29" s="37"/>
      <c r="AO29" s="37"/>
    </row>
    <row r="30" spans="1:41" x14ac:dyDescent="0.2">
      <c r="A30" s="57" t="s">
        <v>30</v>
      </c>
      <c r="B30" s="11"/>
      <c r="D30" s="58">
        <v>138.29467082467082</v>
      </c>
      <c r="E30" s="54">
        <v>136.65225918225917</v>
      </c>
      <c r="F30" s="54">
        <v>136.65225918225917</v>
      </c>
      <c r="G30" s="54">
        <v>139.66304</v>
      </c>
      <c r="H30" s="54">
        <v>139.16303999999997</v>
      </c>
      <c r="I30" s="54">
        <v>142.16304</v>
      </c>
      <c r="J30" s="54">
        <v>143.66304</v>
      </c>
      <c r="K30" s="54">
        <v>153.16304</v>
      </c>
      <c r="L30" s="54">
        <v>153.16304</v>
      </c>
      <c r="M30" s="54">
        <v>151.89381</v>
      </c>
      <c r="N30" s="54">
        <v>149.89381</v>
      </c>
      <c r="O30" s="54">
        <v>152.39381</v>
      </c>
      <c r="P30" s="54">
        <v>151.89381</v>
      </c>
      <c r="Q30" s="54">
        <v>154.39381</v>
      </c>
      <c r="R30" s="54">
        <v>151.39381</v>
      </c>
      <c r="S30" s="59">
        <f t="shared" si="0"/>
        <v>13.099139175329185</v>
      </c>
      <c r="U30" s="60">
        <v>5</v>
      </c>
      <c r="V30" s="95">
        <v>2</v>
      </c>
      <c r="W30" s="95">
        <v>0</v>
      </c>
      <c r="X30" s="95">
        <v>1</v>
      </c>
      <c r="Y30" s="95">
        <v>0</v>
      </c>
      <c r="Z30" s="95">
        <v>0</v>
      </c>
      <c r="AA30" s="61">
        <v>0</v>
      </c>
      <c r="AB30" s="62">
        <v>8</v>
      </c>
      <c r="AD30" s="54"/>
      <c r="AE30" s="54"/>
      <c r="AF30" s="54"/>
      <c r="AG30" s="54"/>
      <c r="AH30" s="54"/>
      <c r="AI30" s="54"/>
      <c r="AJ30" s="54"/>
      <c r="AK30" s="54"/>
      <c r="AM30" s="37"/>
      <c r="AN30" s="37"/>
      <c r="AO30" s="37"/>
    </row>
    <row r="31" spans="1:41" x14ac:dyDescent="0.2">
      <c r="A31" s="57" t="s">
        <v>31</v>
      </c>
      <c r="B31" s="11"/>
      <c r="D31" s="58">
        <v>217.1392376992377</v>
      </c>
      <c r="E31" s="54">
        <v>215.63923769923767</v>
      </c>
      <c r="F31" s="54">
        <v>214.63923769923767</v>
      </c>
      <c r="G31" s="54">
        <v>217.58822999999995</v>
      </c>
      <c r="H31" s="54">
        <v>216.93957999999998</v>
      </c>
      <c r="I31" s="54">
        <v>229.70958000000002</v>
      </c>
      <c r="J31" s="54">
        <v>229.91679000000002</v>
      </c>
      <c r="K31" s="54">
        <v>233.96806999999998</v>
      </c>
      <c r="L31" s="54">
        <v>236.01935000000003</v>
      </c>
      <c r="M31" s="54">
        <v>235.75012000000004</v>
      </c>
      <c r="N31" s="54">
        <v>239.75012000000001</v>
      </c>
      <c r="O31" s="54">
        <v>238.91990000000001</v>
      </c>
      <c r="P31" s="54">
        <v>240.45836</v>
      </c>
      <c r="Q31" s="54">
        <v>249.09961000000001</v>
      </c>
      <c r="R31" s="54">
        <v>250.71499</v>
      </c>
      <c r="S31" s="59">
        <f t="shared" si="0"/>
        <v>33.575752300762304</v>
      </c>
      <c r="U31" s="60">
        <v>4</v>
      </c>
      <c r="V31" s="95">
        <v>6</v>
      </c>
      <c r="W31" s="95">
        <v>7</v>
      </c>
      <c r="X31" s="95">
        <v>1</v>
      </c>
      <c r="Y31" s="95">
        <v>0</v>
      </c>
      <c r="Z31" s="95">
        <v>0</v>
      </c>
      <c r="AA31" s="61">
        <v>0</v>
      </c>
      <c r="AB31" s="62">
        <v>18</v>
      </c>
      <c r="AD31" s="54"/>
      <c r="AE31" s="54"/>
      <c r="AF31" s="54"/>
      <c r="AG31" s="54"/>
      <c r="AH31" s="54"/>
      <c r="AI31" s="54"/>
      <c r="AJ31" s="54"/>
      <c r="AK31" s="54"/>
      <c r="AM31" s="37"/>
      <c r="AN31" s="37"/>
      <c r="AO31" s="37"/>
    </row>
    <row r="32" spans="1:41" x14ac:dyDescent="0.2">
      <c r="A32" s="57" t="s">
        <v>32</v>
      </c>
      <c r="B32" s="11"/>
      <c r="D32" s="58">
        <v>97.769230769230774</v>
      </c>
      <c r="E32" s="54">
        <v>100.26923076923077</v>
      </c>
      <c r="F32" s="54">
        <v>98.269230769230774</v>
      </c>
      <c r="G32" s="54">
        <v>107.26922999999999</v>
      </c>
      <c r="H32" s="54">
        <v>109.26922999999999</v>
      </c>
      <c r="I32" s="54">
        <v>117.26922999999999</v>
      </c>
      <c r="J32" s="54">
        <v>115.26922999999999</v>
      </c>
      <c r="K32" s="54">
        <v>112.76922999999999</v>
      </c>
      <c r="L32" s="54">
        <v>108.26922999999999</v>
      </c>
      <c r="M32" s="54">
        <v>110.26922999999999</v>
      </c>
      <c r="N32" s="54">
        <v>119.5</v>
      </c>
      <c r="O32" s="54">
        <v>127.5</v>
      </c>
      <c r="P32" s="54">
        <v>127.5</v>
      </c>
      <c r="Q32" s="54">
        <v>129.5</v>
      </c>
      <c r="R32" s="54">
        <v>131.5</v>
      </c>
      <c r="S32" s="59">
        <f t="shared" si="0"/>
        <v>33.730769230769226</v>
      </c>
      <c r="U32" s="60">
        <v>11</v>
      </c>
      <c r="V32" s="95">
        <v>1</v>
      </c>
      <c r="W32" s="95">
        <v>8</v>
      </c>
      <c r="X32" s="95">
        <v>2</v>
      </c>
      <c r="Y32" s="95">
        <v>0</v>
      </c>
      <c r="Z32" s="95">
        <v>0</v>
      </c>
      <c r="AA32" s="61">
        <v>0</v>
      </c>
      <c r="AB32" s="62">
        <v>22</v>
      </c>
      <c r="AD32" s="54"/>
      <c r="AE32" s="54"/>
      <c r="AF32" s="54"/>
      <c r="AG32" s="54"/>
      <c r="AH32" s="54"/>
      <c r="AI32" s="54"/>
      <c r="AJ32" s="54"/>
      <c r="AK32" s="54"/>
      <c r="AM32" s="37"/>
      <c r="AN32" s="37"/>
      <c r="AO32" s="37"/>
    </row>
    <row r="33" spans="1:41" x14ac:dyDescent="0.2">
      <c r="A33" s="57" t="s">
        <v>33</v>
      </c>
      <c r="B33" s="11"/>
      <c r="D33" s="58">
        <v>127.13461538461539</v>
      </c>
      <c r="E33" s="54">
        <v>130.15384615384616</v>
      </c>
      <c r="F33" s="54">
        <v>133.15384615384616</v>
      </c>
      <c r="G33" s="54">
        <v>139.38461000000001</v>
      </c>
      <c r="H33" s="54">
        <v>142.38461000000001</v>
      </c>
      <c r="I33" s="54">
        <v>145.38461000000001</v>
      </c>
      <c r="J33" s="54">
        <v>166.38460999999998</v>
      </c>
      <c r="K33" s="54">
        <v>169.38460999999998</v>
      </c>
      <c r="L33" s="54">
        <v>171.88460999999998</v>
      </c>
      <c r="M33" s="54">
        <v>175.83332999999999</v>
      </c>
      <c r="N33" s="54">
        <v>172.88460999999998</v>
      </c>
      <c r="O33" s="54">
        <v>167.88460999999998</v>
      </c>
      <c r="P33" s="54">
        <v>168.88461000000001</v>
      </c>
      <c r="Q33" s="54">
        <v>171.88461000000001</v>
      </c>
      <c r="R33" s="54">
        <v>172.61537999999999</v>
      </c>
      <c r="S33" s="59">
        <f t="shared" si="0"/>
        <v>45.480764615384601</v>
      </c>
      <c r="U33" s="60">
        <v>5</v>
      </c>
      <c r="V33" s="95">
        <v>1</v>
      </c>
      <c r="W33" s="95">
        <v>1</v>
      </c>
      <c r="X33" s="95">
        <v>0</v>
      </c>
      <c r="Y33" s="95">
        <v>0</v>
      </c>
      <c r="Z33" s="95">
        <v>0</v>
      </c>
      <c r="AA33" s="61">
        <v>0</v>
      </c>
      <c r="AB33" s="62">
        <v>7</v>
      </c>
      <c r="AD33" s="54"/>
      <c r="AE33" s="54"/>
      <c r="AF33" s="54"/>
      <c r="AG33" s="54"/>
      <c r="AH33" s="54"/>
      <c r="AI33" s="54"/>
      <c r="AJ33" s="54"/>
      <c r="AK33" s="54"/>
      <c r="AM33" s="37"/>
      <c r="AN33" s="37"/>
      <c r="AO33" s="37"/>
    </row>
    <row r="34" spans="1:41" x14ac:dyDescent="0.2">
      <c r="A34" s="57" t="s">
        <v>34</v>
      </c>
      <c r="B34" s="11"/>
      <c r="D34" s="58">
        <v>119.04594594594595</v>
      </c>
      <c r="E34" s="54">
        <v>120.04594594594595</v>
      </c>
      <c r="F34" s="54">
        <v>125.54594594594595</v>
      </c>
      <c r="G34" s="54">
        <v>132.54595</v>
      </c>
      <c r="H34" s="54">
        <v>131.54595</v>
      </c>
      <c r="I34" s="54">
        <v>137.54595</v>
      </c>
      <c r="J34" s="54">
        <v>139.54595</v>
      </c>
      <c r="K34" s="54">
        <v>142.54595</v>
      </c>
      <c r="L34" s="54">
        <v>142.5</v>
      </c>
      <c r="M34" s="54">
        <v>142.5</v>
      </c>
      <c r="N34" s="54">
        <v>143</v>
      </c>
      <c r="O34" s="54">
        <v>144</v>
      </c>
      <c r="P34" s="54">
        <v>146</v>
      </c>
      <c r="Q34" s="54">
        <v>149</v>
      </c>
      <c r="R34" s="54">
        <v>147</v>
      </c>
      <c r="S34" s="59">
        <f t="shared" si="0"/>
        <v>27.954054054054055</v>
      </c>
      <c r="U34" s="60">
        <v>6</v>
      </c>
      <c r="V34" s="95">
        <v>2</v>
      </c>
      <c r="W34" s="95">
        <v>2</v>
      </c>
      <c r="X34" s="95">
        <v>0</v>
      </c>
      <c r="Y34" s="95">
        <v>0</v>
      </c>
      <c r="Z34" s="95">
        <v>0</v>
      </c>
      <c r="AA34" s="61">
        <v>0</v>
      </c>
      <c r="AB34" s="62">
        <v>10</v>
      </c>
      <c r="AD34" s="54"/>
      <c r="AE34" s="54"/>
      <c r="AF34" s="54"/>
      <c r="AG34" s="54"/>
      <c r="AH34" s="54"/>
      <c r="AI34" s="54"/>
      <c r="AJ34" s="54"/>
      <c r="AK34" s="54"/>
      <c r="AM34" s="37"/>
      <c r="AN34" s="37"/>
      <c r="AO34" s="37"/>
    </row>
    <row r="35" spans="1:41" x14ac:dyDescent="0.2">
      <c r="A35" s="57" t="s">
        <v>35</v>
      </c>
      <c r="B35" s="11"/>
      <c r="D35" s="58">
        <v>295.99158004158005</v>
      </c>
      <c r="E35" s="54">
        <v>298.99158004158005</v>
      </c>
      <c r="F35" s="54">
        <v>296.51860706860714</v>
      </c>
      <c r="G35" s="54">
        <v>290.36475999999993</v>
      </c>
      <c r="H35" s="54">
        <v>292.46731999999997</v>
      </c>
      <c r="I35" s="54">
        <v>285.46731999999997</v>
      </c>
      <c r="J35" s="54">
        <v>288.46731999999997</v>
      </c>
      <c r="K35" s="54">
        <v>283.28782999999993</v>
      </c>
      <c r="L35" s="54">
        <v>278.8904</v>
      </c>
      <c r="M35" s="54">
        <v>282.3904</v>
      </c>
      <c r="N35" s="54">
        <v>278.53449999999998</v>
      </c>
      <c r="O35" s="54">
        <v>278.57434999999998</v>
      </c>
      <c r="P35" s="54">
        <v>282.02306999999996</v>
      </c>
      <c r="Q35" s="54">
        <v>290.04731999999996</v>
      </c>
      <c r="R35" s="54">
        <v>300.12423999999999</v>
      </c>
      <c r="S35" s="59">
        <f t="shared" si="0"/>
        <v>4.1326599584199357</v>
      </c>
      <c r="U35" s="60">
        <v>12</v>
      </c>
      <c r="V35" s="95">
        <v>26</v>
      </c>
      <c r="W35" s="95">
        <v>6</v>
      </c>
      <c r="X35" s="95">
        <v>6</v>
      </c>
      <c r="Y35" s="95">
        <v>0</v>
      </c>
      <c r="Z35" s="95">
        <v>0</v>
      </c>
      <c r="AA35" s="61">
        <v>0</v>
      </c>
      <c r="AB35" s="62">
        <v>50</v>
      </c>
      <c r="AD35" s="54"/>
      <c r="AE35" s="54"/>
      <c r="AF35" s="54"/>
      <c r="AG35" s="54"/>
      <c r="AH35" s="54"/>
      <c r="AI35" s="54"/>
      <c r="AJ35" s="54"/>
      <c r="AK35" s="54"/>
      <c r="AM35" s="37"/>
      <c r="AN35" s="37"/>
      <c r="AO35" s="37"/>
    </row>
    <row r="36" spans="1:41" x14ac:dyDescent="0.2">
      <c r="A36" s="57" t="s">
        <v>36</v>
      </c>
      <c r="B36" s="11"/>
      <c r="D36" s="58">
        <v>59.769230769230774</v>
      </c>
      <c r="E36" s="54">
        <v>59.769230769230774</v>
      </c>
      <c r="F36" s="54">
        <v>58.769230769230766</v>
      </c>
      <c r="G36" s="54">
        <v>57.76923</v>
      </c>
      <c r="H36" s="54">
        <v>60.76923</v>
      </c>
      <c r="I36" s="54">
        <v>60.76923</v>
      </c>
      <c r="J36" s="54">
        <v>59.26923</v>
      </c>
      <c r="K36" s="54">
        <v>59.26923</v>
      </c>
      <c r="L36" s="54">
        <v>58.26923</v>
      </c>
      <c r="M36" s="54">
        <v>57.26923</v>
      </c>
      <c r="N36" s="54">
        <v>55.26923</v>
      </c>
      <c r="O36" s="54">
        <v>57.26923</v>
      </c>
      <c r="P36" s="54">
        <v>57.26923</v>
      </c>
      <c r="Q36" s="54">
        <v>59.26923</v>
      </c>
      <c r="R36" s="54">
        <v>62.26923</v>
      </c>
      <c r="S36" s="59">
        <f t="shared" si="0"/>
        <v>2.4999992307692267</v>
      </c>
      <c r="U36" s="60">
        <v>0</v>
      </c>
      <c r="V36" s="95">
        <v>0</v>
      </c>
      <c r="W36" s="95">
        <v>0</v>
      </c>
      <c r="X36" s="95">
        <v>0</v>
      </c>
      <c r="Y36" s="95">
        <v>0</v>
      </c>
      <c r="Z36" s="95">
        <v>0</v>
      </c>
      <c r="AA36" s="61">
        <v>0</v>
      </c>
      <c r="AB36" s="62">
        <v>0</v>
      </c>
      <c r="AD36" s="54"/>
      <c r="AE36" s="54"/>
      <c r="AF36" s="54"/>
      <c r="AG36" s="54"/>
      <c r="AH36" s="54"/>
      <c r="AI36" s="54"/>
      <c r="AJ36" s="54"/>
      <c r="AK36" s="54"/>
      <c r="AM36" s="37"/>
      <c r="AN36" s="37"/>
      <c r="AO36" s="37"/>
    </row>
    <row r="37" spans="1:41" x14ac:dyDescent="0.2">
      <c r="A37" s="57" t="s">
        <v>37</v>
      </c>
      <c r="B37" s="11"/>
      <c r="D37" s="58">
        <v>107.53984753984754</v>
      </c>
      <c r="E37" s="54">
        <v>109.53984753984756</v>
      </c>
      <c r="F37" s="54">
        <v>108.53984753984753</v>
      </c>
      <c r="G37" s="54">
        <v>107.02704999999999</v>
      </c>
      <c r="H37" s="54">
        <v>107.02705</v>
      </c>
      <c r="I37" s="54">
        <v>107.02705</v>
      </c>
      <c r="J37" s="54">
        <v>107.02705</v>
      </c>
      <c r="K37" s="54">
        <v>109.02705</v>
      </c>
      <c r="L37" s="54">
        <v>111.02705000000002</v>
      </c>
      <c r="M37" s="54">
        <v>113.02704999999997</v>
      </c>
      <c r="N37" s="54">
        <v>112.02705</v>
      </c>
      <c r="O37" s="54">
        <v>112.02704999999999</v>
      </c>
      <c r="P37" s="54">
        <v>116.00002000000001</v>
      </c>
      <c r="Q37" s="54">
        <v>117.00002000000001</v>
      </c>
      <c r="R37" s="54">
        <v>116.50001999999999</v>
      </c>
      <c r="S37" s="59">
        <f t="shared" si="0"/>
        <v>8.9601724601524495</v>
      </c>
      <c r="U37" s="60">
        <v>6</v>
      </c>
      <c r="V37" s="95">
        <v>6</v>
      </c>
      <c r="W37" s="95">
        <v>3</v>
      </c>
      <c r="X37" s="95">
        <v>0</v>
      </c>
      <c r="Y37" s="95">
        <v>0</v>
      </c>
      <c r="Z37" s="95">
        <v>0</v>
      </c>
      <c r="AA37" s="61">
        <v>0</v>
      </c>
      <c r="AB37" s="62">
        <v>15</v>
      </c>
      <c r="AD37" s="54"/>
      <c r="AE37" s="54"/>
      <c r="AF37" s="54"/>
      <c r="AG37" s="54"/>
      <c r="AH37" s="54"/>
      <c r="AI37" s="54"/>
      <c r="AJ37" s="54"/>
      <c r="AK37" s="54"/>
      <c r="AM37" s="37"/>
      <c r="AN37" s="37"/>
      <c r="AO37" s="37"/>
    </row>
    <row r="38" spans="1:41" x14ac:dyDescent="0.2">
      <c r="A38" s="57" t="s">
        <v>38</v>
      </c>
      <c r="B38" s="11"/>
      <c r="D38" s="58">
        <v>477.23215523215521</v>
      </c>
      <c r="E38" s="54">
        <v>475.08907830907827</v>
      </c>
      <c r="F38" s="54">
        <v>470.58907830907827</v>
      </c>
      <c r="G38" s="54">
        <v>482.40960999999999</v>
      </c>
      <c r="H38" s="54">
        <v>492.46088999999995</v>
      </c>
      <c r="I38" s="54">
        <v>495.48791999999997</v>
      </c>
      <c r="J38" s="54">
        <v>500.03919999999999</v>
      </c>
      <c r="K38" s="54">
        <v>498.84687999999994</v>
      </c>
      <c r="L38" s="54">
        <v>502.87391000000002</v>
      </c>
      <c r="M38" s="54">
        <v>507.87390999999997</v>
      </c>
      <c r="N38" s="54">
        <v>506.37391000000002</v>
      </c>
      <c r="O38" s="54">
        <v>505.28416999999996</v>
      </c>
      <c r="P38" s="54">
        <v>506.28417000000002</v>
      </c>
      <c r="Q38" s="54">
        <v>510.01494000000002</v>
      </c>
      <c r="R38" s="54">
        <v>510.51494000000008</v>
      </c>
      <c r="S38" s="59">
        <f t="shared" si="0"/>
        <v>33.282784767844873</v>
      </c>
      <c r="U38" s="60">
        <v>4</v>
      </c>
      <c r="V38" s="95">
        <v>5</v>
      </c>
      <c r="W38" s="95">
        <v>9</v>
      </c>
      <c r="X38" s="95">
        <v>0</v>
      </c>
      <c r="Y38" s="95">
        <v>1</v>
      </c>
      <c r="Z38" s="95">
        <v>0</v>
      </c>
      <c r="AA38" s="61">
        <v>0</v>
      </c>
      <c r="AB38" s="62">
        <v>19</v>
      </c>
      <c r="AD38" s="54"/>
      <c r="AE38" s="54"/>
      <c r="AF38" s="54"/>
      <c r="AG38" s="54"/>
      <c r="AH38" s="54"/>
      <c r="AI38" s="54"/>
      <c r="AJ38" s="54"/>
      <c r="AK38" s="54"/>
      <c r="AM38" s="37"/>
      <c r="AN38" s="37"/>
      <c r="AO38" s="37"/>
    </row>
    <row r="39" spans="1:41" x14ac:dyDescent="0.2">
      <c r="A39" s="57" t="s">
        <v>39</v>
      </c>
      <c r="B39" s="11"/>
      <c r="D39" s="58">
        <v>367.70662508662514</v>
      </c>
      <c r="E39" s="54">
        <v>368.70662508662514</v>
      </c>
      <c r="F39" s="54">
        <v>367.20662508662514</v>
      </c>
      <c r="G39" s="54">
        <v>370.71510999999998</v>
      </c>
      <c r="H39" s="54">
        <v>364.71510999999998</v>
      </c>
      <c r="I39" s="54">
        <v>364.71511000000004</v>
      </c>
      <c r="J39" s="54">
        <v>365.96510999999998</v>
      </c>
      <c r="K39" s="54">
        <v>373.46510999999998</v>
      </c>
      <c r="L39" s="54">
        <v>380.46511000000004</v>
      </c>
      <c r="M39" s="54">
        <v>385.9651100000001</v>
      </c>
      <c r="N39" s="54">
        <v>386.68371999999994</v>
      </c>
      <c r="O39" s="54">
        <v>383.68371999999999</v>
      </c>
      <c r="P39" s="54">
        <v>385.68371999999999</v>
      </c>
      <c r="Q39" s="54">
        <v>392.18371999999999</v>
      </c>
      <c r="R39" s="54">
        <v>392.68372000000005</v>
      </c>
      <c r="S39" s="59">
        <f t="shared" si="0"/>
        <v>24.977094913374913</v>
      </c>
      <c r="U39" s="60">
        <v>6</v>
      </c>
      <c r="V39" s="95">
        <v>6</v>
      </c>
      <c r="W39" s="95">
        <v>3</v>
      </c>
      <c r="X39" s="95">
        <v>4</v>
      </c>
      <c r="Y39" s="95">
        <v>0</v>
      </c>
      <c r="Z39" s="95">
        <v>0</v>
      </c>
      <c r="AA39" s="61">
        <v>0</v>
      </c>
      <c r="AB39" s="62">
        <v>19</v>
      </c>
      <c r="AD39" s="54"/>
      <c r="AE39" s="54"/>
      <c r="AF39" s="54"/>
      <c r="AG39" s="54"/>
      <c r="AH39" s="54"/>
      <c r="AI39" s="54"/>
      <c r="AJ39" s="54"/>
      <c r="AK39" s="54"/>
      <c r="AM39" s="37"/>
      <c r="AN39" s="37"/>
      <c r="AO39" s="37"/>
    </row>
    <row r="40" spans="1:41" x14ac:dyDescent="0.2">
      <c r="A40" s="57" t="s">
        <v>40</v>
      </c>
      <c r="B40" s="11"/>
      <c r="D40" s="58">
        <v>213.31046431046431</v>
      </c>
      <c r="E40" s="54">
        <v>208.81046431046434</v>
      </c>
      <c r="F40" s="54">
        <v>215.83749133749134</v>
      </c>
      <c r="G40" s="54">
        <v>218.36731</v>
      </c>
      <c r="H40" s="54">
        <v>217.36089999999999</v>
      </c>
      <c r="I40" s="54">
        <v>220.36089999999999</v>
      </c>
      <c r="J40" s="54">
        <v>217.44198999999998</v>
      </c>
      <c r="K40" s="54">
        <v>218.99326999999997</v>
      </c>
      <c r="L40" s="54">
        <v>221.99326999999997</v>
      </c>
      <c r="M40" s="54">
        <v>220.99326999999997</v>
      </c>
      <c r="N40" s="54">
        <v>227.99326999999997</v>
      </c>
      <c r="O40" s="54">
        <v>229.46623999999997</v>
      </c>
      <c r="P40" s="54">
        <v>232.96623999999997</v>
      </c>
      <c r="Q40" s="54">
        <v>238.93920999999997</v>
      </c>
      <c r="R40" s="54">
        <v>239.88514999999998</v>
      </c>
      <c r="S40" s="59">
        <f t="shared" si="0"/>
        <v>26.57468568953567</v>
      </c>
      <c r="U40" s="60">
        <v>6</v>
      </c>
      <c r="V40" s="95">
        <v>1</v>
      </c>
      <c r="W40" s="95">
        <v>5</v>
      </c>
      <c r="X40" s="95">
        <v>2</v>
      </c>
      <c r="Y40" s="95">
        <v>0</v>
      </c>
      <c r="Z40" s="95">
        <v>0</v>
      </c>
      <c r="AA40" s="61">
        <v>0</v>
      </c>
      <c r="AB40" s="62">
        <v>14</v>
      </c>
      <c r="AD40" s="54"/>
      <c r="AE40" s="54"/>
      <c r="AF40" s="54"/>
      <c r="AG40" s="54"/>
      <c r="AH40" s="54"/>
      <c r="AI40" s="54"/>
      <c r="AJ40" s="54"/>
      <c r="AK40" s="54"/>
      <c r="AM40" s="37"/>
      <c r="AN40" s="37"/>
      <c r="AO40" s="37"/>
    </row>
    <row r="41" spans="1:41" x14ac:dyDescent="0.2">
      <c r="A41" s="57" t="s">
        <v>41</v>
      </c>
      <c r="B41" s="11"/>
      <c r="D41" s="58">
        <v>175.42896742896744</v>
      </c>
      <c r="E41" s="54">
        <v>174.42896742896744</v>
      </c>
      <c r="F41" s="54">
        <v>174.42896742896744</v>
      </c>
      <c r="G41" s="54">
        <v>182.33784</v>
      </c>
      <c r="H41" s="54">
        <v>182.33784</v>
      </c>
      <c r="I41" s="54">
        <v>184.33784</v>
      </c>
      <c r="J41" s="54">
        <v>183.39189999999999</v>
      </c>
      <c r="K41" s="54">
        <v>184.39189999999999</v>
      </c>
      <c r="L41" s="54">
        <v>184.39189999999999</v>
      </c>
      <c r="M41" s="54">
        <v>208.89189999999999</v>
      </c>
      <c r="N41" s="54">
        <v>212.89189999999999</v>
      </c>
      <c r="O41" s="54">
        <v>216.91893000000002</v>
      </c>
      <c r="P41" s="54">
        <v>220.91892999999999</v>
      </c>
      <c r="Q41" s="54">
        <v>222.41892999999999</v>
      </c>
      <c r="R41" s="54">
        <v>223.41892999999999</v>
      </c>
      <c r="S41" s="59">
        <f t="shared" si="0"/>
        <v>47.989962571032549</v>
      </c>
      <c r="U41" s="60">
        <v>2</v>
      </c>
      <c r="V41" s="95">
        <v>1</v>
      </c>
      <c r="W41" s="95">
        <v>0</v>
      </c>
      <c r="X41" s="95">
        <v>0</v>
      </c>
      <c r="Y41" s="95">
        <v>0</v>
      </c>
      <c r="Z41" s="95">
        <v>0</v>
      </c>
      <c r="AA41" s="61">
        <v>0</v>
      </c>
      <c r="AB41" s="62">
        <v>3</v>
      </c>
      <c r="AD41" s="54"/>
      <c r="AE41" s="54"/>
      <c r="AF41" s="54"/>
      <c r="AG41" s="54"/>
      <c r="AH41" s="54"/>
      <c r="AI41" s="54"/>
      <c r="AJ41" s="54"/>
      <c r="AK41" s="54"/>
      <c r="AM41" s="37"/>
      <c r="AN41" s="37"/>
      <c r="AO41" s="37"/>
    </row>
    <row r="42" spans="1:41" x14ac:dyDescent="0.2">
      <c r="A42" s="57" t="s">
        <v>42</v>
      </c>
      <c r="B42" s="11" t="s">
        <v>11</v>
      </c>
      <c r="D42" s="58">
        <v>173.52702702702703</v>
      </c>
      <c r="E42" s="54">
        <v>175</v>
      </c>
      <c r="F42" s="54">
        <v>178.5</v>
      </c>
      <c r="G42" s="54">
        <v>178.5</v>
      </c>
      <c r="H42" s="54">
        <v>177.5</v>
      </c>
      <c r="I42" s="54">
        <v>176.5</v>
      </c>
      <c r="J42" s="54">
        <v>172</v>
      </c>
      <c r="K42" s="54">
        <v>166.5</v>
      </c>
      <c r="L42" s="54">
        <v>164.5</v>
      </c>
      <c r="M42" s="54">
        <v>35.5</v>
      </c>
      <c r="N42" s="54">
        <v>32.5</v>
      </c>
      <c r="O42" s="54">
        <v>0</v>
      </c>
      <c r="P42" s="54">
        <v>0</v>
      </c>
      <c r="Q42" s="54">
        <v>0</v>
      </c>
      <c r="R42" s="54">
        <v>0</v>
      </c>
      <c r="S42" s="59">
        <f t="shared" si="0"/>
        <v>-173.52702702702703</v>
      </c>
      <c r="U42" s="60">
        <v>0</v>
      </c>
      <c r="V42" s="95">
        <v>0</v>
      </c>
      <c r="W42" s="95">
        <v>0</v>
      </c>
      <c r="X42" s="95">
        <v>0</v>
      </c>
      <c r="Y42" s="95">
        <v>0</v>
      </c>
      <c r="Z42" s="95">
        <v>0</v>
      </c>
      <c r="AA42" s="61">
        <v>0</v>
      </c>
      <c r="AB42" s="62">
        <v>0</v>
      </c>
      <c r="AD42" s="54"/>
      <c r="AE42" s="54"/>
      <c r="AF42" s="54"/>
      <c r="AG42" s="54"/>
      <c r="AH42" s="54"/>
      <c r="AI42" s="54"/>
      <c r="AJ42" s="54"/>
      <c r="AK42" s="54"/>
      <c r="AM42" s="37"/>
      <c r="AN42" s="37"/>
      <c r="AO42" s="37"/>
    </row>
    <row r="43" spans="1:41" x14ac:dyDescent="0.2">
      <c r="A43" s="57" t="s">
        <v>43</v>
      </c>
      <c r="B43" s="11"/>
      <c r="D43" s="58">
        <v>143.80769230769232</v>
      </c>
      <c r="E43" s="54">
        <v>144.80769230769232</v>
      </c>
      <c r="F43" s="54">
        <v>143.0128205128205</v>
      </c>
      <c r="G43" s="54">
        <v>142.5</v>
      </c>
      <c r="H43" s="54">
        <v>143.5693</v>
      </c>
      <c r="I43" s="54">
        <v>141.27199999999999</v>
      </c>
      <c r="J43" s="54">
        <v>128.27199999999999</v>
      </c>
      <c r="K43" s="54">
        <v>138.27199999999999</v>
      </c>
      <c r="L43" s="54">
        <v>140.27199999999999</v>
      </c>
      <c r="M43" s="54">
        <v>139.27199999999999</v>
      </c>
      <c r="N43" s="54">
        <v>138.27199999999999</v>
      </c>
      <c r="O43" s="54">
        <v>138.87199999999999</v>
      </c>
      <c r="P43" s="54">
        <v>140.69251</v>
      </c>
      <c r="Q43" s="54">
        <v>139.69251</v>
      </c>
      <c r="R43" s="54">
        <v>136.69251</v>
      </c>
      <c r="S43" s="59">
        <f t="shared" si="0"/>
        <v>-7.1151823076923222</v>
      </c>
      <c r="U43" s="60">
        <v>1</v>
      </c>
      <c r="V43" s="95">
        <v>1</v>
      </c>
      <c r="W43" s="95">
        <v>0</v>
      </c>
      <c r="X43" s="95">
        <v>1</v>
      </c>
      <c r="Y43" s="95">
        <v>0</v>
      </c>
      <c r="Z43" s="95">
        <v>0</v>
      </c>
      <c r="AA43" s="61">
        <v>0</v>
      </c>
      <c r="AB43" s="62">
        <v>3</v>
      </c>
      <c r="AD43" s="54"/>
      <c r="AE43" s="54"/>
      <c r="AF43" s="54"/>
      <c r="AG43" s="54"/>
      <c r="AH43" s="54"/>
      <c r="AI43" s="54"/>
      <c r="AJ43" s="54"/>
      <c r="AK43" s="54"/>
      <c r="AM43" s="37"/>
      <c r="AN43" s="37"/>
      <c r="AO43" s="37"/>
    </row>
    <row r="44" spans="1:41" x14ac:dyDescent="0.2">
      <c r="A44" s="57" t="s">
        <v>44</v>
      </c>
      <c r="B44" s="11"/>
      <c r="D44" s="58">
        <v>116.05128205128206</v>
      </c>
      <c r="E44" s="54">
        <v>114.05128205128206</v>
      </c>
      <c r="F44" s="54">
        <v>118.05128205128206</v>
      </c>
      <c r="G44" s="54">
        <v>116.05127999999999</v>
      </c>
      <c r="H44" s="54">
        <v>116.05128000000001</v>
      </c>
      <c r="I44" s="54">
        <v>117.55127999999999</v>
      </c>
      <c r="J44" s="54">
        <v>113.55127999999999</v>
      </c>
      <c r="K44" s="54">
        <v>115.98718</v>
      </c>
      <c r="L44" s="54">
        <v>119.98718</v>
      </c>
      <c r="M44" s="54">
        <v>122.98718</v>
      </c>
      <c r="N44" s="54">
        <v>123.98718</v>
      </c>
      <c r="O44" s="54">
        <v>122.48718</v>
      </c>
      <c r="P44" s="54">
        <v>132.48718</v>
      </c>
      <c r="Q44" s="54">
        <v>137.48718</v>
      </c>
      <c r="R44" s="54">
        <v>134.48718</v>
      </c>
      <c r="S44" s="59">
        <f t="shared" si="0"/>
        <v>18.435897948717937</v>
      </c>
      <c r="U44" s="60">
        <v>9</v>
      </c>
      <c r="V44" s="95">
        <v>3</v>
      </c>
      <c r="W44" s="95">
        <v>8</v>
      </c>
      <c r="X44" s="95">
        <v>1</v>
      </c>
      <c r="Y44" s="95">
        <v>0</v>
      </c>
      <c r="Z44" s="95">
        <v>0</v>
      </c>
      <c r="AA44" s="61">
        <v>0</v>
      </c>
      <c r="AB44" s="62">
        <v>21</v>
      </c>
      <c r="AD44" s="54"/>
      <c r="AE44" s="54"/>
      <c r="AF44" s="54"/>
      <c r="AG44" s="54"/>
      <c r="AH44" s="54"/>
      <c r="AI44" s="54"/>
      <c r="AJ44" s="54"/>
      <c r="AK44" s="54"/>
      <c r="AM44" s="37"/>
      <c r="AN44" s="37"/>
      <c r="AO44" s="37"/>
    </row>
    <row r="45" spans="1:41" x14ac:dyDescent="0.2">
      <c r="A45" s="57" t="s">
        <v>45</v>
      </c>
      <c r="B45" s="11" t="s">
        <v>11</v>
      </c>
      <c r="D45" s="58">
        <v>37</v>
      </c>
      <c r="E45" s="54">
        <v>37</v>
      </c>
      <c r="F45" s="54">
        <v>36</v>
      </c>
      <c r="G45" s="54">
        <v>35</v>
      </c>
      <c r="H45" s="54">
        <v>1</v>
      </c>
      <c r="I45" s="54">
        <v>0</v>
      </c>
      <c r="J45" s="54">
        <v>0</v>
      </c>
      <c r="K45" s="54">
        <v>0</v>
      </c>
      <c r="L45" s="54">
        <v>0</v>
      </c>
      <c r="M45" s="54">
        <v>0</v>
      </c>
      <c r="N45" s="54">
        <v>0</v>
      </c>
      <c r="O45" s="54">
        <v>0</v>
      </c>
      <c r="P45" s="54">
        <v>0</v>
      </c>
      <c r="Q45" s="54">
        <v>0</v>
      </c>
      <c r="R45" s="54">
        <v>0</v>
      </c>
      <c r="S45" s="59">
        <f t="shared" si="0"/>
        <v>-37</v>
      </c>
      <c r="U45" s="60">
        <v>0</v>
      </c>
      <c r="V45" s="95">
        <v>0</v>
      </c>
      <c r="W45" s="95">
        <v>0</v>
      </c>
      <c r="X45" s="95">
        <v>0</v>
      </c>
      <c r="Y45" s="95">
        <v>0</v>
      </c>
      <c r="Z45" s="95">
        <v>0</v>
      </c>
      <c r="AA45" s="61">
        <v>0</v>
      </c>
      <c r="AB45" s="62">
        <v>0</v>
      </c>
      <c r="AD45" s="54"/>
      <c r="AE45" s="54"/>
      <c r="AF45" s="54"/>
      <c r="AG45" s="54"/>
      <c r="AH45" s="54"/>
      <c r="AI45" s="54"/>
      <c r="AJ45" s="54"/>
      <c r="AK45" s="54"/>
      <c r="AM45" s="37"/>
      <c r="AN45" s="37"/>
      <c r="AO45" s="37"/>
    </row>
    <row r="46" spans="1:41" x14ac:dyDescent="0.2">
      <c r="A46" s="57" t="s">
        <v>46</v>
      </c>
      <c r="B46" s="11"/>
      <c r="D46" s="58">
        <v>63.054054054054056</v>
      </c>
      <c r="E46" s="54">
        <v>63.054054054054056</v>
      </c>
      <c r="F46" s="54">
        <v>63.054054054054056</v>
      </c>
      <c r="G46" s="54">
        <v>62.254060000000003</v>
      </c>
      <c r="H46" s="54">
        <v>62.254060000000003</v>
      </c>
      <c r="I46" s="54">
        <v>62.254060000000003</v>
      </c>
      <c r="J46" s="54">
        <v>63.254060000000003</v>
      </c>
      <c r="K46" s="54">
        <v>62.781090000000006</v>
      </c>
      <c r="L46" s="54">
        <v>61.781090000000006</v>
      </c>
      <c r="M46" s="54">
        <v>61.729810000000001</v>
      </c>
      <c r="N46" s="54">
        <v>60.781090000000006</v>
      </c>
      <c r="O46" s="54">
        <v>60.781090000000006</v>
      </c>
      <c r="P46" s="54">
        <v>61.781090000000006</v>
      </c>
      <c r="Q46" s="54">
        <v>63.781090000000006</v>
      </c>
      <c r="R46" s="54">
        <v>64.281090000000006</v>
      </c>
      <c r="S46" s="59">
        <f t="shared" si="0"/>
        <v>1.2270359459459499</v>
      </c>
      <c r="U46" s="60">
        <v>0</v>
      </c>
      <c r="V46" s="95">
        <v>0</v>
      </c>
      <c r="W46" s="95">
        <v>0</v>
      </c>
      <c r="X46" s="95">
        <v>0</v>
      </c>
      <c r="Y46" s="95">
        <v>0</v>
      </c>
      <c r="Z46" s="95">
        <v>0</v>
      </c>
      <c r="AA46" s="61">
        <v>0</v>
      </c>
      <c r="AB46" s="62">
        <v>0</v>
      </c>
      <c r="AD46" s="54"/>
      <c r="AE46" s="54"/>
      <c r="AF46" s="54"/>
      <c r="AG46" s="54"/>
      <c r="AH46" s="54"/>
      <c r="AI46" s="54"/>
      <c r="AJ46" s="54"/>
      <c r="AK46" s="54"/>
      <c r="AM46" s="37"/>
      <c r="AN46" s="37"/>
      <c r="AO46" s="37"/>
    </row>
    <row r="47" spans="1:41" x14ac:dyDescent="0.2">
      <c r="A47" s="57" t="s">
        <v>47</v>
      </c>
      <c r="B47" s="11"/>
      <c r="D47" s="58">
        <v>118.07692307692307</v>
      </c>
      <c r="E47" s="54">
        <v>118.07692307692307</v>
      </c>
      <c r="F47" s="54">
        <v>115.07692307692307</v>
      </c>
      <c r="G47" s="54">
        <v>115.07692999999999</v>
      </c>
      <c r="H47" s="54">
        <v>111.88773999999999</v>
      </c>
      <c r="I47" s="54">
        <v>112.88774000000001</v>
      </c>
      <c r="J47" s="54">
        <v>110.88773999999999</v>
      </c>
      <c r="K47" s="54">
        <v>109.88773999999999</v>
      </c>
      <c r="L47" s="54">
        <v>106.02565</v>
      </c>
      <c r="M47" s="54">
        <v>103.58975</v>
      </c>
      <c r="N47" s="54">
        <v>101.58975000000001</v>
      </c>
      <c r="O47" s="54">
        <v>99.589749999999995</v>
      </c>
      <c r="P47" s="54">
        <v>98.589750000000009</v>
      </c>
      <c r="Q47" s="54">
        <v>97.589750000000009</v>
      </c>
      <c r="R47" s="54">
        <v>94.589749999999995</v>
      </c>
      <c r="S47" s="59">
        <f t="shared" si="0"/>
        <v>-23.487173076923071</v>
      </c>
      <c r="U47" s="60">
        <v>1</v>
      </c>
      <c r="V47" s="95">
        <v>3</v>
      </c>
      <c r="W47" s="95">
        <v>5</v>
      </c>
      <c r="X47" s="95">
        <v>0</v>
      </c>
      <c r="Y47" s="95">
        <v>0</v>
      </c>
      <c r="Z47" s="95">
        <v>0</v>
      </c>
      <c r="AA47" s="61">
        <v>0</v>
      </c>
      <c r="AB47" s="62">
        <v>9</v>
      </c>
      <c r="AD47" s="54"/>
      <c r="AE47" s="54"/>
      <c r="AF47" s="54"/>
      <c r="AG47" s="54"/>
      <c r="AH47" s="54"/>
      <c r="AI47" s="54"/>
      <c r="AJ47" s="54"/>
      <c r="AK47" s="54"/>
      <c r="AM47" s="37"/>
      <c r="AN47" s="37"/>
      <c r="AO47" s="37"/>
    </row>
    <row r="48" spans="1:41" x14ac:dyDescent="0.2">
      <c r="A48" s="57" t="s">
        <v>48</v>
      </c>
      <c r="B48" s="11"/>
      <c r="D48" s="58">
        <v>221.45183645183644</v>
      </c>
      <c r="E48" s="54">
        <v>222.96465696465697</v>
      </c>
      <c r="F48" s="54">
        <v>223.19542619542619</v>
      </c>
      <c r="G48" s="54">
        <v>233.69541999999998</v>
      </c>
      <c r="H48" s="54">
        <v>230.69541999999998</v>
      </c>
      <c r="I48" s="54">
        <v>230.69541999999998</v>
      </c>
      <c r="J48" s="54">
        <v>234.69541999999998</v>
      </c>
      <c r="K48" s="54">
        <v>229.50622999999999</v>
      </c>
      <c r="L48" s="54">
        <v>229.50622999999999</v>
      </c>
      <c r="M48" s="54">
        <v>233.50622999999999</v>
      </c>
      <c r="N48" s="54">
        <v>233.50622999999999</v>
      </c>
      <c r="O48" s="54">
        <v>238.73699999999999</v>
      </c>
      <c r="P48" s="54">
        <v>233.92619000000002</v>
      </c>
      <c r="Q48" s="54">
        <v>235.92619000000002</v>
      </c>
      <c r="R48" s="54">
        <v>237.92618999999999</v>
      </c>
      <c r="S48" s="59">
        <f t="shared" si="0"/>
        <v>16.474353548163549</v>
      </c>
      <c r="U48" s="60">
        <v>4</v>
      </c>
      <c r="V48" s="95">
        <v>9</v>
      </c>
      <c r="W48" s="95">
        <v>2</v>
      </c>
      <c r="X48" s="95">
        <v>1</v>
      </c>
      <c r="Y48" s="95">
        <v>0</v>
      </c>
      <c r="Z48" s="95">
        <v>0</v>
      </c>
      <c r="AA48" s="61">
        <v>0</v>
      </c>
      <c r="AB48" s="62">
        <v>16</v>
      </c>
      <c r="AD48" s="54"/>
      <c r="AE48" s="54"/>
      <c r="AF48" s="54"/>
      <c r="AG48" s="54"/>
      <c r="AH48" s="54"/>
      <c r="AI48" s="54"/>
      <c r="AJ48" s="54"/>
      <c r="AK48" s="54"/>
      <c r="AM48" s="37"/>
      <c r="AN48" s="37"/>
      <c r="AO48" s="37"/>
    </row>
    <row r="49" spans="1:41" x14ac:dyDescent="0.2">
      <c r="A49" s="57" t="s">
        <v>49</v>
      </c>
      <c r="B49" s="11"/>
      <c r="D49" s="58">
        <v>181.65107415107411</v>
      </c>
      <c r="E49" s="54">
        <v>174.65107415107414</v>
      </c>
      <c r="F49" s="54">
        <v>173.43485793485789</v>
      </c>
      <c r="G49" s="54">
        <v>176.84320000000002</v>
      </c>
      <c r="H49" s="54">
        <v>173.45858000000001</v>
      </c>
      <c r="I49" s="54">
        <v>174.45858000000001</v>
      </c>
      <c r="J49" s="54">
        <v>176.16128000000003</v>
      </c>
      <c r="K49" s="54">
        <v>177.28949000000003</v>
      </c>
      <c r="L49" s="54">
        <v>182.28949</v>
      </c>
      <c r="M49" s="54">
        <v>205.81147000000001</v>
      </c>
      <c r="N49" s="54">
        <v>239.93052000000003</v>
      </c>
      <c r="O49" s="54">
        <v>268.93052</v>
      </c>
      <c r="P49" s="54">
        <v>289.93052</v>
      </c>
      <c r="Q49" s="54">
        <v>309.93052</v>
      </c>
      <c r="R49" s="54">
        <v>303.93052</v>
      </c>
      <c r="S49" s="59">
        <f t="shared" si="0"/>
        <v>122.27944584892589</v>
      </c>
      <c r="U49" s="60">
        <v>12</v>
      </c>
      <c r="V49" s="95">
        <v>7</v>
      </c>
      <c r="W49" s="95">
        <v>1</v>
      </c>
      <c r="X49" s="95">
        <v>1</v>
      </c>
      <c r="Y49" s="95">
        <v>0</v>
      </c>
      <c r="Z49" s="95">
        <v>0</v>
      </c>
      <c r="AA49" s="61">
        <v>0</v>
      </c>
      <c r="AB49" s="62">
        <v>21</v>
      </c>
      <c r="AD49" s="54"/>
      <c r="AE49" s="54"/>
      <c r="AF49" s="54"/>
      <c r="AG49" s="54"/>
      <c r="AH49" s="54"/>
      <c r="AI49" s="54"/>
      <c r="AJ49" s="54"/>
      <c r="AK49" s="54"/>
      <c r="AM49" s="37"/>
      <c r="AN49" s="37"/>
      <c r="AO49" s="37"/>
    </row>
    <row r="50" spans="1:41" x14ac:dyDescent="0.2">
      <c r="A50" s="57" t="s">
        <v>50</v>
      </c>
      <c r="B50" s="11"/>
      <c r="D50" s="58">
        <v>222.42897435897433</v>
      </c>
      <c r="E50" s="54">
        <v>224.53153846153845</v>
      </c>
      <c r="F50" s="54">
        <v>220.03153846153847</v>
      </c>
      <c r="G50" s="54">
        <v>224.03153000000003</v>
      </c>
      <c r="H50" s="54">
        <v>225.03153000000003</v>
      </c>
      <c r="I50" s="54">
        <v>226.03153</v>
      </c>
      <c r="J50" s="54">
        <v>219.98024999999998</v>
      </c>
      <c r="K50" s="54">
        <v>220.03153000000003</v>
      </c>
      <c r="L50" s="54">
        <v>217.45204000000001</v>
      </c>
      <c r="M50" s="54">
        <v>214.45204000000001</v>
      </c>
      <c r="N50" s="54">
        <v>222.45204000000001</v>
      </c>
      <c r="O50" s="54">
        <v>228.45204000000001</v>
      </c>
      <c r="P50" s="54">
        <v>238.45203999999998</v>
      </c>
      <c r="Q50" s="54">
        <v>240.45203999999998</v>
      </c>
      <c r="R50" s="54">
        <v>232.45204000000001</v>
      </c>
      <c r="S50" s="59">
        <f t="shared" si="0"/>
        <v>10.023065641025681</v>
      </c>
      <c r="U50" s="60">
        <v>9</v>
      </c>
      <c r="V50" s="95">
        <v>19</v>
      </c>
      <c r="W50" s="95">
        <v>3</v>
      </c>
      <c r="X50" s="95">
        <v>0</v>
      </c>
      <c r="Y50" s="95">
        <v>2</v>
      </c>
      <c r="Z50" s="95">
        <v>0</v>
      </c>
      <c r="AA50" s="61">
        <v>0</v>
      </c>
      <c r="AB50" s="62">
        <v>33</v>
      </c>
      <c r="AD50" s="54"/>
      <c r="AE50" s="54"/>
      <c r="AF50" s="54"/>
      <c r="AG50" s="54"/>
      <c r="AH50" s="54"/>
      <c r="AI50" s="54"/>
      <c r="AJ50" s="54"/>
      <c r="AK50" s="54"/>
      <c r="AM50" s="37"/>
      <c r="AN50" s="37"/>
      <c r="AO50" s="37"/>
    </row>
    <row r="51" spans="1:41" x14ac:dyDescent="0.2">
      <c r="A51" s="57" t="s">
        <v>51</v>
      </c>
      <c r="B51" s="11"/>
      <c r="D51" s="58">
        <v>124.98717948717949</v>
      </c>
      <c r="E51" s="54">
        <v>132.48717948717947</v>
      </c>
      <c r="F51" s="54">
        <v>130.98717948717947</v>
      </c>
      <c r="G51" s="54">
        <v>143.48794999999998</v>
      </c>
      <c r="H51" s="54">
        <v>142.48794999999998</v>
      </c>
      <c r="I51" s="54">
        <v>142.07692</v>
      </c>
      <c r="J51" s="54">
        <v>142.07692</v>
      </c>
      <c r="K51" s="54">
        <v>145.10395</v>
      </c>
      <c r="L51" s="54">
        <v>142.60395</v>
      </c>
      <c r="M51" s="54">
        <v>137.10395</v>
      </c>
      <c r="N51" s="54">
        <v>136.10395</v>
      </c>
      <c r="O51" s="54">
        <v>139.60395</v>
      </c>
      <c r="P51" s="54">
        <v>145.37317999999999</v>
      </c>
      <c r="Q51" s="54">
        <v>150.37317999999999</v>
      </c>
      <c r="R51" s="54">
        <v>152.87317999999999</v>
      </c>
      <c r="S51" s="59">
        <f t="shared" si="0"/>
        <v>27.886000512820502</v>
      </c>
      <c r="U51" s="60">
        <v>7</v>
      </c>
      <c r="V51" s="95">
        <v>9</v>
      </c>
      <c r="W51" s="95">
        <v>8</v>
      </c>
      <c r="X51" s="95">
        <v>6</v>
      </c>
      <c r="Y51" s="95">
        <v>1</v>
      </c>
      <c r="Z51" s="95">
        <v>0</v>
      </c>
      <c r="AA51" s="61">
        <v>0</v>
      </c>
      <c r="AB51" s="62">
        <v>31</v>
      </c>
      <c r="AD51" s="54"/>
      <c r="AE51" s="54"/>
      <c r="AF51" s="54"/>
      <c r="AG51" s="54"/>
      <c r="AH51" s="54"/>
      <c r="AI51" s="54"/>
      <c r="AJ51" s="54"/>
      <c r="AK51" s="54"/>
      <c r="AM51" s="37"/>
      <c r="AN51" s="37"/>
      <c r="AO51" s="37"/>
    </row>
    <row r="52" spans="1:41" x14ac:dyDescent="0.2">
      <c r="A52" s="57" t="s">
        <v>52</v>
      </c>
      <c r="B52" s="11"/>
      <c r="D52" s="58">
        <v>58.689882189882191</v>
      </c>
      <c r="E52" s="54">
        <v>59.689882189882191</v>
      </c>
      <c r="F52" s="54">
        <v>58.689882189882191</v>
      </c>
      <c r="G52" s="54">
        <v>59.692700000000002</v>
      </c>
      <c r="H52" s="54">
        <v>59.692700000000002</v>
      </c>
      <c r="I52" s="54">
        <v>61.2027</v>
      </c>
      <c r="J52" s="54">
        <v>62.2027</v>
      </c>
      <c r="K52" s="54">
        <v>61.7027</v>
      </c>
      <c r="L52" s="54">
        <v>61.7027</v>
      </c>
      <c r="M52" s="54">
        <v>59.7027</v>
      </c>
      <c r="N52" s="54">
        <v>60.2027</v>
      </c>
      <c r="O52" s="54">
        <v>61.2027</v>
      </c>
      <c r="P52" s="54">
        <v>60.2027</v>
      </c>
      <c r="Q52" s="54">
        <v>57.2027</v>
      </c>
      <c r="R52" s="54">
        <v>55.7027</v>
      </c>
      <c r="S52" s="59">
        <f t="shared" si="0"/>
        <v>-2.9871821898821906</v>
      </c>
      <c r="U52" s="60">
        <v>0</v>
      </c>
      <c r="V52" s="95">
        <v>1</v>
      </c>
      <c r="W52" s="95">
        <v>2</v>
      </c>
      <c r="X52" s="95">
        <v>0</v>
      </c>
      <c r="Y52" s="95">
        <v>0</v>
      </c>
      <c r="Z52" s="95">
        <v>0</v>
      </c>
      <c r="AA52" s="61">
        <v>0</v>
      </c>
      <c r="AB52" s="62">
        <v>3</v>
      </c>
      <c r="AD52" s="54"/>
      <c r="AE52" s="54"/>
      <c r="AF52" s="54"/>
      <c r="AG52" s="54"/>
      <c r="AH52" s="54"/>
      <c r="AI52" s="54"/>
      <c r="AJ52" s="54"/>
      <c r="AK52" s="54"/>
      <c r="AM52" s="37"/>
      <c r="AN52" s="37"/>
      <c r="AO52" s="37"/>
    </row>
    <row r="53" spans="1:41" x14ac:dyDescent="0.2">
      <c r="A53" s="57" t="s">
        <v>53</v>
      </c>
      <c r="B53" s="11"/>
      <c r="D53" s="58">
        <v>222.07830907830908</v>
      </c>
      <c r="E53" s="54">
        <v>226.07830907830908</v>
      </c>
      <c r="F53" s="54">
        <v>225.5783090783091</v>
      </c>
      <c r="G53" s="54">
        <v>228.57829999999998</v>
      </c>
      <c r="H53" s="54">
        <v>226.57830000000001</v>
      </c>
      <c r="I53" s="54">
        <v>226.57830000000001</v>
      </c>
      <c r="J53" s="54">
        <v>232.07829999999998</v>
      </c>
      <c r="K53" s="54">
        <v>236.07829999999998</v>
      </c>
      <c r="L53" s="54">
        <v>243.07829999999998</v>
      </c>
      <c r="M53" s="54">
        <v>250.07830000000001</v>
      </c>
      <c r="N53" s="54">
        <v>254.57830000000001</v>
      </c>
      <c r="O53" s="54">
        <v>254.10533000000001</v>
      </c>
      <c r="P53" s="54">
        <v>256.10532999999998</v>
      </c>
      <c r="Q53" s="54">
        <v>262.10532999999998</v>
      </c>
      <c r="R53" s="54">
        <v>264.10532999999998</v>
      </c>
      <c r="S53" s="59">
        <f t="shared" si="0"/>
        <v>42.027020921690905</v>
      </c>
      <c r="U53" s="60">
        <v>0</v>
      </c>
      <c r="V53" s="95">
        <v>8</v>
      </c>
      <c r="W53" s="95">
        <v>6</v>
      </c>
      <c r="X53" s="95">
        <v>1</v>
      </c>
      <c r="Y53" s="95">
        <v>1</v>
      </c>
      <c r="Z53" s="95">
        <v>0</v>
      </c>
      <c r="AA53" s="61">
        <v>0</v>
      </c>
      <c r="AB53" s="62">
        <v>16</v>
      </c>
      <c r="AD53" s="54"/>
      <c r="AE53" s="54"/>
      <c r="AF53" s="54"/>
      <c r="AG53" s="54"/>
      <c r="AH53" s="54"/>
      <c r="AI53" s="54"/>
      <c r="AJ53" s="54"/>
      <c r="AK53" s="54"/>
      <c r="AM53" s="37"/>
      <c r="AN53" s="37"/>
      <c r="AO53" s="37"/>
    </row>
    <row r="54" spans="1:41" x14ac:dyDescent="0.2">
      <c r="A54" s="57" t="s">
        <v>54</v>
      </c>
      <c r="B54" s="11"/>
      <c r="D54" s="58">
        <v>242.3902286902287</v>
      </c>
      <c r="E54" s="54">
        <v>243.3902286902287</v>
      </c>
      <c r="F54" s="54">
        <v>244.3902286902287</v>
      </c>
      <c r="G54" s="54">
        <v>249.28483</v>
      </c>
      <c r="H54" s="54">
        <v>244.28483</v>
      </c>
      <c r="I54" s="54">
        <v>241.28482999999997</v>
      </c>
      <c r="J54" s="54">
        <v>244.28482999999997</v>
      </c>
      <c r="K54" s="54">
        <v>245.28483</v>
      </c>
      <c r="L54" s="54">
        <v>247.28483</v>
      </c>
      <c r="M54" s="54">
        <v>245.28483</v>
      </c>
      <c r="N54" s="54">
        <v>251.28482999999997</v>
      </c>
      <c r="O54" s="54">
        <v>250.72073</v>
      </c>
      <c r="P54" s="54">
        <v>254.72073</v>
      </c>
      <c r="Q54" s="54">
        <v>277.22073</v>
      </c>
      <c r="R54" s="54">
        <v>279.22073</v>
      </c>
      <c r="S54" s="59">
        <f t="shared" si="0"/>
        <v>36.830501309771307</v>
      </c>
      <c r="U54" s="60">
        <v>20</v>
      </c>
      <c r="V54" s="95">
        <v>16</v>
      </c>
      <c r="W54" s="95">
        <v>1</v>
      </c>
      <c r="X54" s="95">
        <v>1</v>
      </c>
      <c r="Y54" s="95">
        <v>0</v>
      </c>
      <c r="Z54" s="95">
        <v>0</v>
      </c>
      <c r="AA54" s="61">
        <v>0</v>
      </c>
      <c r="AB54" s="62">
        <v>38</v>
      </c>
      <c r="AD54" s="54"/>
      <c r="AE54" s="54"/>
      <c r="AF54" s="54"/>
      <c r="AG54" s="54"/>
      <c r="AH54" s="54"/>
      <c r="AI54" s="54"/>
      <c r="AJ54" s="54"/>
      <c r="AK54" s="54"/>
      <c r="AM54" s="37"/>
      <c r="AN54" s="37"/>
      <c r="AO54" s="37"/>
    </row>
    <row r="55" spans="1:41" x14ac:dyDescent="0.2">
      <c r="A55" s="57" t="s">
        <v>55</v>
      </c>
      <c r="B55" s="11"/>
      <c r="D55" s="58">
        <v>191.48198198198196</v>
      </c>
      <c r="E55" s="54">
        <v>197.48198198198196</v>
      </c>
      <c r="F55" s="54">
        <v>194.50900900900899</v>
      </c>
      <c r="G55" s="54">
        <v>213.96293999999997</v>
      </c>
      <c r="H55" s="54">
        <v>213.06549999999999</v>
      </c>
      <c r="I55" s="54">
        <v>219.16806</v>
      </c>
      <c r="J55" s="54">
        <v>221.16806</v>
      </c>
      <c r="K55" s="54">
        <v>219.21933999999999</v>
      </c>
      <c r="L55" s="54">
        <v>222.21933999999999</v>
      </c>
      <c r="M55" s="54">
        <v>224.21933999999999</v>
      </c>
      <c r="N55" s="54">
        <v>235.21934000000002</v>
      </c>
      <c r="O55" s="54">
        <v>234.21934000000002</v>
      </c>
      <c r="P55" s="54">
        <v>234.71934000000002</v>
      </c>
      <c r="Q55" s="54">
        <v>243.71934000000002</v>
      </c>
      <c r="R55" s="54">
        <v>242.71933999999999</v>
      </c>
      <c r="S55" s="59">
        <f t="shared" si="0"/>
        <v>51.237358018018028</v>
      </c>
      <c r="U55" s="60">
        <v>2</v>
      </c>
      <c r="V55" s="95">
        <v>17</v>
      </c>
      <c r="W55" s="95">
        <v>5</v>
      </c>
      <c r="X55" s="95">
        <v>5</v>
      </c>
      <c r="Y55" s="95">
        <v>0</v>
      </c>
      <c r="Z55" s="95">
        <v>0</v>
      </c>
      <c r="AA55" s="61">
        <v>0</v>
      </c>
      <c r="AB55" s="62">
        <v>29</v>
      </c>
      <c r="AD55" s="54"/>
      <c r="AE55" s="54"/>
      <c r="AF55" s="54"/>
      <c r="AG55" s="54"/>
      <c r="AH55" s="54"/>
      <c r="AI55" s="54"/>
      <c r="AJ55" s="54"/>
      <c r="AK55" s="54"/>
      <c r="AM55" s="37"/>
      <c r="AN55" s="37"/>
      <c r="AO55" s="37"/>
    </row>
    <row r="56" spans="1:41" x14ac:dyDescent="0.2">
      <c r="A56" s="57" t="s">
        <v>56</v>
      </c>
      <c r="B56" s="11"/>
      <c r="D56" s="58">
        <v>92.364102564102566</v>
      </c>
      <c r="E56" s="54">
        <v>91.069230769230757</v>
      </c>
      <c r="F56" s="54">
        <v>91.069230769230757</v>
      </c>
      <c r="G56" s="54">
        <v>95.069239999999994</v>
      </c>
      <c r="H56" s="54">
        <v>95.368990000000011</v>
      </c>
      <c r="I56" s="54">
        <v>96.858990000000006</v>
      </c>
      <c r="J56" s="54">
        <v>96.858990000000006</v>
      </c>
      <c r="K56" s="54">
        <v>95.910269999999997</v>
      </c>
      <c r="L56" s="54">
        <v>96.910270000000011</v>
      </c>
      <c r="M56" s="54">
        <v>102.91027000000001</v>
      </c>
      <c r="N56" s="54">
        <v>104.91027</v>
      </c>
      <c r="O56" s="54">
        <v>106.91027</v>
      </c>
      <c r="P56" s="54">
        <v>106.91027</v>
      </c>
      <c r="Q56" s="54">
        <v>108.91027</v>
      </c>
      <c r="R56" s="54">
        <v>108.91027000000001</v>
      </c>
      <c r="S56" s="59">
        <f t="shared" si="0"/>
        <v>16.546167435897445</v>
      </c>
      <c r="U56" s="60">
        <v>4</v>
      </c>
      <c r="V56" s="95">
        <v>7</v>
      </c>
      <c r="W56" s="95">
        <v>0</v>
      </c>
      <c r="X56" s="95">
        <v>0</v>
      </c>
      <c r="Y56" s="95">
        <v>0</v>
      </c>
      <c r="Z56" s="95">
        <v>0</v>
      </c>
      <c r="AA56" s="61">
        <v>0</v>
      </c>
      <c r="AB56" s="62">
        <v>11</v>
      </c>
      <c r="AD56" s="54"/>
      <c r="AE56" s="54"/>
      <c r="AF56" s="54"/>
      <c r="AG56" s="54"/>
      <c r="AH56" s="54"/>
      <c r="AI56" s="54"/>
      <c r="AJ56" s="54"/>
      <c r="AK56" s="54"/>
      <c r="AM56" s="37"/>
      <c r="AN56" s="37"/>
      <c r="AO56" s="37"/>
    </row>
    <row r="57" spans="1:41" x14ac:dyDescent="0.2">
      <c r="A57" s="57" t="s">
        <v>57</v>
      </c>
      <c r="B57" s="11"/>
      <c r="D57" s="58">
        <v>145.68814968814968</v>
      </c>
      <c r="E57" s="54">
        <v>147.012474012474</v>
      </c>
      <c r="F57" s="54">
        <v>138.012474012474</v>
      </c>
      <c r="G57" s="54">
        <v>138.90436</v>
      </c>
      <c r="H57" s="54">
        <v>133.90436</v>
      </c>
      <c r="I57" s="54">
        <v>131.90436</v>
      </c>
      <c r="J57" s="54">
        <v>130.90436</v>
      </c>
      <c r="K57" s="54">
        <v>126.95841999999999</v>
      </c>
      <c r="L57" s="54">
        <v>126.90713999999997</v>
      </c>
      <c r="M57" s="54">
        <v>134.01524999999998</v>
      </c>
      <c r="N57" s="54">
        <v>135.29730000000001</v>
      </c>
      <c r="O57" s="54">
        <v>128.29730000000001</v>
      </c>
      <c r="P57" s="54">
        <v>128.29730000000001</v>
      </c>
      <c r="Q57" s="54">
        <v>139.29730000000001</v>
      </c>
      <c r="R57" s="54">
        <v>143.62162000000001</v>
      </c>
      <c r="S57" s="59">
        <f t="shared" si="0"/>
        <v>-2.0665296881496715</v>
      </c>
      <c r="U57" s="60">
        <v>11</v>
      </c>
      <c r="V57" s="95">
        <v>13</v>
      </c>
      <c r="W57" s="95">
        <v>15</v>
      </c>
      <c r="X57" s="95">
        <v>11</v>
      </c>
      <c r="Y57" s="95">
        <v>1</v>
      </c>
      <c r="Z57" s="95">
        <v>0</v>
      </c>
      <c r="AA57" s="61">
        <v>0</v>
      </c>
      <c r="AB57" s="62">
        <v>51</v>
      </c>
      <c r="AD57" s="54"/>
      <c r="AE57" s="54"/>
      <c r="AF57" s="54"/>
      <c r="AG57" s="54"/>
      <c r="AH57" s="54"/>
      <c r="AI57" s="54"/>
      <c r="AJ57" s="54"/>
      <c r="AK57" s="54"/>
      <c r="AM57" s="37"/>
      <c r="AN57" s="37"/>
      <c r="AO57" s="37"/>
    </row>
    <row r="58" spans="1:41" x14ac:dyDescent="0.2">
      <c r="A58" s="57" t="s">
        <v>58</v>
      </c>
      <c r="B58" s="11"/>
      <c r="D58" s="58">
        <v>284.98856548856548</v>
      </c>
      <c r="E58" s="54">
        <v>282.98856548856548</v>
      </c>
      <c r="F58" s="54">
        <v>281.48856548856548</v>
      </c>
      <c r="G58" s="54">
        <v>279.93729000000002</v>
      </c>
      <c r="H58" s="54">
        <v>277.93729000000002</v>
      </c>
      <c r="I58" s="54">
        <v>275.43729000000002</v>
      </c>
      <c r="J58" s="54">
        <v>276.48857000000004</v>
      </c>
      <c r="K58" s="54">
        <v>286.98857000000004</v>
      </c>
      <c r="L58" s="54">
        <v>290.48857000000004</v>
      </c>
      <c r="M58" s="54">
        <v>295.48857000000004</v>
      </c>
      <c r="N58" s="54">
        <v>296.98857000000004</v>
      </c>
      <c r="O58" s="54">
        <v>293.98857000000004</v>
      </c>
      <c r="P58" s="54">
        <v>293.48856999999998</v>
      </c>
      <c r="Q58" s="54">
        <v>285.51560000000001</v>
      </c>
      <c r="R58" s="54">
        <v>282.51560000000001</v>
      </c>
      <c r="S58" s="59">
        <f t="shared" si="0"/>
        <v>-2.4729654885654782</v>
      </c>
      <c r="U58" s="60">
        <v>8</v>
      </c>
      <c r="V58" s="95">
        <v>0</v>
      </c>
      <c r="W58" s="95">
        <v>5</v>
      </c>
      <c r="X58" s="95">
        <v>0</v>
      </c>
      <c r="Y58" s="95">
        <v>0</v>
      </c>
      <c r="Z58" s="95">
        <v>0</v>
      </c>
      <c r="AA58" s="61">
        <v>0</v>
      </c>
      <c r="AB58" s="62">
        <v>13</v>
      </c>
      <c r="AD58" s="54"/>
      <c r="AE58" s="54"/>
      <c r="AF58" s="54"/>
      <c r="AG58" s="54"/>
      <c r="AH58" s="54"/>
      <c r="AI58" s="54"/>
      <c r="AJ58" s="54"/>
      <c r="AK58" s="54"/>
      <c r="AM58" s="37"/>
      <c r="AN58" s="37"/>
      <c r="AO58" s="37"/>
    </row>
    <row r="59" spans="1:41" x14ac:dyDescent="0.2">
      <c r="A59" s="57" t="s">
        <v>59</v>
      </c>
      <c r="B59" s="11" t="s">
        <v>11</v>
      </c>
      <c r="D59" s="58">
        <v>108.86538461538461</v>
      </c>
      <c r="E59" s="54">
        <v>95.865384615384627</v>
      </c>
      <c r="F59" s="54">
        <v>46.115384615384613</v>
      </c>
      <c r="G59" s="54">
        <v>12.28205</v>
      </c>
      <c r="H59" s="54">
        <v>16.051279999999998</v>
      </c>
      <c r="I59" s="54">
        <v>37.102559999999997</v>
      </c>
      <c r="J59" s="54">
        <v>3.7692299999999999</v>
      </c>
      <c r="K59" s="54">
        <v>2.7692299999999999</v>
      </c>
      <c r="L59" s="54">
        <v>1.7692299999999999</v>
      </c>
      <c r="M59" s="54">
        <v>0</v>
      </c>
      <c r="N59" s="54">
        <v>0</v>
      </c>
      <c r="O59" s="54">
        <v>0</v>
      </c>
      <c r="P59" s="54">
        <v>0</v>
      </c>
      <c r="Q59" s="54">
        <v>0</v>
      </c>
      <c r="R59" s="54">
        <v>0</v>
      </c>
      <c r="S59" s="59">
        <f t="shared" si="0"/>
        <v>-108.86538461538461</v>
      </c>
      <c r="U59" s="60">
        <v>0</v>
      </c>
      <c r="V59" s="95">
        <v>0</v>
      </c>
      <c r="W59" s="95">
        <v>0</v>
      </c>
      <c r="X59" s="95">
        <v>0</v>
      </c>
      <c r="Y59" s="95">
        <v>0</v>
      </c>
      <c r="Z59" s="95">
        <v>0</v>
      </c>
      <c r="AA59" s="61">
        <v>0</v>
      </c>
      <c r="AB59" s="62">
        <v>0</v>
      </c>
      <c r="AD59" s="54"/>
      <c r="AE59" s="54"/>
      <c r="AF59" s="54"/>
      <c r="AG59" s="54"/>
      <c r="AH59" s="54"/>
      <c r="AI59" s="54"/>
      <c r="AJ59" s="54"/>
      <c r="AK59" s="54"/>
      <c r="AM59" s="37"/>
      <c r="AN59" s="37"/>
      <c r="AO59" s="37"/>
    </row>
    <row r="60" spans="1:41" x14ac:dyDescent="0.2">
      <c r="A60" s="57" t="s">
        <v>60</v>
      </c>
      <c r="B60" s="11"/>
      <c r="D60" s="58">
        <v>73.270616770616783</v>
      </c>
      <c r="E60" s="54">
        <v>73.270616770616783</v>
      </c>
      <c r="F60" s="54">
        <v>76.270616770616783</v>
      </c>
      <c r="G60" s="54">
        <v>75.270620000000008</v>
      </c>
      <c r="H60" s="54">
        <v>74.270620000000008</v>
      </c>
      <c r="I60" s="54">
        <v>74.270620000000008</v>
      </c>
      <c r="J60" s="54">
        <v>74.270620000000008</v>
      </c>
      <c r="K60" s="54">
        <v>74.270620000000008</v>
      </c>
      <c r="L60" s="54">
        <v>74.270620000000008</v>
      </c>
      <c r="M60" s="54">
        <v>74.270620000000008</v>
      </c>
      <c r="N60" s="54">
        <v>74.270620000000008</v>
      </c>
      <c r="O60" s="54">
        <v>74.270620000000008</v>
      </c>
      <c r="P60" s="54">
        <v>74.270620000000008</v>
      </c>
      <c r="Q60" s="54">
        <v>73.270620000000008</v>
      </c>
      <c r="R60" s="54">
        <v>73.270619999999994</v>
      </c>
      <c r="S60" s="59">
        <f t="shared" si="0"/>
        <v>3.2293832106233822E-6</v>
      </c>
      <c r="U60" s="60">
        <v>1</v>
      </c>
      <c r="V60" s="95">
        <v>0</v>
      </c>
      <c r="W60" s="95">
        <v>1</v>
      </c>
      <c r="X60" s="95">
        <v>0</v>
      </c>
      <c r="Y60" s="95">
        <v>0</v>
      </c>
      <c r="Z60" s="95">
        <v>0</v>
      </c>
      <c r="AA60" s="61">
        <v>0</v>
      </c>
      <c r="AB60" s="62">
        <v>2</v>
      </c>
      <c r="AD60" s="54"/>
      <c r="AE60" s="54"/>
      <c r="AF60" s="54"/>
      <c r="AG60" s="54"/>
      <c r="AH60" s="54"/>
      <c r="AI60" s="54"/>
      <c r="AJ60" s="54"/>
      <c r="AK60" s="54"/>
      <c r="AM60" s="37"/>
      <c r="AN60" s="37"/>
      <c r="AO60" s="37"/>
    </row>
    <row r="61" spans="1:41" x14ac:dyDescent="0.2">
      <c r="A61" s="57" t="s">
        <v>61</v>
      </c>
      <c r="B61" s="11"/>
      <c r="D61" s="58">
        <v>51</v>
      </c>
      <c r="E61" s="54">
        <v>52</v>
      </c>
      <c r="F61" s="54">
        <v>52</v>
      </c>
      <c r="G61" s="54">
        <v>52</v>
      </c>
      <c r="H61" s="54">
        <v>52</v>
      </c>
      <c r="I61" s="54">
        <v>51</v>
      </c>
      <c r="J61" s="54">
        <v>51</v>
      </c>
      <c r="K61" s="54">
        <v>51</v>
      </c>
      <c r="L61" s="54">
        <v>50</v>
      </c>
      <c r="M61" s="54">
        <v>49</v>
      </c>
      <c r="N61" s="54">
        <v>49</v>
      </c>
      <c r="O61" s="54">
        <v>51</v>
      </c>
      <c r="P61" s="54">
        <v>51</v>
      </c>
      <c r="Q61" s="54">
        <v>51</v>
      </c>
      <c r="R61" s="54">
        <v>50</v>
      </c>
      <c r="S61" s="59">
        <f t="shared" si="0"/>
        <v>-1</v>
      </c>
      <c r="U61" s="60">
        <v>0</v>
      </c>
      <c r="V61" s="95">
        <v>0</v>
      </c>
      <c r="W61" s="95">
        <v>0</v>
      </c>
      <c r="X61" s="95">
        <v>0</v>
      </c>
      <c r="Y61" s="95">
        <v>0</v>
      </c>
      <c r="Z61" s="95">
        <v>0</v>
      </c>
      <c r="AA61" s="61">
        <v>0</v>
      </c>
      <c r="AB61" s="62">
        <v>0</v>
      </c>
      <c r="AD61" s="54"/>
      <c r="AE61" s="54"/>
      <c r="AF61" s="54"/>
      <c r="AG61" s="54"/>
      <c r="AH61" s="54"/>
      <c r="AI61" s="54"/>
      <c r="AJ61" s="54"/>
      <c r="AK61" s="54"/>
      <c r="AM61" s="37"/>
      <c r="AN61" s="37"/>
      <c r="AO61" s="37"/>
    </row>
    <row r="62" spans="1:41" x14ac:dyDescent="0.2">
      <c r="A62" s="57" t="s">
        <v>62</v>
      </c>
      <c r="B62" s="11"/>
      <c r="D62" s="58">
        <v>136.57692307692309</v>
      </c>
      <c r="E62" s="54">
        <v>136.57692307692309</v>
      </c>
      <c r="F62" s="54">
        <v>136.14102564102564</v>
      </c>
      <c r="G62" s="54">
        <v>138.21795</v>
      </c>
      <c r="H62" s="54">
        <v>138.21795</v>
      </c>
      <c r="I62" s="54">
        <v>140.64103</v>
      </c>
      <c r="J62" s="54">
        <v>140.64103</v>
      </c>
      <c r="K62" s="54">
        <v>139.14103</v>
      </c>
      <c r="L62" s="54">
        <v>142.02876000000001</v>
      </c>
      <c r="M62" s="54">
        <v>145.02876000000001</v>
      </c>
      <c r="N62" s="54">
        <v>145.02876000000001</v>
      </c>
      <c r="O62" s="54">
        <v>144.02876000000001</v>
      </c>
      <c r="P62" s="54">
        <v>143.02876000000001</v>
      </c>
      <c r="Q62" s="54">
        <v>143.60568000000001</v>
      </c>
      <c r="R62" s="54">
        <v>144.81081</v>
      </c>
      <c r="S62" s="59">
        <f t="shared" si="0"/>
        <v>8.2338869230769092</v>
      </c>
      <c r="U62" s="60">
        <v>2</v>
      </c>
      <c r="V62" s="95">
        <v>2</v>
      </c>
      <c r="W62" s="95">
        <v>2</v>
      </c>
      <c r="X62" s="95">
        <v>1</v>
      </c>
      <c r="Y62" s="95">
        <v>0</v>
      </c>
      <c r="Z62" s="95">
        <v>0</v>
      </c>
      <c r="AA62" s="61">
        <v>0</v>
      </c>
      <c r="AB62" s="62">
        <v>7</v>
      </c>
      <c r="AD62" s="54"/>
      <c r="AE62" s="54"/>
      <c r="AF62" s="54"/>
      <c r="AG62" s="54"/>
      <c r="AH62" s="54"/>
      <c r="AI62" s="54"/>
      <c r="AJ62" s="54"/>
      <c r="AK62" s="54"/>
      <c r="AM62" s="37"/>
      <c r="AN62" s="37"/>
      <c r="AO62" s="37"/>
    </row>
    <row r="63" spans="1:41" x14ac:dyDescent="0.2">
      <c r="A63" s="57" t="s">
        <v>63</v>
      </c>
      <c r="B63" s="11"/>
      <c r="D63" s="58">
        <v>223.48960498960497</v>
      </c>
      <c r="E63" s="54">
        <v>222.71396396396398</v>
      </c>
      <c r="F63" s="54">
        <v>216.27806652806655</v>
      </c>
      <c r="G63" s="54">
        <v>226.99602999999996</v>
      </c>
      <c r="H63" s="54">
        <v>238.04730999999998</v>
      </c>
      <c r="I63" s="54">
        <v>265.58577000000002</v>
      </c>
      <c r="J63" s="54">
        <v>272.81653999999997</v>
      </c>
      <c r="K63" s="54">
        <v>266.01923999999997</v>
      </c>
      <c r="L63" s="54">
        <v>265.51923999999997</v>
      </c>
      <c r="M63" s="54">
        <v>267.85257000000001</v>
      </c>
      <c r="N63" s="54">
        <v>278.85257000000001</v>
      </c>
      <c r="O63" s="54">
        <v>272.36539000000005</v>
      </c>
      <c r="P63" s="54">
        <v>274.36538999999999</v>
      </c>
      <c r="Q63" s="54">
        <v>274.33974999999998</v>
      </c>
      <c r="R63" s="54">
        <v>268.36678000000001</v>
      </c>
      <c r="S63" s="59">
        <f t="shared" si="0"/>
        <v>44.877175010395035</v>
      </c>
      <c r="U63" s="60">
        <v>5</v>
      </c>
      <c r="V63" s="95">
        <v>9</v>
      </c>
      <c r="W63" s="95">
        <v>2</v>
      </c>
      <c r="X63" s="95">
        <v>8</v>
      </c>
      <c r="Y63" s="95">
        <v>0</v>
      </c>
      <c r="Z63" s="95">
        <v>0</v>
      </c>
      <c r="AA63" s="61">
        <v>0</v>
      </c>
      <c r="AB63" s="62">
        <v>24</v>
      </c>
      <c r="AD63" s="54"/>
      <c r="AE63" s="54"/>
      <c r="AF63" s="54"/>
      <c r="AG63" s="54"/>
      <c r="AH63" s="54"/>
      <c r="AI63" s="54"/>
      <c r="AJ63" s="54"/>
      <c r="AK63" s="54"/>
      <c r="AM63" s="37"/>
      <c r="AN63" s="37"/>
      <c r="AO63" s="37"/>
    </row>
    <row r="64" spans="1:41" x14ac:dyDescent="0.2">
      <c r="A64" s="57" t="s">
        <v>64</v>
      </c>
      <c r="B64" s="11"/>
      <c r="D64" s="58">
        <v>110.10256410256409</v>
      </c>
      <c r="E64" s="54">
        <v>106.10256410256409</v>
      </c>
      <c r="F64" s="54">
        <v>103.1025641025641</v>
      </c>
      <c r="G64" s="54">
        <v>104.10256</v>
      </c>
      <c r="H64" s="54">
        <v>101.10256000000001</v>
      </c>
      <c r="I64" s="54">
        <v>100.10256</v>
      </c>
      <c r="J64" s="54">
        <v>99.102560000000011</v>
      </c>
      <c r="K64" s="54">
        <v>95.102560000000011</v>
      </c>
      <c r="L64" s="54">
        <v>96.602560000000011</v>
      </c>
      <c r="M64" s="54">
        <v>117.60256</v>
      </c>
      <c r="N64" s="54">
        <v>119.60256</v>
      </c>
      <c r="O64" s="54">
        <v>126.60256</v>
      </c>
      <c r="P64" s="54">
        <v>134.60255999999998</v>
      </c>
      <c r="Q64" s="54">
        <v>140.60255999999998</v>
      </c>
      <c r="R64" s="54">
        <v>136.10255999999998</v>
      </c>
      <c r="S64" s="59">
        <f t="shared" si="0"/>
        <v>25.999995897435895</v>
      </c>
      <c r="U64" s="60">
        <v>5</v>
      </c>
      <c r="V64" s="95">
        <v>3</v>
      </c>
      <c r="W64" s="95">
        <v>1</v>
      </c>
      <c r="X64" s="95">
        <v>0</v>
      </c>
      <c r="Y64" s="95">
        <v>0</v>
      </c>
      <c r="Z64" s="95">
        <v>0</v>
      </c>
      <c r="AA64" s="61">
        <v>0</v>
      </c>
      <c r="AB64" s="62">
        <v>9</v>
      </c>
      <c r="AD64" s="54"/>
      <c r="AE64" s="54"/>
      <c r="AF64" s="54"/>
      <c r="AG64" s="54"/>
      <c r="AH64" s="54"/>
      <c r="AI64" s="54"/>
      <c r="AJ64" s="54"/>
      <c r="AK64" s="54"/>
      <c r="AM64" s="37"/>
      <c r="AN64" s="37"/>
      <c r="AO64" s="37"/>
    </row>
    <row r="65" spans="1:41" x14ac:dyDescent="0.2">
      <c r="A65" s="57" t="s">
        <v>65</v>
      </c>
      <c r="B65" s="11"/>
      <c r="D65" s="58">
        <v>154.00190575190578</v>
      </c>
      <c r="E65" s="54">
        <v>155.18780318780321</v>
      </c>
      <c r="F65" s="54">
        <v>151.13270963271</v>
      </c>
      <c r="G65" s="54">
        <v>160.08143000000001</v>
      </c>
      <c r="H65" s="54">
        <v>156.08142999999998</v>
      </c>
      <c r="I65" s="54">
        <v>155.08142999999998</v>
      </c>
      <c r="J65" s="54">
        <v>152.08142999999998</v>
      </c>
      <c r="K65" s="54">
        <v>157.82501999999999</v>
      </c>
      <c r="L65" s="54">
        <v>162.82501999999999</v>
      </c>
      <c r="M65" s="54">
        <v>177.77373999999998</v>
      </c>
      <c r="N65" s="54">
        <v>178.82501999999997</v>
      </c>
      <c r="O65" s="54">
        <v>178.82501999999997</v>
      </c>
      <c r="P65" s="54">
        <v>200.82501999999999</v>
      </c>
      <c r="Q65" s="54">
        <v>199.96014999999997</v>
      </c>
      <c r="R65" s="54">
        <v>200.24219999999997</v>
      </c>
      <c r="S65" s="59">
        <f t="shared" si="0"/>
        <v>46.240294248094187</v>
      </c>
      <c r="U65" s="60">
        <v>8</v>
      </c>
      <c r="V65" s="95">
        <v>22</v>
      </c>
      <c r="W65" s="95">
        <v>6</v>
      </c>
      <c r="X65" s="95">
        <v>0</v>
      </c>
      <c r="Y65" s="95">
        <v>1</v>
      </c>
      <c r="Z65" s="95">
        <v>0</v>
      </c>
      <c r="AA65" s="61">
        <v>0</v>
      </c>
      <c r="AB65" s="62">
        <v>37</v>
      </c>
      <c r="AD65" s="54"/>
      <c r="AE65" s="54"/>
      <c r="AF65" s="54"/>
      <c r="AG65" s="54"/>
      <c r="AH65" s="54"/>
      <c r="AI65" s="54"/>
      <c r="AJ65" s="54"/>
      <c r="AK65" s="54"/>
      <c r="AM65" s="37"/>
      <c r="AN65" s="37"/>
      <c r="AO65" s="37"/>
    </row>
    <row r="66" spans="1:41" x14ac:dyDescent="0.2">
      <c r="A66" s="57" t="s">
        <v>66</v>
      </c>
      <c r="B66" s="11"/>
      <c r="D66" s="58">
        <v>63.397435897435898</v>
      </c>
      <c r="E66" s="54">
        <v>65.397435897435898</v>
      </c>
      <c r="F66" s="54">
        <v>64.397435897435898</v>
      </c>
      <c r="G66" s="54">
        <v>67.397440000000003</v>
      </c>
      <c r="H66" s="54">
        <v>66.038470000000004</v>
      </c>
      <c r="I66" s="54">
        <v>67.038470000000004</v>
      </c>
      <c r="J66" s="54">
        <v>66.538470000000004</v>
      </c>
      <c r="K66" s="54">
        <v>66.538470000000004</v>
      </c>
      <c r="L66" s="54">
        <v>65.538470000000004</v>
      </c>
      <c r="M66" s="54">
        <v>63.538470000000004</v>
      </c>
      <c r="N66" s="54">
        <v>64.397440000000003</v>
      </c>
      <c r="O66" s="54">
        <v>64.397440000000003</v>
      </c>
      <c r="P66" s="54">
        <v>64.397440000000003</v>
      </c>
      <c r="Q66" s="54">
        <v>65.397440000000003</v>
      </c>
      <c r="R66" s="54">
        <v>65.397440000000003</v>
      </c>
      <c r="S66" s="59">
        <f t="shared" si="0"/>
        <v>2.0000041025641053</v>
      </c>
      <c r="U66" s="60">
        <v>1</v>
      </c>
      <c r="V66" s="95">
        <v>0</v>
      </c>
      <c r="W66" s="95">
        <v>0</v>
      </c>
      <c r="X66" s="95">
        <v>0</v>
      </c>
      <c r="Y66" s="95">
        <v>0</v>
      </c>
      <c r="Z66" s="95">
        <v>0</v>
      </c>
      <c r="AA66" s="61">
        <v>0</v>
      </c>
      <c r="AB66" s="62">
        <v>1</v>
      </c>
      <c r="AD66" s="54"/>
      <c r="AE66" s="54"/>
      <c r="AF66" s="54"/>
      <c r="AG66" s="54"/>
      <c r="AH66" s="54"/>
      <c r="AI66" s="54"/>
      <c r="AJ66" s="54"/>
      <c r="AK66" s="54"/>
      <c r="AM66" s="37"/>
      <c r="AN66" s="37"/>
      <c r="AO66" s="37"/>
    </row>
    <row r="67" spans="1:41" x14ac:dyDescent="0.2">
      <c r="A67" s="57" t="s">
        <v>67</v>
      </c>
      <c r="B67" s="11"/>
      <c r="D67" s="58">
        <v>146.29625779625781</v>
      </c>
      <c r="E67" s="54">
        <v>153.29625779625781</v>
      </c>
      <c r="F67" s="54">
        <v>152.29625779625781</v>
      </c>
      <c r="G67" s="54">
        <v>149.19369999999998</v>
      </c>
      <c r="H67" s="54">
        <v>147.69370000000001</v>
      </c>
      <c r="I67" s="54">
        <v>156.19370000000001</v>
      </c>
      <c r="J67" s="54">
        <v>159.19369999999998</v>
      </c>
      <c r="K67" s="54">
        <v>159.19369999999998</v>
      </c>
      <c r="L67" s="54">
        <v>156.24498</v>
      </c>
      <c r="M67" s="54">
        <v>153.74498</v>
      </c>
      <c r="N67" s="54">
        <v>152.79625999999999</v>
      </c>
      <c r="O67" s="54">
        <v>151.79625999999999</v>
      </c>
      <c r="P67" s="54">
        <v>155.79625999999999</v>
      </c>
      <c r="Q67" s="54">
        <v>159.29625999999999</v>
      </c>
      <c r="R67" s="54">
        <v>161.29625999999999</v>
      </c>
      <c r="S67" s="59">
        <f t="shared" si="0"/>
        <v>15.000002203742184</v>
      </c>
      <c r="U67" s="60">
        <v>6</v>
      </c>
      <c r="V67" s="95">
        <v>5</v>
      </c>
      <c r="W67" s="95">
        <v>4</v>
      </c>
      <c r="X67" s="95">
        <v>1</v>
      </c>
      <c r="Y67" s="95">
        <v>2</v>
      </c>
      <c r="Z67" s="95">
        <v>0</v>
      </c>
      <c r="AA67" s="61">
        <v>0</v>
      </c>
      <c r="AB67" s="62">
        <v>18</v>
      </c>
      <c r="AD67" s="54"/>
      <c r="AE67" s="54"/>
      <c r="AF67" s="54"/>
      <c r="AG67" s="54"/>
      <c r="AH67" s="54"/>
      <c r="AI67" s="54"/>
      <c r="AJ67" s="54"/>
      <c r="AK67" s="54"/>
      <c r="AM67" s="37"/>
      <c r="AN67" s="37"/>
      <c r="AO67" s="37"/>
    </row>
    <row r="68" spans="1:41" x14ac:dyDescent="0.2">
      <c r="A68" s="57" t="s">
        <v>68</v>
      </c>
      <c r="B68" s="11"/>
      <c r="D68" s="58">
        <v>206.14241164241162</v>
      </c>
      <c r="E68" s="54">
        <v>208.14241164241164</v>
      </c>
      <c r="F68" s="54">
        <v>210.14241164241164</v>
      </c>
      <c r="G68" s="54">
        <v>213.14240999999998</v>
      </c>
      <c r="H68" s="54">
        <v>210.18511999999998</v>
      </c>
      <c r="I68" s="54">
        <v>208.18511999999998</v>
      </c>
      <c r="J68" s="54">
        <v>212.85178999999999</v>
      </c>
      <c r="K68" s="54">
        <v>208.85178999999999</v>
      </c>
      <c r="L68" s="54">
        <v>209.85178999999999</v>
      </c>
      <c r="M68" s="54">
        <v>212.85178999999999</v>
      </c>
      <c r="N68" s="54">
        <v>217.85178999999999</v>
      </c>
      <c r="O68" s="54">
        <v>216.85178999999999</v>
      </c>
      <c r="P68" s="54">
        <v>217.85178999999999</v>
      </c>
      <c r="Q68" s="54">
        <v>224.35178999999999</v>
      </c>
      <c r="R68" s="54">
        <v>225.35178999999999</v>
      </c>
      <c r="S68" s="59">
        <f t="shared" si="0"/>
        <v>19.209378357588378</v>
      </c>
      <c r="U68" s="60">
        <v>6</v>
      </c>
      <c r="V68" s="95">
        <v>17</v>
      </c>
      <c r="W68" s="95">
        <v>0</v>
      </c>
      <c r="X68" s="95">
        <v>0</v>
      </c>
      <c r="Y68" s="95">
        <v>0</v>
      </c>
      <c r="Z68" s="95">
        <v>0</v>
      </c>
      <c r="AA68" s="61">
        <v>0</v>
      </c>
      <c r="AB68" s="62">
        <v>23</v>
      </c>
      <c r="AD68" s="54"/>
      <c r="AE68" s="54"/>
      <c r="AF68" s="54"/>
      <c r="AG68" s="54"/>
      <c r="AH68" s="54"/>
      <c r="AI68" s="54"/>
      <c r="AJ68" s="54"/>
      <c r="AK68" s="54"/>
      <c r="AM68" s="37"/>
      <c r="AN68" s="37"/>
      <c r="AO68" s="37"/>
    </row>
    <row r="69" spans="1:41" x14ac:dyDescent="0.2">
      <c r="A69" s="57" t="s">
        <v>69</v>
      </c>
      <c r="B69" s="11"/>
      <c r="D69" s="58">
        <v>217.49341649341648</v>
      </c>
      <c r="E69" s="54">
        <v>213.98059598059601</v>
      </c>
      <c r="F69" s="54">
        <v>215.98059598059601</v>
      </c>
      <c r="G69" s="54">
        <v>216.98059000000001</v>
      </c>
      <c r="H69" s="54">
        <v>216.49340999999998</v>
      </c>
      <c r="I69" s="54">
        <v>218.00623000000004</v>
      </c>
      <c r="J69" s="54">
        <v>216.00623000000002</v>
      </c>
      <c r="K69" s="54">
        <v>216.00623000000002</v>
      </c>
      <c r="L69" s="54">
        <v>218.00623000000004</v>
      </c>
      <c r="M69" s="54">
        <v>233.00623000000002</v>
      </c>
      <c r="N69" s="54">
        <v>236.49341000000001</v>
      </c>
      <c r="O69" s="54">
        <v>239.49341000000001</v>
      </c>
      <c r="P69" s="54">
        <v>251.03187</v>
      </c>
      <c r="Q69" s="54">
        <v>248.59943999999999</v>
      </c>
      <c r="R69" s="54">
        <v>247.54816</v>
      </c>
      <c r="S69" s="59">
        <f t="shared" si="0"/>
        <v>30.05474350658352</v>
      </c>
      <c r="U69" s="60">
        <v>9</v>
      </c>
      <c r="V69" s="95">
        <v>2</v>
      </c>
      <c r="W69" s="95">
        <v>1</v>
      </c>
      <c r="X69" s="95">
        <v>0</v>
      </c>
      <c r="Y69" s="95">
        <v>1</v>
      </c>
      <c r="Z69" s="95">
        <v>0</v>
      </c>
      <c r="AA69" s="61">
        <v>0</v>
      </c>
      <c r="AB69" s="62">
        <v>13</v>
      </c>
      <c r="AD69" s="54"/>
      <c r="AE69" s="54"/>
      <c r="AF69" s="54"/>
      <c r="AG69" s="54"/>
      <c r="AH69" s="54"/>
      <c r="AI69" s="54"/>
      <c r="AJ69" s="54"/>
      <c r="AK69" s="54"/>
      <c r="AM69" s="37"/>
      <c r="AN69" s="37"/>
      <c r="AO69" s="37"/>
    </row>
    <row r="70" spans="1:41" x14ac:dyDescent="0.2">
      <c r="A70" s="57" t="s">
        <v>70</v>
      </c>
      <c r="B70" s="11"/>
      <c r="D70" s="58">
        <v>240.5809424809425</v>
      </c>
      <c r="E70" s="54">
        <v>238.56812196812194</v>
      </c>
      <c r="F70" s="54">
        <v>254.90145530145526</v>
      </c>
      <c r="G70" s="54">
        <v>268.40145999999999</v>
      </c>
      <c r="H70" s="54">
        <v>266.40145999999999</v>
      </c>
      <c r="I70" s="54">
        <v>280.13222999999999</v>
      </c>
      <c r="J70" s="54">
        <v>328.40145999999999</v>
      </c>
      <c r="K70" s="54">
        <v>336.22197</v>
      </c>
      <c r="L70" s="54">
        <v>342.22197</v>
      </c>
      <c r="M70" s="54">
        <v>349.22197</v>
      </c>
      <c r="N70" s="54">
        <v>369.08683000000002</v>
      </c>
      <c r="O70" s="54">
        <v>363.13811000000004</v>
      </c>
      <c r="P70" s="54">
        <v>376.13811000000004</v>
      </c>
      <c r="Q70" s="54">
        <v>374.13811000000004</v>
      </c>
      <c r="R70" s="54">
        <v>371.92015999999995</v>
      </c>
      <c r="S70" s="59">
        <f t="shared" si="0"/>
        <v>131.33921751905746</v>
      </c>
      <c r="U70" s="60">
        <v>4</v>
      </c>
      <c r="V70" s="95">
        <v>0</v>
      </c>
      <c r="W70" s="95">
        <v>3</v>
      </c>
      <c r="X70" s="95">
        <v>0</v>
      </c>
      <c r="Y70" s="95">
        <v>0</v>
      </c>
      <c r="Z70" s="95">
        <v>0</v>
      </c>
      <c r="AA70" s="61">
        <v>0</v>
      </c>
      <c r="AB70" s="62">
        <v>7</v>
      </c>
      <c r="AD70" s="54"/>
      <c r="AE70" s="54"/>
      <c r="AF70" s="54"/>
      <c r="AG70" s="54"/>
      <c r="AH70" s="54"/>
      <c r="AI70" s="54"/>
      <c r="AJ70" s="54"/>
      <c r="AK70" s="54"/>
      <c r="AM70" s="37"/>
      <c r="AN70" s="37"/>
      <c r="AO70" s="37"/>
    </row>
    <row r="71" spans="1:41" x14ac:dyDescent="0.2">
      <c r="A71" s="57" t="s">
        <v>71</v>
      </c>
      <c r="B71" s="11"/>
      <c r="D71" s="58">
        <v>323.31751905751906</v>
      </c>
      <c r="E71" s="54">
        <v>323.79049203049198</v>
      </c>
      <c r="F71" s="54">
        <v>325.79049203049198</v>
      </c>
      <c r="G71" s="54">
        <v>322.73921000000001</v>
      </c>
      <c r="H71" s="54">
        <v>321.23921000000001</v>
      </c>
      <c r="I71" s="54">
        <v>320.48921000000001</v>
      </c>
      <c r="J71" s="54">
        <v>319.54048999999998</v>
      </c>
      <c r="K71" s="54">
        <v>318.24590000000001</v>
      </c>
      <c r="L71" s="54">
        <v>316.24590000000001</v>
      </c>
      <c r="M71" s="54">
        <v>317.24590000000001</v>
      </c>
      <c r="N71" s="54">
        <v>320.74590000000001</v>
      </c>
      <c r="O71" s="54">
        <v>318.99153999999999</v>
      </c>
      <c r="P71" s="54">
        <v>318.99153999999999</v>
      </c>
      <c r="Q71" s="54">
        <v>317.99153999999999</v>
      </c>
      <c r="R71" s="54">
        <v>312.48513000000003</v>
      </c>
      <c r="S71" s="59">
        <f t="shared" ref="S71:S115" si="1">R71-D71</f>
        <v>-10.832389057519038</v>
      </c>
      <c r="U71" s="60">
        <v>2</v>
      </c>
      <c r="V71" s="95">
        <v>3</v>
      </c>
      <c r="W71" s="95">
        <v>0</v>
      </c>
      <c r="X71" s="95">
        <v>1</v>
      </c>
      <c r="Y71" s="95">
        <v>0</v>
      </c>
      <c r="Z71" s="95">
        <v>0</v>
      </c>
      <c r="AA71" s="61">
        <v>0</v>
      </c>
      <c r="AB71" s="62">
        <v>6</v>
      </c>
      <c r="AD71" s="54"/>
      <c r="AE71" s="54"/>
      <c r="AF71" s="54"/>
      <c r="AG71" s="54"/>
      <c r="AH71" s="54"/>
      <c r="AI71" s="54"/>
      <c r="AJ71" s="54"/>
      <c r="AK71" s="54"/>
      <c r="AM71" s="37"/>
      <c r="AN71" s="37"/>
      <c r="AO71" s="37"/>
    </row>
    <row r="72" spans="1:41" x14ac:dyDescent="0.2">
      <c r="A72" s="57" t="s">
        <v>72</v>
      </c>
      <c r="B72" s="11"/>
      <c r="D72" s="58">
        <v>137.12959112959112</v>
      </c>
      <c r="E72" s="54">
        <v>137.12959112959112</v>
      </c>
      <c r="F72" s="54">
        <v>135.62959112959112</v>
      </c>
      <c r="G72" s="54">
        <v>137.62960000000001</v>
      </c>
      <c r="H72" s="54">
        <v>136.62960000000001</v>
      </c>
      <c r="I72" s="54">
        <v>140.62960000000001</v>
      </c>
      <c r="J72" s="54">
        <v>140.62960000000001</v>
      </c>
      <c r="K72" s="54">
        <v>140.62960000000001</v>
      </c>
      <c r="L72" s="54">
        <v>142.62959999999998</v>
      </c>
      <c r="M72" s="54">
        <v>142.62959999999998</v>
      </c>
      <c r="N72" s="54">
        <v>142.62959999999998</v>
      </c>
      <c r="O72" s="54">
        <v>142.62960000000001</v>
      </c>
      <c r="P72" s="54">
        <v>145.62960000000001</v>
      </c>
      <c r="Q72" s="54">
        <v>149.62960000000001</v>
      </c>
      <c r="R72" s="54">
        <v>149.62960000000001</v>
      </c>
      <c r="S72" s="59">
        <f t="shared" si="1"/>
        <v>12.500008870408891</v>
      </c>
      <c r="U72" s="60">
        <v>8</v>
      </c>
      <c r="V72" s="95">
        <v>2</v>
      </c>
      <c r="W72" s="95">
        <v>7</v>
      </c>
      <c r="X72" s="95">
        <v>0</v>
      </c>
      <c r="Y72" s="95">
        <v>0</v>
      </c>
      <c r="Z72" s="95">
        <v>0</v>
      </c>
      <c r="AA72" s="61">
        <v>0</v>
      </c>
      <c r="AB72" s="62">
        <v>17</v>
      </c>
      <c r="AD72" s="54"/>
      <c r="AE72" s="54"/>
      <c r="AF72" s="54"/>
      <c r="AG72" s="54"/>
      <c r="AH72" s="54"/>
      <c r="AI72" s="54"/>
      <c r="AJ72" s="54"/>
      <c r="AK72" s="54"/>
      <c r="AM72" s="37"/>
      <c r="AN72" s="37"/>
      <c r="AO72" s="37"/>
    </row>
    <row r="73" spans="1:41" x14ac:dyDescent="0.2">
      <c r="A73" s="57" t="s">
        <v>73</v>
      </c>
      <c r="B73" s="11"/>
      <c r="D73" s="58">
        <v>101.05128205128206</v>
      </c>
      <c r="E73" s="54">
        <v>101.05128205128206</v>
      </c>
      <c r="F73" s="54">
        <v>101.05128205128206</v>
      </c>
      <c r="G73" s="54">
        <v>100.05128000000001</v>
      </c>
      <c r="H73" s="54">
        <v>100.05128000000001</v>
      </c>
      <c r="I73" s="54">
        <v>108.16665999999999</v>
      </c>
      <c r="J73" s="54">
        <v>107.66666000000001</v>
      </c>
      <c r="K73" s="54">
        <v>108.66665999999999</v>
      </c>
      <c r="L73" s="54">
        <v>105.66665999999999</v>
      </c>
      <c r="M73" s="54">
        <v>101.66665999999999</v>
      </c>
      <c r="N73" s="54">
        <v>101.66665999999999</v>
      </c>
      <c r="O73" s="54">
        <v>97.666660000000007</v>
      </c>
      <c r="P73" s="54">
        <v>97.666659999999993</v>
      </c>
      <c r="Q73" s="54">
        <v>103.66665999999999</v>
      </c>
      <c r="R73" s="54">
        <v>106.66666000000001</v>
      </c>
      <c r="S73" s="59">
        <f t="shared" si="1"/>
        <v>5.6153779487179492</v>
      </c>
      <c r="U73" s="60">
        <v>4</v>
      </c>
      <c r="V73" s="95">
        <v>6</v>
      </c>
      <c r="W73" s="95">
        <v>5</v>
      </c>
      <c r="X73" s="95">
        <v>1</v>
      </c>
      <c r="Y73" s="95">
        <v>0</v>
      </c>
      <c r="Z73" s="95">
        <v>0</v>
      </c>
      <c r="AA73" s="61">
        <v>0</v>
      </c>
      <c r="AB73" s="62">
        <v>16</v>
      </c>
      <c r="AD73" s="54"/>
      <c r="AE73" s="54"/>
      <c r="AF73" s="54"/>
      <c r="AG73" s="54"/>
      <c r="AH73" s="54"/>
      <c r="AI73" s="54"/>
      <c r="AJ73" s="54"/>
      <c r="AK73" s="54"/>
      <c r="AM73" s="37"/>
      <c r="AN73" s="37"/>
      <c r="AO73" s="37"/>
    </row>
    <row r="74" spans="1:41" x14ac:dyDescent="0.2">
      <c r="A74" s="57" t="s">
        <v>74</v>
      </c>
      <c r="B74" s="11"/>
      <c r="D74" s="58">
        <v>381.14304920304915</v>
      </c>
      <c r="E74" s="54">
        <v>382.14304920304915</v>
      </c>
      <c r="F74" s="54">
        <v>374.17899514899511</v>
      </c>
      <c r="G74" s="54">
        <v>387.57643000000002</v>
      </c>
      <c r="H74" s="54">
        <v>386.93540000000007</v>
      </c>
      <c r="I74" s="54">
        <v>388.98667999999998</v>
      </c>
      <c r="J74" s="54">
        <v>396.48668000000009</v>
      </c>
      <c r="K74" s="54">
        <v>407.73667999999998</v>
      </c>
      <c r="L74" s="54">
        <v>417.22822000000008</v>
      </c>
      <c r="M74" s="54">
        <v>421.11284000000001</v>
      </c>
      <c r="N74" s="54">
        <v>432.11284000000001</v>
      </c>
      <c r="O74" s="54">
        <v>429.13848000000007</v>
      </c>
      <c r="P74" s="54">
        <v>443.11283999999995</v>
      </c>
      <c r="Q74" s="54">
        <v>450.06155999999999</v>
      </c>
      <c r="R74" s="54">
        <v>446.53591999999998</v>
      </c>
      <c r="S74" s="59">
        <f t="shared" si="1"/>
        <v>65.392870796950831</v>
      </c>
      <c r="U74" s="60">
        <v>11</v>
      </c>
      <c r="V74" s="95">
        <v>7</v>
      </c>
      <c r="W74" s="95">
        <v>10</v>
      </c>
      <c r="X74" s="95">
        <v>6</v>
      </c>
      <c r="Y74" s="95">
        <v>0</v>
      </c>
      <c r="Z74" s="95">
        <v>0</v>
      </c>
      <c r="AA74" s="61">
        <v>0</v>
      </c>
      <c r="AB74" s="62">
        <v>34</v>
      </c>
      <c r="AD74" s="54"/>
      <c r="AE74" s="54"/>
      <c r="AF74" s="54"/>
      <c r="AG74" s="54"/>
      <c r="AH74" s="54"/>
      <c r="AI74" s="54"/>
      <c r="AJ74" s="54"/>
      <c r="AK74" s="54"/>
      <c r="AM74" s="37"/>
      <c r="AN74" s="37"/>
      <c r="AO74" s="37"/>
    </row>
    <row r="75" spans="1:41" x14ac:dyDescent="0.2">
      <c r="A75" s="57" t="s">
        <v>75</v>
      </c>
      <c r="B75" s="11"/>
      <c r="D75" s="58">
        <v>109.50216216216218</v>
      </c>
      <c r="E75" s="54">
        <v>107.50216216216216</v>
      </c>
      <c r="F75" s="54">
        <v>104.50216216216218</v>
      </c>
      <c r="G75" s="54">
        <v>102.95050000000001</v>
      </c>
      <c r="H75" s="54">
        <v>102.59914999999999</v>
      </c>
      <c r="I75" s="54">
        <v>104.15080999999999</v>
      </c>
      <c r="J75" s="54">
        <v>103.15081000000001</v>
      </c>
      <c r="K75" s="54">
        <v>102.15080999999999</v>
      </c>
      <c r="L75" s="54">
        <v>105.15081000000002</v>
      </c>
      <c r="M75" s="54">
        <v>102.58324</v>
      </c>
      <c r="N75" s="54">
        <v>104.93865</v>
      </c>
      <c r="O75" s="54">
        <v>104.83054</v>
      </c>
      <c r="P75" s="54">
        <v>105.83054</v>
      </c>
      <c r="Q75" s="54">
        <v>105.14377999999999</v>
      </c>
      <c r="R75" s="54">
        <v>106.14378000000001</v>
      </c>
      <c r="S75" s="59">
        <f t="shared" si="1"/>
        <v>-3.3583821621621723</v>
      </c>
      <c r="U75" s="60">
        <v>11</v>
      </c>
      <c r="V75" s="95">
        <v>10</v>
      </c>
      <c r="W75" s="95">
        <v>12</v>
      </c>
      <c r="X75" s="95">
        <v>0</v>
      </c>
      <c r="Y75" s="95">
        <v>0</v>
      </c>
      <c r="Z75" s="95">
        <v>0</v>
      </c>
      <c r="AA75" s="61">
        <v>1</v>
      </c>
      <c r="AB75" s="62">
        <v>34</v>
      </c>
      <c r="AD75" s="54"/>
      <c r="AE75" s="54"/>
      <c r="AF75" s="54"/>
      <c r="AG75" s="54"/>
      <c r="AH75" s="54"/>
      <c r="AI75" s="54"/>
      <c r="AJ75" s="54"/>
      <c r="AK75" s="54"/>
      <c r="AM75" s="37"/>
      <c r="AN75" s="37"/>
      <c r="AO75" s="37"/>
    </row>
    <row r="76" spans="1:41" x14ac:dyDescent="0.2">
      <c r="A76" s="57" t="s">
        <v>76</v>
      </c>
      <c r="B76" s="11"/>
      <c r="D76" s="58">
        <v>189.42651420651421</v>
      </c>
      <c r="E76" s="54">
        <v>194.43933471933474</v>
      </c>
      <c r="F76" s="54">
        <v>188.93933471933471</v>
      </c>
      <c r="G76" s="54">
        <v>215.39981000000003</v>
      </c>
      <c r="H76" s="54">
        <v>214.39981000000003</v>
      </c>
      <c r="I76" s="54">
        <v>227.89981000000003</v>
      </c>
      <c r="J76" s="54">
        <v>219.89981000000003</v>
      </c>
      <c r="K76" s="54">
        <v>218.39981000000003</v>
      </c>
      <c r="L76" s="54">
        <v>221.84853000000001</v>
      </c>
      <c r="M76" s="54">
        <v>218.84853000000001</v>
      </c>
      <c r="N76" s="54">
        <v>225.89981000000003</v>
      </c>
      <c r="O76" s="54">
        <v>223.39981000000003</v>
      </c>
      <c r="P76" s="54">
        <v>218.89981</v>
      </c>
      <c r="Q76" s="54">
        <v>219.89981</v>
      </c>
      <c r="R76" s="54">
        <v>223.14791000000002</v>
      </c>
      <c r="S76" s="59">
        <f t="shared" si="1"/>
        <v>33.721395793485812</v>
      </c>
      <c r="U76" s="60">
        <v>0</v>
      </c>
      <c r="V76" s="95">
        <v>11</v>
      </c>
      <c r="W76" s="95">
        <v>1</v>
      </c>
      <c r="X76" s="95">
        <v>1</v>
      </c>
      <c r="Y76" s="95">
        <v>0</v>
      </c>
      <c r="Z76" s="95">
        <v>0</v>
      </c>
      <c r="AA76" s="61">
        <v>0</v>
      </c>
      <c r="AB76" s="62">
        <v>13</v>
      </c>
      <c r="AD76" s="54"/>
      <c r="AE76" s="54"/>
      <c r="AF76" s="54"/>
      <c r="AG76" s="54"/>
      <c r="AH76" s="54"/>
      <c r="AI76" s="54"/>
      <c r="AJ76" s="54"/>
      <c r="AK76" s="54"/>
      <c r="AM76" s="37"/>
      <c r="AN76" s="37"/>
      <c r="AO76" s="37"/>
    </row>
    <row r="77" spans="1:41" x14ac:dyDescent="0.2">
      <c r="A77" s="57" t="s">
        <v>77</v>
      </c>
      <c r="B77" s="11" t="s">
        <v>164</v>
      </c>
      <c r="D77" s="58">
        <v>118.5</v>
      </c>
      <c r="E77" s="54">
        <v>117.5</v>
      </c>
      <c r="F77" s="54">
        <v>117.5</v>
      </c>
      <c r="G77" s="54">
        <v>118.5</v>
      </c>
      <c r="H77" s="54">
        <v>116.5</v>
      </c>
      <c r="I77" s="54">
        <v>117.5</v>
      </c>
      <c r="J77" s="54">
        <v>115.5</v>
      </c>
      <c r="K77" s="54">
        <v>111.5</v>
      </c>
      <c r="L77" s="54">
        <v>113.5</v>
      </c>
      <c r="M77" s="54">
        <v>118.5</v>
      </c>
      <c r="N77" s="54">
        <v>118.52703</v>
      </c>
      <c r="O77" s="54">
        <v>120.52703</v>
      </c>
      <c r="P77" s="54">
        <v>125.52703</v>
      </c>
      <c r="Q77" s="54">
        <v>129.52703</v>
      </c>
      <c r="R77" s="54">
        <v>129.52703</v>
      </c>
      <c r="S77" s="59">
        <f t="shared" si="1"/>
        <v>11.027029999999996</v>
      </c>
      <c r="U77" s="60">
        <v>7</v>
      </c>
      <c r="V77" s="95">
        <v>2</v>
      </c>
      <c r="W77" s="95">
        <v>2</v>
      </c>
      <c r="X77" s="95">
        <v>0</v>
      </c>
      <c r="Y77" s="95">
        <v>0</v>
      </c>
      <c r="Z77" s="95">
        <v>0</v>
      </c>
      <c r="AA77" s="61">
        <v>0</v>
      </c>
      <c r="AB77" s="62">
        <v>11</v>
      </c>
      <c r="AD77" s="54"/>
      <c r="AE77" s="54"/>
      <c r="AF77" s="54"/>
      <c r="AG77" s="54"/>
      <c r="AH77" s="54"/>
      <c r="AI77" s="54"/>
      <c r="AJ77" s="54"/>
      <c r="AK77" s="54"/>
      <c r="AM77" s="37"/>
      <c r="AN77" s="37"/>
      <c r="AO77" s="37"/>
    </row>
    <row r="78" spans="1:41" x14ac:dyDescent="0.2">
      <c r="A78" s="57" t="s">
        <v>78</v>
      </c>
      <c r="B78" s="11"/>
      <c r="D78" s="58">
        <v>154.54487179487182</v>
      </c>
      <c r="E78" s="54">
        <v>154.5448717948718</v>
      </c>
      <c r="F78" s="54">
        <v>154.5448717948718</v>
      </c>
      <c r="G78" s="54">
        <v>153.59082000000001</v>
      </c>
      <c r="H78" s="54">
        <v>153.59082000000001</v>
      </c>
      <c r="I78" s="54">
        <v>152.09082000000001</v>
      </c>
      <c r="J78" s="54">
        <v>151.59082000000001</v>
      </c>
      <c r="K78" s="54">
        <v>150.40163000000001</v>
      </c>
      <c r="L78" s="54">
        <v>151.63239999999999</v>
      </c>
      <c r="M78" s="54">
        <v>151.63239999999999</v>
      </c>
      <c r="N78" s="54">
        <v>150.63239999999999</v>
      </c>
      <c r="O78" s="54">
        <v>149.63239999999999</v>
      </c>
      <c r="P78" s="54">
        <v>149.11348000000001</v>
      </c>
      <c r="Q78" s="54">
        <v>154.11348000000001</v>
      </c>
      <c r="R78" s="54">
        <v>155.14051000000001</v>
      </c>
      <c r="S78" s="59">
        <f t="shared" si="1"/>
        <v>0.59563820512818211</v>
      </c>
      <c r="U78" s="60">
        <v>8</v>
      </c>
      <c r="V78" s="95">
        <v>2</v>
      </c>
      <c r="W78" s="95">
        <v>0</v>
      </c>
      <c r="X78" s="95">
        <v>0</v>
      </c>
      <c r="Y78" s="95">
        <v>0</v>
      </c>
      <c r="Z78" s="95">
        <v>0</v>
      </c>
      <c r="AA78" s="61">
        <v>0</v>
      </c>
      <c r="AB78" s="62">
        <v>10</v>
      </c>
      <c r="AD78" s="54"/>
      <c r="AE78" s="54"/>
      <c r="AF78" s="54"/>
      <c r="AG78" s="54"/>
      <c r="AH78" s="54"/>
      <c r="AI78" s="54"/>
      <c r="AJ78" s="54"/>
      <c r="AK78" s="54"/>
      <c r="AM78" s="37"/>
      <c r="AN78" s="37"/>
      <c r="AO78" s="37"/>
    </row>
    <row r="79" spans="1:41" x14ac:dyDescent="0.2">
      <c r="A79" s="57" t="s">
        <v>79</v>
      </c>
      <c r="B79" s="11"/>
      <c r="D79" s="58">
        <v>47.499999999999993</v>
      </c>
      <c r="E79" s="54">
        <v>46.5</v>
      </c>
      <c r="F79" s="54">
        <v>46.027027027027025</v>
      </c>
      <c r="G79" s="54">
        <v>47.064099999999996</v>
      </c>
      <c r="H79" s="54">
        <v>48.064099999999996</v>
      </c>
      <c r="I79" s="54">
        <v>47.564099999999996</v>
      </c>
      <c r="J79" s="54">
        <v>49.564099999999996</v>
      </c>
      <c r="K79" s="54">
        <v>51.564099999999996</v>
      </c>
      <c r="L79" s="54">
        <v>54.564099999999996</v>
      </c>
      <c r="M79" s="54">
        <v>55.09113</v>
      </c>
      <c r="N79" s="54">
        <v>58.09113</v>
      </c>
      <c r="O79" s="54">
        <v>57.09113</v>
      </c>
      <c r="P79" s="54">
        <v>61.09113</v>
      </c>
      <c r="Q79" s="54">
        <v>61.09113</v>
      </c>
      <c r="R79" s="54">
        <v>61.09113</v>
      </c>
      <c r="S79" s="59">
        <f t="shared" si="1"/>
        <v>13.591130000000007</v>
      </c>
      <c r="U79" s="60">
        <v>0</v>
      </c>
      <c r="V79" s="95">
        <v>0</v>
      </c>
      <c r="W79" s="95">
        <v>0</v>
      </c>
      <c r="X79" s="95">
        <v>0</v>
      </c>
      <c r="Y79" s="95">
        <v>0</v>
      </c>
      <c r="Z79" s="95">
        <v>0</v>
      </c>
      <c r="AA79" s="61">
        <v>0</v>
      </c>
      <c r="AB79" s="62">
        <v>0</v>
      </c>
      <c r="AD79" s="54"/>
      <c r="AE79" s="54"/>
      <c r="AF79" s="54"/>
      <c r="AG79" s="54"/>
      <c r="AH79" s="54"/>
      <c r="AI79" s="54"/>
      <c r="AJ79" s="54"/>
      <c r="AK79" s="54"/>
      <c r="AM79" s="37"/>
      <c r="AN79" s="37"/>
      <c r="AO79" s="37"/>
    </row>
    <row r="80" spans="1:41" x14ac:dyDescent="0.2">
      <c r="A80" s="57" t="s">
        <v>80</v>
      </c>
      <c r="B80" s="11"/>
      <c r="D80" s="58">
        <v>179.18728343728344</v>
      </c>
      <c r="E80" s="54">
        <v>180.18728343728344</v>
      </c>
      <c r="F80" s="54">
        <v>177.18728343728344</v>
      </c>
      <c r="G80" s="54">
        <v>177.18728999999999</v>
      </c>
      <c r="H80" s="54">
        <v>177.18728999999999</v>
      </c>
      <c r="I80" s="54">
        <v>179.18728999999999</v>
      </c>
      <c r="J80" s="54">
        <v>177.18728999999999</v>
      </c>
      <c r="K80" s="54">
        <v>188.18728999999999</v>
      </c>
      <c r="L80" s="54">
        <v>187.18728999999999</v>
      </c>
      <c r="M80" s="54">
        <v>186.18728999999999</v>
      </c>
      <c r="N80" s="54">
        <v>199.18728999999999</v>
      </c>
      <c r="O80" s="54">
        <v>195.18728999999999</v>
      </c>
      <c r="P80" s="54">
        <v>197.18729000000002</v>
      </c>
      <c r="Q80" s="54">
        <v>216.18729000000002</v>
      </c>
      <c r="R80" s="54">
        <v>221.18728999999996</v>
      </c>
      <c r="S80" s="59">
        <f t="shared" si="1"/>
        <v>42.000006562716521</v>
      </c>
      <c r="U80" s="60">
        <v>2</v>
      </c>
      <c r="V80" s="95">
        <v>10</v>
      </c>
      <c r="W80" s="95">
        <v>4</v>
      </c>
      <c r="X80" s="95">
        <v>0</v>
      </c>
      <c r="Y80" s="95">
        <v>1</v>
      </c>
      <c r="Z80" s="95">
        <v>0</v>
      </c>
      <c r="AA80" s="61">
        <v>0</v>
      </c>
      <c r="AB80" s="62">
        <v>17</v>
      </c>
      <c r="AD80" s="54"/>
      <c r="AE80" s="54"/>
      <c r="AF80" s="54"/>
      <c r="AG80" s="54"/>
      <c r="AH80" s="54"/>
      <c r="AI80" s="54"/>
      <c r="AJ80" s="54"/>
      <c r="AK80" s="54"/>
      <c r="AM80" s="37"/>
      <c r="AN80" s="37"/>
      <c r="AO80" s="37"/>
    </row>
    <row r="81" spans="1:41" x14ac:dyDescent="0.2">
      <c r="A81" s="57" t="s">
        <v>81</v>
      </c>
      <c r="B81" s="11"/>
      <c r="D81" s="58">
        <v>201.13270963270963</v>
      </c>
      <c r="E81" s="54">
        <v>206.13270963270963</v>
      </c>
      <c r="F81" s="54">
        <v>206.13270963270966</v>
      </c>
      <c r="G81" s="54">
        <v>227.63271</v>
      </c>
      <c r="H81" s="54">
        <v>227.63271</v>
      </c>
      <c r="I81" s="54">
        <v>248.63271</v>
      </c>
      <c r="J81" s="54">
        <v>250.13271</v>
      </c>
      <c r="K81" s="54">
        <v>261.11989</v>
      </c>
      <c r="L81" s="54">
        <v>260.11989</v>
      </c>
      <c r="M81" s="54">
        <v>284.61989</v>
      </c>
      <c r="N81" s="54">
        <v>304.11989</v>
      </c>
      <c r="O81" s="54">
        <v>302.11989</v>
      </c>
      <c r="P81" s="54">
        <v>289.11989</v>
      </c>
      <c r="Q81" s="54">
        <v>290.61989</v>
      </c>
      <c r="R81" s="54">
        <v>280.85066</v>
      </c>
      <c r="S81" s="59">
        <f t="shared" si="1"/>
        <v>79.717950367290371</v>
      </c>
      <c r="U81" s="60">
        <v>1</v>
      </c>
      <c r="V81" s="95">
        <v>5</v>
      </c>
      <c r="W81" s="95">
        <v>0</v>
      </c>
      <c r="X81" s="95">
        <v>0</v>
      </c>
      <c r="Y81" s="95">
        <v>0</v>
      </c>
      <c r="Z81" s="95">
        <v>0</v>
      </c>
      <c r="AA81" s="61">
        <v>0</v>
      </c>
      <c r="AB81" s="62">
        <v>6</v>
      </c>
      <c r="AD81" s="54"/>
      <c r="AE81" s="54"/>
      <c r="AF81" s="54"/>
      <c r="AG81" s="54"/>
      <c r="AH81" s="54"/>
      <c r="AI81" s="54"/>
      <c r="AJ81" s="54"/>
      <c r="AK81" s="54"/>
      <c r="AM81" s="37"/>
      <c r="AN81" s="37"/>
      <c r="AO81" s="37"/>
    </row>
    <row r="82" spans="1:41" x14ac:dyDescent="0.2">
      <c r="A82" s="57" t="s">
        <v>82</v>
      </c>
      <c r="B82" s="11"/>
      <c r="D82" s="58">
        <v>142.72435897435895</v>
      </c>
      <c r="E82" s="54">
        <v>145.72435897435898</v>
      </c>
      <c r="F82" s="54">
        <v>145.72435897435898</v>
      </c>
      <c r="G82" s="54">
        <v>147.72435999999999</v>
      </c>
      <c r="H82" s="54">
        <v>146.72435999999999</v>
      </c>
      <c r="I82" s="54">
        <v>145.72435999999999</v>
      </c>
      <c r="J82" s="54">
        <v>145.72435999999999</v>
      </c>
      <c r="K82" s="54">
        <v>148.30769000000001</v>
      </c>
      <c r="L82" s="54">
        <v>147.80769000000001</v>
      </c>
      <c r="M82" s="54">
        <v>156.6859</v>
      </c>
      <c r="N82" s="54">
        <v>157.1859</v>
      </c>
      <c r="O82" s="54">
        <v>152.6859</v>
      </c>
      <c r="P82" s="54">
        <v>151.6859</v>
      </c>
      <c r="Q82" s="54">
        <v>152.1859</v>
      </c>
      <c r="R82" s="54">
        <v>151.68589999999998</v>
      </c>
      <c r="S82" s="59">
        <f t="shared" si="1"/>
        <v>8.9615410256410257</v>
      </c>
      <c r="U82" s="60">
        <v>5</v>
      </c>
      <c r="V82" s="95">
        <v>2</v>
      </c>
      <c r="W82" s="95">
        <v>0</v>
      </c>
      <c r="X82" s="95">
        <v>0</v>
      </c>
      <c r="Y82" s="95">
        <v>0</v>
      </c>
      <c r="Z82" s="95">
        <v>0</v>
      </c>
      <c r="AA82" s="61">
        <v>0</v>
      </c>
      <c r="AB82" s="62">
        <v>7</v>
      </c>
      <c r="AD82" s="54"/>
      <c r="AE82" s="54"/>
      <c r="AF82" s="54"/>
      <c r="AG82" s="54"/>
      <c r="AH82" s="54"/>
      <c r="AI82" s="54"/>
      <c r="AJ82" s="54"/>
      <c r="AK82" s="54"/>
      <c r="AM82" s="37"/>
      <c r="AN82" s="37"/>
      <c r="AO82" s="37"/>
    </row>
    <row r="83" spans="1:41" x14ac:dyDescent="0.2">
      <c r="A83" s="57" t="s">
        <v>83</v>
      </c>
      <c r="B83" s="11"/>
      <c r="D83" s="58">
        <v>283.76839916839918</v>
      </c>
      <c r="E83" s="54">
        <v>281.24275814275813</v>
      </c>
      <c r="F83" s="54">
        <v>277.45322245322245</v>
      </c>
      <c r="G83" s="54">
        <v>277.85066</v>
      </c>
      <c r="H83" s="54">
        <v>275.39916999999997</v>
      </c>
      <c r="I83" s="54">
        <v>275.39916999999997</v>
      </c>
      <c r="J83" s="54">
        <v>275.86070999999998</v>
      </c>
      <c r="K83" s="54">
        <v>271.36070999999998</v>
      </c>
      <c r="L83" s="54">
        <v>268.36070999999998</v>
      </c>
      <c r="M83" s="54">
        <v>261.40056000000004</v>
      </c>
      <c r="N83" s="54">
        <v>264.05597</v>
      </c>
      <c r="O83" s="54">
        <v>263.05597</v>
      </c>
      <c r="P83" s="54">
        <v>264.04314999999997</v>
      </c>
      <c r="Q83" s="54">
        <v>263.04314999999997</v>
      </c>
      <c r="R83" s="54">
        <v>263.04314999999997</v>
      </c>
      <c r="S83" s="59">
        <f t="shared" si="1"/>
        <v>-20.725249168399216</v>
      </c>
      <c r="U83" s="60">
        <v>3</v>
      </c>
      <c r="V83" s="95">
        <v>4</v>
      </c>
      <c r="W83" s="95">
        <v>4</v>
      </c>
      <c r="X83" s="95">
        <v>1</v>
      </c>
      <c r="Y83" s="95">
        <v>0</v>
      </c>
      <c r="Z83" s="95">
        <v>0</v>
      </c>
      <c r="AA83" s="61">
        <v>0</v>
      </c>
      <c r="AB83" s="62">
        <v>12</v>
      </c>
      <c r="AD83" s="54"/>
      <c r="AE83" s="54"/>
      <c r="AF83" s="54"/>
      <c r="AG83" s="54"/>
      <c r="AH83" s="54"/>
      <c r="AI83" s="54"/>
      <c r="AJ83" s="54"/>
      <c r="AK83" s="54"/>
      <c r="AM83" s="37"/>
      <c r="AN83" s="37"/>
      <c r="AO83" s="37"/>
    </row>
    <row r="84" spans="1:41" x14ac:dyDescent="0.2">
      <c r="A84" s="57" t="s">
        <v>84</v>
      </c>
      <c r="B84" s="11"/>
      <c r="D84" s="58">
        <v>131.7820512820513</v>
      </c>
      <c r="E84" s="54">
        <v>131.28205128205127</v>
      </c>
      <c r="F84" s="54">
        <v>132.5128205128205</v>
      </c>
      <c r="G84" s="54">
        <v>135.51282</v>
      </c>
      <c r="H84" s="54">
        <v>135.51282</v>
      </c>
      <c r="I84" s="54">
        <v>141.51282</v>
      </c>
      <c r="J84" s="54">
        <v>143.01282</v>
      </c>
      <c r="K84" s="54">
        <v>146.5</v>
      </c>
      <c r="L84" s="54">
        <v>148.5</v>
      </c>
      <c r="M84" s="54">
        <v>147</v>
      </c>
      <c r="N84" s="54">
        <v>149</v>
      </c>
      <c r="O84" s="54">
        <v>151</v>
      </c>
      <c r="P84" s="54">
        <v>149</v>
      </c>
      <c r="Q84" s="54">
        <v>149</v>
      </c>
      <c r="R84" s="54">
        <v>147</v>
      </c>
      <c r="S84" s="59">
        <f t="shared" si="1"/>
        <v>15.217948717948701</v>
      </c>
      <c r="U84" s="60">
        <v>3</v>
      </c>
      <c r="V84" s="95">
        <v>1</v>
      </c>
      <c r="W84" s="95">
        <v>2</v>
      </c>
      <c r="X84" s="95">
        <v>2</v>
      </c>
      <c r="Y84" s="95">
        <v>1</v>
      </c>
      <c r="Z84" s="95">
        <v>0</v>
      </c>
      <c r="AA84" s="61">
        <v>0</v>
      </c>
      <c r="AB84" s="62">
        <v>9</v>
      </c>
      <c r="AD84" s="54"/>
      <c r="AE84" s="54"/>
      <c r="AF84" s="54"/>
      <c r="AG84" s="54"/>
      <c r="AH84" s="54"/>
      <c r="AI84" s="54"/>
      <c r="AJ84" s="54"/>
      <c r="AK84" s="54"/>
      <c r="AM84" s="37"/>
      <c r="AN84" s="37"/>
      <c r="AO84" s="37"/>
    </row>
    <row r="85" spans="1:41" x14ac:dyDescent="0.2">
      <c r="A85" s="57" t="s">
        <v>85</v>
      </c>
      <c r="B85" s="11"/>
      <c r="D85" s="58">
        <v>179.85363825363825</v>
      </c>
      <c r="E85" s="54">
        <v>180.85363825363825</v>
      </c>
      <c r="F85" s="54">
        <v>184.30769230769229</v>
      </c>
      <c r="G85" s="54">
        <v>182.30769000000001</v>
      </c>
      <c r="H85" s="54">
        <v>181.30769000000001</v>
      </c>
      <c r="I85" s="54">
        <v>184.30769000000001</v>
      </c>
      <c r="J85" s="54">
        <v>186.30769000000001</v>
      </c>
      <c r="K85" s="54">
        <v>186.9359</v>
      </c>
      <c r="L85" s="54">
        <v>186.4359</v>
      </c>
      <c r="M85" s="54">
        <v>190.4359</v>
      </c>
      <c r="N85" s="54">
        <v>194.4359</v>
      </c>
      <c r="O85" s="54">
        <v>188.87179</v>
      </c>
      <c r="P85" s="54">
        <v>200.5</v>
      </c>
      <c r="Q85" s="54">
        <v>204.52703</v>
      </c>
      <c r="R85" s="54">
        <v>211.52703</v>
      </c>
      <c r="S85" s="59">
        <f t="shared" si="1"/>
        <v>31.673391746361744</v>
      </c>
      <c r="U85" s="60">
        <v>7</v>
      </c>
      <c r="V85" s="95">
        <v>2</v>
      </c>
      <c r="W85" s="95">
        <v>3</v>
      </c>
      <c r="X85" s="95">
        <v>2</v>
      </c>
      <c r="Y85" s="95">
        <v>0</v>
      </c>
      <c r="Z85" s="95">
        <v>0</v>
      </c>
      <c r="AA85" s="61">
        <v>0</v>
      </c>
      <c r="AB85" s="62">
        <v>14</v>
      </c>
      <c r="AD85" s="54"/>
      <c r="AE85" s="54"/>
      <c r="AF85" s="54"/>
      <c r="AG85" s="54"/>
      <c r="AH85" s="54"/>
      <c r="AI85" s="54"/>
      <c r="AJ85" s="54"/>
      <c r="AK85" s="54"/>
      <c r="AM85" s="37"/>
      <c r="AN85" s="37"/>
      <c r="AO85" s="37"/>
    </row>
    <row r="86" spans="1:41" x14ac:dyDescent="0.2">
      <c r="A86" s="57" t="s">
        <v>86</v>
      </c>
      <c r="B86" s="11"/>
      <c r="D86" s="58">
        <v>197.16805266805267</v>
      </c>
      <c r="E86" s="54">
        <v>207.16805266805267</v>
      </c>
      <c r="F86" s="54">
        <v>203.81670131670131</v>
      </c>
      <c r="G86" s="54">
        <v>206.76543000000001</v>
      </c>
      <c r="H86" s="54">
        <v>204.31671</v>
      </c>
      <c r="I86" s="54">
        <v>205.31671</v>
      </c>
      <c r="J86" s="54">
        <v>204.31671</v>
      </c>
      <c r="K86" s="54">
        <v>210.31671</v>
      </c>
      <c r="L86" s="54">
        <v>211.81671</v>
      </c>
      <c r="M86" s="54">
        <v>217.81671</v>
      </c>
      <c r="N86" s="54">
        <v>221.81671</v>
      </c>
      <c r="O86" s="54">
        <v>219.66806</v>
      </c>
      <c r="P86" s="54">
        <v>225.16806</v>
      </c>
      <c r="Q86" s="54">
        <v>226.16806</v>
      </c>
      <c r="R86" s="54">
        <v>224.16806</v>
      </c>
      <c r="S86" s="59">
        <f t="shared" si="1"/>
        <v>27.00000733194733</v>
      </c>
      <c r="U86" s="60">
        <v>13</v>
      </c>
      <c r="V86" s="95">
        <v>5</v>
      </c>
      <c r="W86" s="95">
        <v>1</v>
      </c>
      <c r="X86" s="95">
        <v>0</v>
      </c>
      <c r="Y86" s="95">
        <v>1</v>
      </c>
      <c r="Z86" s="95">
        <v>0</v>
      </c>
      <c r="AA86" s="61">
        <v>0</v>
      </c>
      <c r="AB86" s="62">
        <v>20</v>
      </c>
      <c r="AD86" s="54"/>
      <c r="AE86" s="54"/>
      <c r="AF86" s="54"/>
      <c r="AG86" s="54"/>
      <c r="AH86" s="54"/>
      <c r="AI86" s="54"/>
      <c r="AJ86" s="54"/>
      <c r="AK86" s="54"/>
      <c r="AM86" s="37"/>
      <c r="AN86" s="37"/>
      <c r="AO86" s="37"/>
    </row>
    <row r="87" spans="1:41" x14ac:dyDescent="0.2">
      <c r="A87" s="57" t="s">
        <v>87</v>
      </c>
      <c r="B87" s="11"/>
      <c r="D87" s="58">
        <v>191.74358974358972</v>
      </c>
      <c r="E87" s="54">
        <v>192.64102564102564</v>
      </c>
      <c r="F87" s="54">
        <v>193.64102564102561</v>
      </c>
      <c r="G87" s="54">
        <v>194.58974999999998</v>
      </c>
      <c r="H87" s="54">
        <v>193.58975000000001</v>
      </c>
      <c r="I87" s="54">
        <v>196.58974999999998</v>
      </c>
      <c r="J87" s="54">
        <v>195.08975000000001</v>
      </c>
      <c r="K87" s="54">
        <v>200.80770000000001</v>
      </c>
      <c r="L87" s="54">
        <v>201.80770000000001</v>
      </c>
      <c r="M87" s="54">
        <v>204.52564999999998</v>
      </c>
      <c r="N87" s="54">
        <v>206.57692999999998</v>
      </c>
      <c r="O87" s="54">
        <v>204.29487999999998</v>
      </c>
      <c r="P87" s="54">
        <v>212.29488000000001</v>
      </c>
      <c r="Q87" s="54">
        <v>215.29488000000001</v>
      </c>
      <c r="R87" s="54">
        <v>218.29488000000001</v>
      </c>
      <c r="S87" s="59">
        <f t="shared" si="1"/>
        <v>26.551290256410283</v>
      </c>
      <c r="U87" s="60">
        <v>11</v>
      </c>
      <c r="V87" s="95">
        <v>3</v>
      </c>
      <c r="W87" s="95">
        <v>3</v>
      </c>
      <c r="X87" s="95">
        <v>0</v>
      </c>
      <c r="Y87" s="95">
        <v>0</v>
      </c>
      <c r="Z87" s="95">
        <v>0</v>
      </c>
      <c r="AA87" s="61">
        <v>0</v>
      </c>
      <c r="AB87" s="62">
        <v>17</v>
      </c>
      <c r="AD87" s="54"/>
      <c r="AE87" s="54"/>
      <c r="AF87" s="54"/>
      <c r="AG87" s="54"/>
      <c r="AH87" s="54"/>
      <c r="AI87" s="54"/>
      <c r="AJ87" s="54"/>
      <c r="AK87" s="54"/>
      <c r="AM87" s="37"/>
      <c r="AN87" s="37"/>
      <c r="AO87" s="37"/>
    </row>
    <row r="88" spans="1:41" x14ac:dyDescent="0.2">
      <c r="A88" s="57" t="s">
        <v>88</v>
      </c>
      <c r="B88" s="11"/>
      <c r="D88" s="58">
        <v>151.72869022869023</v>
      </c>
      <c r="E88" s="54">
        <v>150.72869022869023</v>
      </c>
      <c r="F88" s="54">
        <v>153.24220374220374</v>
      </c>
      <c r="G88" s="54">
        <v>155.2422</v>
      </c>
      <c r="H88" s="54">
        <v>153.2422</v>
      </c>
      <c r="I88" s="54">
        <v>156.94732999999999</v>
      </c>
      <c r="J88" s="54">
        <v>155.94732999999999</v>
      </c>
      <c r="K88" s="54">
        <v>156.94732999999999</v>
      </c>
      <c r="L88" s="54">
        <v>153.94732999999999</v>
      </c>
      <c r="M88" s="54">
        <v>147.1781</v>
      </c>
      <c r="N88" s="54">
        <v>148.1781</v>
      </c>
      <c r="O88" s="54">
        <v>146.81913</v>
      </c>
      <c r="P88" s="54">
        <v>144.81913</v>
      </c>
      <c r="Q88" s="54">
        <v>147.81913</v>
      </c>
      <c r="R88" s="54">
        <v>145.81913</v>
      </c>
      <c r="S88" s="59">
        <f t="shared" si="1"/>
        <v>-5.9095602286902249</v>
      </c>
      <c r="U88" s="60">
        <v>2</v>
      </c>
      <c r="V88" s="95">
        <v>4</v>
      </c>
      <c r="W88" s="95">
        <v>3</v>
      </c>
      <c r="X88" s="95">
        <v>1</v>
      </c>
      <c r="Y88" s="95">
        <v>0</v>
      </c>
      <c r="Z88" s="95">
        <v>0</v>
      </c>
      <c r="AA88" s="61">
        <v>0</v>
      </c>
      <c r="AB88" s="62">
        <v>10</v>
      </c>
      <c r="AD88" s="54"/>
      <c r="AE88" s="54"/>
      <c r="AF88" s="54"/>
      <c r="AG88" s="54"/>
      <c r="AH88" s="54"/>
      <c r="AI88" s="54"/>
      <c r="AJ88" s="54"/>
      <c r="AK88" s="54"/>
      <c r="AM88" s="37"/>
      <c r="AN88" s="37"/>
      <c r="AO88" s="37"/>
    </row>
    <row r="89" spans="1:41" x14ac:dyDescent="0.2">
      <c r="A89" s="57" t="s">
        <v>89</v>
      </c>
      <c r="B89" s="11"/>
      <c r="D89" s="58">
        <v>103.37629937629939</v>
      </c>
      <c r="E89" s="54">
        <v>105.37629937629939</v>
      </c>
      <c r="F89" s="54">
        <v>106.73527373527375</v>
      </c>
      <c r="G89" s="54">
        <v>107.73526</v>
      </c>
      <c r="H89" s="54">
        <v>107.73525999999997</v>
      </c>
      <c r="I89" s="54">
        <v>105.73525999999997</v>
      </c>
      <c r="J89" s="54">
        <v>107.35065</v>
      </c>
      <c r="K89" s="54">
        <v>106.35064999999999</v>
      </c>
      <c r="L89" s="54">
        <v>107.43398000000001</v>
      </c>
      <c r="M89" s="54">
        <v>107.48526</v>
      </c>
      <c r="N89" s="54">
        <v>106.48526</v>
      </c>
      <c r="O89" s="54">
        <v>103.48526</v>
      </c>
      <c r="P89" s="54">
        <v>103.48526</v>
      </c>
      <c r="Q89" s="54">
        <v>103.47884999999999</v>
      </c>
      <c r="R89" s="54">
        <v>104.47884999999999</v>
      </c>
      <c r="S89" s="59">
        <f t="shared" si="1"/>
        <v>1.1025506237006084</v>
      </c>
      <c r="U89" s="60">
        <v>1</v>
      </c>
      <c r="V89" s="95">
        <v>1</v>
      </c>
      <c r="W89" s="95">
        <v>4</v>
      </c>
      <c r="X89" s="95">
        <v>1</v>
      </c>
      <c r="Y89" s="95">
        <v>1</v>
      </c>
      <c r="Z89" s="95">
        <v>0</v>
      </c>
      <c r="AA89" s="61">
        <v>0</v>
      </c>
      <c r="AB89" s="62">
        <v>8</v>
      </c>
      <c r="AD89" s="54"/>
      <c r="AE89" s="54"/>
      <c r="AF89" s="54"/>
      <c r="AG89" s="54"/>
      <c r="AH89" s="54"/>
      <c r="AI89" s="54"/>
      <c r="AJ89" s="54"/>
      <c r="AK89" s="54"/>
      <c r="AM89" s="37"/>
      <c r="AN89" s="37"/>
      <c r="AO89" s="37"/>
    </row>
    <row r="90" spans="1:41" x14ac:dyDescent="0.2">
      <c r="A90" s="57" t="s">
        <v>90</v>
      </c>
      <c r="B90" s="11"/>
      <c r="D90" s="58">
        <v>141.72148302148304</v>
      </c>
      <c r="E90" s="54">
        <v>142.72148302148304</v>
      </c>
      <c r="F90" s="54">
        <v>143.72148302148301</v>
      </c>
      <c r="G90" s="54">
        <v>145.72149000000002</v>
      </c>
      <c r="H90" s="54">
        <v>146.72149000000002</v>
      </c>
      <c r="I90" s="54">
        <v>149.72148999999999</v>
      </c>
      <c r="J90" s="54">
        <v>149.72149000000002</v>
      </c>
      <c r="K90" s="54">
        <v>148.72149000000002</v>
      </c>
      <c r="L90" s="54">
        <v>147.72148999999999</v>
      </c>
      <c r="M90" s="54">
        <v>148.22149000000002</v>
      </c>
      <c r="N90" s="54">
        <v>148.22148999999999</v>
      </c>
      <c r="O90" s="54">
        <v>148.22148999999999</v>
      </c>
      <c r="P90" s="54">
        <v>148.62959000000001</v>
      </c>
      <c r="Q90" s="54">
        <v>151.12959000000001</v>
      </c>
      <c r="R90" s="54">
        <v>150.12958999999998</v>
      </c>
      <c r="S90" s="59">
        <f t="shared" si="1"/>
        <v>8.4081069785169404</v>
      </c>
      <c r="U90" s="60">
        <v>8</v>
      </c>
      <c r="V90" s="95">
        <v>5</v>
      </c>
      <c r="W90" s="95">
        <v>2</v>
      </c>
      <c r="X90" s="95">
        <v>0</v>
      </c>
      <c r="Y90" s="95">
        <v>0</v>
      </c>
      <c r="Z90" s="95">
        <v>0</v>
      </c>
      <c r="AA90" s="61">
        <v>0</v>
      </c>
      <c r="AB90" s="62">
        <v>15</v>
      </c>
      <c r="AD90" s="54"/>
      <c r="AE90" s="54"/>
      <c r="AF90" s="54"/>
      <c r="AG90" s="54"/>
      <c r="AH90" s="54"/>
      <c r="AI90" s="54"/>
      <c r="AJ90" s="54"/>
      <c r="AK90" s="54"/>
      <c r="AM90" s="37"/>
      <c r="AN90" s="37"/>
      <c r="AO90" s="37"/>
    </row>
    <row r="91" spans="1:41" x14ac:dyDescent="0.2">
      <c r="A91" s="57" t="s">
        <v>91</v>
      </c>
      <c r="B91" s="11"/>
      <c r="D91" s="58">
        <v>60.807692307692307</v>
      </c>
      <c r="E91" s="54">
        <v>60.807692307692307</v>
      </c>
      <c r="F91" s="54">
        <v>60.807692307692307</v>
      </c>
      <c r="G91" s="54">
        <v>60.807690000000001</v>
      </c>
      <c r="H91" s="54">
        <v>60.807690000000001</v>
      </c>
      <c r="I91" s="54">
        <v>68.807690000000008</v>
      </c>
      <c r="J91" s="54">
        <v>67.987179999999995</v>
      </c>
      <c r="K91" s="54">
        <v>66.987179999999995</v>
      </c>
      <c r="L91" s="54">
        <v>66.987179999999995</v>
      </c>
      <c r="M91" s="54">
        <v>67.987179999999995</v>
      </c>
      <c r="N91" s="54">
        <v>66.987179999999995</v>
      </c>
      <c r="O91" s="54">
        <v>66.987179999999995</v>
      </c>
      <c r="P91" s="54">
        <v>67.269229999999993</v>
      </c>
      <c r="Q91" s="54">
        <v>66.269229999999993</v>
      </c>
      <c r="R91" s="54">
        <v>65.282049999999998</v>
      </c>
      <c r="S91" s="59">
        <f t="shared" si="1"/>
        <v>4.4743576923076915</v>
      </c>
      <c r="U91" s="60">
        <v>0</v>
      </c>
      <c r="V91" s="95">
        <v>0</v>
      </c>
      <c r="W91" s="95">
        <v>0</v>
      </c>
      <c r="X91" s="95">
        <v>0</v>
      </c>
      <c r="Y91" s="95">
        <v>0</v>
      </c>
      <c r="Z91" s="95">
        <v>0</v>
      </c>
      <c r="AA91" s="61">
        <v>0</v>
      </c>
      <c r="AB91" s="62">
        <v>0</v>
      </c>
      <c r="AD91" s="54"/>
      <c r="AE91" s="54"/>
      <c r="AF91" s="54"/>
      <c r="AG91" s="54"/>
      <c r="AH91" s="54"/>
      <c r="AI91" s="54"/>
      <c r="AJ91" s="54"/>
      <c r="AK91" s="54"/>
      <c r="AM91" s="37"/>
      <c r="AN91" s="37"/>
      <c r="AO91" s="37"/>
    </row>
    <row r="92" spans="1:41" x14ac:dyDescent="0.2">
      <c r="A92" s="57" t="s">
        <v>92</v>
      </c>
      <c r="B92" s="11"/>
      <c r="D92" s="58">
        <v>152.35031185031184</v>
      </c>
      <c r="E92" s="54">
        <v>153.58108108108109</v>
      </c>
      <c r="F92" s="54">
        <v>151.58108108108109</v>
      </c>
      <c r="G92" s="54">
        <v>152.58108999999999</v>
      </c>
      <c r="H92" s="54">
        <v>151.58108999999999</v>
      </c>
      <c r="I92" s="54">
        <v>153.58108999999999</v>
      </c>
      <c r="J92" s="54">
        <v>157.58108999999999</v>
      </c>
      <c r="K92" s="54">
        <v>158.58108999999999</v>
      </c>
      <c r="L92" s="54">
        <v>160.10811999999999</v>
      </c>
      <c r="M92" s="54">
        <v>164.10811999999999</v>
      </c>
      <c r="N92" s="54">
        <v>171.10811999999999</v>
      </c>
      <c r="O92" s="54">
        <v>170.10811999999999</v>
      </c>
      <c r="P92" s="54">
        <v>173.10811999999999</v>
      </c>
      <c r="Q92" s="54">
        <v>174.58108999999999</v>
      </c>
      <c r="R92" s="54">
        <v>173.58108999999999</v>
      </c>
      <c r="S92" s="59">
        <f t="shared" si="1"/>
        <v>21.230778149688149</v>
      </c>
      <c r="U92" s="60">
        <v>3</v>
      </c>
      <c r="V92" s="95">
        <v>2</v>
      </c>
      <c r="W92" s="95">
        <v>3</v>
      </c>
      <c r="X92" s="95">
        <v>2</v>
      </c>
      <c r="Y92" s="95">
        <v>0</v>
      </c>
      <c r="Z92" s="95">
        <v>0</v>
      </c>
      <c r="AA92" s="61">
        <v>0</v>
      </c>
      <c r="AB92" s="62">
        <v>10</v>
      </c>
      <c r="AD92" s="54"/>
      <c r="AE92" s="54"/>
      <c r="AF92" s="54"/>
      <c r="AG92" s="54"/>
      <c r="AH92" s="54"/>
      <c r="AI92" s="54"/>
      <c r="AJ92" s="54"/>
      <c r="AK92" s="54"/>
      <c r="AM92" s="37"/>
      <c r="AN92" s="37"/>
      <c r="AO92" s="37"/>
    </row>
    <row r="93" spans="1:41" x14ac:dyDescent="0.2">
      <c r="A93" s="57" t="s">
        <v>93</v>
      </c>
      <c r="B93" s="11"/>
      <c r="D93" s="58">
        <v>153.02702702702703</v>
      </c>
      <c r="E93" s="54">
        <v>153.02702702702703</v>
      </c>
      <c r="F93" s="54">
        <v>153.02702702702703</v>
      </c>
      <c r="G93" s="54">
        <v>153.02703</v>
      </c>
      <c r="H93" s="54">
        <v>152.02703</v>
      </c>
      <c r="I93" s="54">
        <v>151.52703</v>
      </c>
      <c r="J93" s="54">
        <v>154.52703</v>
      </c>
      <c r="K93" s="54">
        <v>154.52703</v>
      </c>
      <c r="L93" s="54">
        <v>156.52703</v>
      </c>
      <c r="M93" s="54">
        <v>163.52703</v>
      </c>
      <c r="N93" s="54">
        <v>167.52703</v>
      </c>
      <c r="O93" s="54">
        <v>167.52703</v>
      </c>
      <c r="P93" s="54">
        <v>175.11893000000001</v>
      </c>
      <c r="Q93" s="54">
        <v>179.11893000000001</v>
      </c>
      <c r="R93" s="54">
        <v>183.11893000000001</v>
      </c>
      <c r="S93" s="59">
        <f t="shared" si="1"/>
        <v>30.091902972972974</v>
      </c>
      <c r="U93" s="60">
        <v>6</v>
      </c>
      <c r="V93" s="95">
        <v>3</v>
      </c>
      <c r="W93" s="95">
        <v>6</v>
      </c>
      <c r="X93" s="95">
        <v>1</v>
      </c>
      <c r="Y93" s="95">
        <v>0</v>
      </c>
      <c r="Z93" s="95">
        <v>0</v>
      </c>
      <c r="AA93" s="61">
        <v>0</v>
      </c>
      <c r="AB93" s="62">
        <v>16</v>
      </c>
      <c r="AD93" s="54"/>
      <c r="AE93" s="54"/>
      <c r="AF93" s="54"/>
      <c r="AG93" s="54"/>
      <c r="AH93" s="54"/>
      <c r="AI93" s="54"/>
      <c r="AJ93" s="54"/>
      <c r="AK93" s="54"/>
      <c r="AM93" s="37"/>
      <c r="AN93" s="37"/>
      <c r="AO93" s="37"/>
    </row>
    <row r="94" spans="1:41" x14ac:dyDescent="0.2">
      <c r="A94" s="57" t="s">
        <v>94</v>
      </c>
      <c r="B94" s="11"/>
      <c r="D94" s="58">
        <v>127.0500485100485</v>
      </c>
      <c r="E94" s="54">
        <v>125.05004851004851</v>
      </c>
      <c r="F94" s="54">
        <v>124.05004851004851</v>
      </c>
      <c r="G94" s="54">
        <v>123.05005</v>
      </c>
      <c r="H94" s="54">
        <v>122.55005</v>
      </c>
      <c r="I94" s="54">
        <v>123.05005</v>
      </c>
      <c r="J94" s="54">
        <v>122.05005</v>
      </c>
      <c r="K94" s="54">
        <v>121.38338000000002</v>
      </c>
      <c r="L94" s="54">
        <v>123.38338000000002</v>
      </c>
      <c r="M94" s="54">
        <v>130.38338000000002</v>
      </c>
      <c r="N94" s="54">
        <v>130.19107000000002</v>
      </c>
      <c r="O94" s="54">
        <v>128.19107000000002</v>
      </c>
      <c r="P94" s="54">
        <v>133.19107000000002</v>
      </c>
      <c r="Q94" s="54">
        <v>138.19107000000002</v>
      </c>
      <c r="R94" s="54">
        <v>136.69107</v>
      </c>
      <c r="S94" s="59">
        <f t="shared" si="1"/>
        <v>9.6410214899514983</v>
      </c>
      <c r="U94" s="60">
        <v>14</v>
      </c>
      <c r="V94" s="95">
        <v>4</v>
      </c>
      <c r="W94" s="95">
        <v>3</v>
      </c>
      <c r="X94" s="95">
        <v>0</v>
      </c>
      <c r="Y94" s="95">
        <v>0</v>
      </c>
      <c r="Z94" s="95">
        <v>0</v>
      </c>
      <c r="AA94" s="61">
        <v>0</v>
      </c>
      <c r="AB94" s="62">
        <v>21</v>
      </c>
      <c r="AD94" s="54"/>
      <c r="AE94" s="54"/>
      <c r="AF94" s="54"/>
      <c r="AG94" s="54"/>
      <c r="AH94" s="54"/>
      <c r="AI94" s="54"/>
      <c r="AJ94" s="54"/>
      <c r="AK94" s="54"/>
      <c r="AM94" s="37"/>
      <c r="AN94" s="37"/>
      <c r="AO94" s="37"/>
    </row>
    <row r="95" spans="1:41" x14ac:dyDescent="0.2">
      <c r="A95" s="57" t="s">
        <v>95</v>
      </c>
      <c r="B95" s="11"/>
      <c r="D95" s="58">
        <v>62.027027027027032</v>
      </c>
      <c r="E95" s="54">
        <v>61.527027027027032</v>
      </c>
      <c r="F95" s="54">
        <v>62.527027027027032</v>
      </c>
      <c r="G95" s="54">
        <v>63.527029999999996</v>
      </c>
      <c r="H95" s="54">
        <v>63.527029999999996</v>
      </c>
      <c r="I95" s="54">
        <v>63.527029999999996</v>
      </c>
      <c r="J95" s="54">
        <v>63.527029999999996</v>
      </c>
      <c r="K95" s="54">
        <v>63.5</v>
      </c>
      <c r="L95" s="54">
        <v>63</v>
      </c>
      <c r="M95" s="54">
        <v>66</v>
      </c>
      <c r="N95" s="54">
        <v>67</v>
      </c>
      <c r="O95" s="54">
        <v>70</v>
      </c>
      <c r="P95" s="54">
        <v>70</v>
      </c>
      <c r="Q95" s="54">
        <v>71</v>
      </c>
      <c r="R95" s="54">
        <v>70</v>
      </c>
      <c r="S95" s="59">
        <f t="shared" si="1"/>
        <v>7.9729729729729684</v>
      </c>
      <c r="U95" s="60">
        <v>0</v>
      </c>
      <c r="V95" s="95">
        <v>0</v>
      </c>
      <c r="W95" s="95">
        <v>0</v>
      </c>
      <c r="X95" s="95">
        <v>0</v>
      </c>
      <c r="Y95" s="95">
        <v>0</v>
      </c>
      <c r="Z95" s="95">
        <v>0</v>
      </c>
      <c r="AA95" s="61">
        <v>0</v>
      </c>
      <c r="AB95" s="62">
        <v>0</v>
      </c>
      <c r="AD95" s="54"/>
      <c r="AE95" s="54"/>
      <c r="AF95" s="54"/>
      <c r="AG95" s="54"/>
      <c r="AH95" s="54"/>
      <c r="AI95" s="54"/>
      <c r="AJ95" s="54"/>
      <c r="AK95" s="54"/>
      <c r="AM95" s="37"/>
      <c r="AN95" s="37"/>
      <c r="AO95" s="37"/>
    </row>
    <row r="96" spans="1:41" x14ac:dyDescent="0.2">
      <c r="A96" s="57" t="s">
        <v>96</v>
      </c>
      <c r="B96" s="11"/>
      <c r="D96" s="58">
        <v>237.45824670824669</v>
      </c>
      <c r="E96" s="54">
        <v>241.45824670824669</v>
      </c>
      <c r="F96" s="54">
        <v>230.22106722106722</v>
      </c>
      <c r="G96" s="54">
        <v>228.20184</v>
      </c>
      <c r="H96" s="54">
        <v>228.16337999999996</v>
      </c>
      <c r="I96" s="54">
        <v>242.16337999999996</v>
      </c>
      <c r="J96" s="54">
        <v>240.16337999999996</v>
      </c>
      <c r="K96" s="54">
        <v>236.20391999999998</v>
      </c>
      <c r="L96" s="54">
        <v>244.69317999999998</v>
      </c>
      <c r="M96" s="54">
        <v>246.67394999999999</v>
      </c>
      <c r="N96" s="54">
        <v>258.72522999999995</v>
      </c>
      <c r="O96" s="54">
        <v>257.25086999999996</v>
      </c>
      <c r="P96" s="54">
        <v>259.71881999999999</v>
      </c>
      <c r="Q96" s="54">
        <v>273.71881999999999</v>
      </c>
      <c r="R96" s="54">
        <v>276.21881999999999</v>
      </c>
      <c r="S96" s="59">
        <f t="shared" si="1"/>
        <v>38.760573291753303</v>
      </c>
      <c r="U96" s="60">
        <v>1</v>
      </c>
      <c r="V96" s="95">
        <v>14</v>
      </c>
      <c r="W96" s="95">
        <v>2</v>
      </c>
      <c r="X96" s="95">
        <v>2</v>
      </c>
      <c r="Y96" s="95">
        <v>0</v>
      </c>
      <c r="Z96" s="95">
        <v>0</v>
      </c>
      <c r="AA96" s="61">
        <v>0</v>
      </c>
      <c r="AB96" s="62">
        <v>19</v>
      </c>
      <c r="AD96" s="54"/>
      <c r="AE96" s="54"/>
      <c r="AF96" s="54"/>
      <c r="AG96" s="54"/>
      <c r="AH96" s="54"/>
      <c r="AI96" s="54"/>
      <c r="AJ96" s="54"/>
      <c r="AK96" s="54"/>
      <c r="AM96" s="37"/>
      <c r="AN96" s="37"/>
      <c r="AO96" s="37"/>
    </row>
    <row r="97" spans="1:41" x14ac:dyDescent="0.2">
      <c r="A97" s="57" t="s">
        <v>97</v>
      </c>
      <c r="B97" s="11"/>
      <c r="D97" s="58">
        <v>129.55405405405406</v>
      </c>
      <c r="E97" s="54">
        <v>130.55405405405406</v>
      </c>
      <c r="F97" s="54">
        <v>126.55405405405405</v>
      </c>
      <c r="G97" s="54">
        <v>127.00278</v>
      </c>
      <c r="H97" s="54">
        <v>128.05405999999999</v>
      </c>
      <c r="I97" s="54">
        <v>130.59252000000001</v>
      </c>
      <c r="J97" s="54">
        <v>140.59251999999998</v>
      </c>
      <c r="K97" s="54">
        <v>156.09251999999998</v>
      </c>
      <c r="L97" s="54">
        <v>166.09251999999998</v>
      </c>
      <c r="M97" s="54">
        <v>165.04123999999999</v>
      </c>
      <c r="N97" s="54">
        <v>164.59251999999998</v>
      </c>
      <c r="O97" s="54">
        <v>162.09251999999998</v>
      </c>
      <c r="P97" s="54">
        <v>160.09252000000001</v>
      </c>
      <c r="Q97" s="54">
        <v>159.59252000000001</v>
      </c>
      <c r="R97" s="54">
        <v>159.11954999999998</v>
      </c>
      <c r="S97" s="59">
        <f t="shared" si="1"/>
        <v>29.565495945945912</v>
      </c>
      <c r="U97" s="60">
        <v>0</v>
      </c>
      <c r="V97" s="95">
        <v>1</v>
      </c>
      <c r="W97" s="95">
        <v>4</v>
      </c>
      <c r="X97" s="95">
        <v>0</v>
      </c>
      <c r="Y97" s="95">
        <v>0</v>
      </c>
      <c r="Z97" s="95">
        <v>0</v>
      </c>
      <c r="AA97" s="61">
        <v>0</v>
      </c>
      <c r="AB97" s="62">
        <v>5</v>
      </c>
      <c r="AD97" s="54"/>
      <c r="AE97" s="54"/>
      <c r="AF97" s="54"/>
      <c r="AG97" s="54"/>
      <c r="AH97" s="54"/>
      <c r="AI97" s="54"/>
      <c r="AJ97" s="54"/>
      <c r="AK97" s="54"/>
      <c r="AM97" s="37"/>
      <c r="AN97" s="37"/>
      <c r="AO97" s="37"/>
    </row>
    <row r="98" spans="1:41" x14ac:dyDescent="0.2">
      <c r="A98" s="57" t="s">
        <v>98</v>
      </c>
      <c r="B98" s="11"/>
      <c r="D98" s="58">
        <v>155.25138600138598</v>
      </c>
      <c r="E98" s="54">
        <v>153.97574497574496</v>
      </c>
      <c r="F98" s="54">
        <v>154.97574497574496</v>
      </c>
      <c r="G98" s="54">
        <v>155.97574999999998</v>
      </c>
      <c r="H98" s="54">
        <v>155.97574999999998</v>
      </c>
      <c r="I98" s="54">
        <v>156.47574999999998</v>
      </c>
      <c r="J98" s="54">
        <v>153.47574999999998</v>
      </c>
      <c r="K98" s="54">
        <v>151.47575000000001</v>
      </c>
      <c r="L98" s="54">
        <v>149.47575000000001</v>
      </c>
      <c r="M98" s="54">
        <v>178.00278</v>
      </c>
      <c r="N98" s="54">
        <v>179.00278</v>
      </c>
      <c r="O98" s="54">
        <v>179.00278</v>
      </c>
      <c r="P98" s="54">
        <v>193.50556</v>
      </c>
      <c r="Q98" s="54">
        <v>194.50556</v>
      </c>
      <c r="R98" s="54">
        <v>186.02981</v>
      </c>
      <c r="S98" s="59">
        <f t="shared" si="1"/>
        <v>30.778423998614016</v>
      </c>
      <c r="U98" s="60">
        <v>3</v>
      </c>
      <c r="V98" s="95">
        <v>1</v>
      </c>
      <c r="W98" s="95">
        <v>0</v>
      </c>
      <c r="X98" s="95">
        <v>0</v>
      </c>
      <c r="Y98" s="95">
        <v>0</v>
      </c>
      <c r="Z98" s="95">
        <v>0</v>
      </c>
      <c r="AA98" s="61">
        <v>0</v>
      </c>
      <c r="AB98" s="62">
        <v>4</v>
      </c>
      <c r="AD98" s="54"/>
      <c r="AE98" s="54"/>
      <c r="AF98" s="54"/>
      <c r="AG98" s="54"/>
      <c r="AH98" s="54"/>
      <c r="AI98" s="54"/>
      <c r="AJ98" s="54"/>
      <c r="AK98" s="54"/>
      <c r="AM98" s="37"/>
      <c r="AN98" s="37"/>
      <c r="AO98" s="37"/>
    </row>
    <row r="99" spans="1:41" x14ac:dyDescent="0.2">
      <c r="A99" s="57" t="s">
        <v>99</v>
      </c>
      <c r="B99" s="11"/>
      <c r="D99" s="58">
        <v>160.49358974358975</v>
      </c>
      <c r="E99" s="54">
        <v>163.49358974358975</v>
      </c>
      <c r="F99" s="54">
        <v>159.05128205128204</v>
      </c>
      <c r="G99" s="54">
        <v>157.94872000000001</v>
      </c>
      <c r="H99" s="54">
        <v>155.94872000000001</v>
      </c>
      <c r="I99" s="54">
        <v>154.94872000000001</v>
      </c>
      <c r="J99" s="54">
        <v>156.44872000000001</v>
      </c>
      <c r="K99" s="54">
        <v>157</v>
      </c>
      <c r="L99" s="54">
        <v>158</v>
      </c>
      <c r="M99" s="54">
        <v>153.61538000000002</v>
      </c>
      <c r="N99" s="54">
        <v>154</v>
      </c>
      <c r="O99" s="54">
        <v>150</v>
      </c>
      <c r="P99" s="54">
        <v>149.5</v>
      </c>
      <c r="Q99" s="54">
        <v>150.5</v>
      </c>
      <c r="R99" s="54">
        <v>150.5</v>
      </c>
      <c r="S99" s="59">
        <f t="shared" si="1"/>
        <v>-9.9935897435897516</v>
      </c>
      <c r="U99" s="60">
        <v>8</v>
      </c>
      <c r="V99" s="95">
        <v>5</v>
      </c>
      <c r="W99" s="95">
        <v>3</v>
      </c>
      <c r="X99" s="95">
        <v>1</v>
      </c>
      <c r="Y99" s="95">
        <v>0</v>
      </c>
      <c r="Z99" s="95">
        <v>0</v>
      </c>
      <c r="AA99" s="61">
        <v>0</v>
      </c>
      <c r="AB99" s="62">
        <v>17</v>
      </c>
      <c r="AD99" s="54"/>
      <c r="AE99" s="54"/>
      <c r="AF99" s="54"/>
      <c r="AG99" s="54"/>
      <c r="AH99" s="54"/>
      <c r="AI99" s="54"/>
      <c r="AJ99" s="54"/>
      <c r="AK99" s="54"/>
      <c r="AM99" s="37"/>
      <c r="AN99" s="37"/>
      <c r="AO99" s="37"/>
    </row>
    <row r="100" spans="1:41" x14ac:dyDescent="0.2">
      <c r="A100" s="57" t="s">
        <v>100</v>
      </c>
      <c r="B100" s="11" t="s">
        <v>164</v>
      </c>
      <c r="D100" s="58">
        <v>152.52702702702703</v>
      </c>
      <c r="E100" s="54">
        <v>149.52702702702703</v>
      </c>
      <c r="F100" s="54">
        <v>152.02702702702703</v>
      </c>
      <c r="G100" s="54">
        <v>154.02703</v>
      </c>
      <c r="H100" s="54">
        <v>154.02703</v>
      </c>
      <c r="I100" s="54">
        <v>153.02703</v>
      </c>
      <c r="J100" s="54">
        <v>132.52703</v>
      </c>
      <c r="K100" s="54">
        <v>152.52703</v>
      </c>
      <c r="L100" s="54">
        <v>149.52703</v>
      </c>
      <c r="M100" s="54">
        <v>149.52703</v>
      </c>
      <c r="N100" s="54">
        <v>148.02703</v>
      </c>
      <c r="O100" s="54">
        <v>146.02703</v>
      </c>
      <c r="P100" s="54">
        <v>142.52703</v>
      </c>
      <c r="Q100" s="54">
        <v>142.52703</v>
      </c>
      <c r="R100" s="54">
        <v>142.02703</v>
      </c>
      <c r="S100" s="59">
        <f t="shared" si="1"/>
        <v>-10.499997027027035</v>
      </c>
      <c r="U100" s="60">
        <v>0</v>
      </c>
      <c r="V100" s="95">
        <v>0</v>
      </c>
      <c r="W100" s="95">
        <v>1</v>
      </c>
      <c r="X100" s="95">
        <v>0</v>
      </c>
      <c r="Y100" s="95">
        <v>0</v>
      </c>
      <c r="Z100" s="95">
        <v>0</v>
      </c>
      <c r="AA100" s="61">
        <v>0</v>
      </c>
      <c r="AB100" s="62">
        <v>1</v>
      </c>
      <c r="AD100" s="54"/>
      <c r="AE100" s="54"/>
      <c r="AF100" s="54"/>
      <c r="AG100" s="54"/>
      <c r="AH100" s="54"/>
      <c r="AI100" s="54"/>
      <c r="AJ100" s="54"/>
      <c r="AK100" s="54"/>
      <c r="AM100" s="37"/>
      <c r="AN100" s="37"/>
      <c r="AO100" s="37"/>
    </row>
    <row r="101" spans="1:41" x14ac:dyDescent="0.2">
      <c r="A101" s="57" t="s">
        <v>101</v>
      </c>
      <c r="B101" s="11"/>
      <c r="D101" s="58">
        <v>63.769230769230766</v>
      </c>
      <c r="E101" s="54">
        <v>63.769230769230766</v>
      </c>
      <c r="F101" s="54">
        <v>73.769230769230774</v>
      </c>
      <c r="G101" s="54">
        <v>72.769229999999993</v>
      </c>
      <c r="H101" s="54">
        <v>72.269229999999993</v>
      </c>
      <c r="I101" s="54">
        <v>72.269229999999993</v>
      </c>
      <c r="J101" s="54">
        <v>70.29625999999999</v>
      </c>
      <c r="K101" s="54">
        <v>70.769229999999993</v>
      </c>
      <c r="L101" s="54">
        <v>69.296260000000004</v>
      </c>
      <c r="M101" s="54">
        <v>69.296260000000004</v>
      </c>
      <c r="N101" s="54">
        <v>69.296260000000004</v>
      </c>
      <c r="O101" s="54">
        <v>69.296260000000004</v>
      </c>
      <c r="P101" s="54">
        <v>70.29625999999999</v>
      </c>
      <c r="Q101" s="54">
        <v>70.29625999999999</v>
      </c>
      <c r="R101" s="54">
        <v>72.29625999999999</v>
      </c>
      <c r="S101" s="59">
        <f t="shared" si="1"/>
        <v>8.527029230769223</v>
      </c>
      <c r="U101" s="60">
        <v>0</v>
      </c>
      <c r="V101" s="95">
        <v>0</v>
      </c>
      <c r="W101" s="95">
        <v>0</v>
      </c>
      <c r="X101" s="95">
        <v>0</v>
      </c>
      <c r="Y101" s="95">
        <v>0</v>
      </c>
      <c r="Z101" s="95">
        <v>0</v>
      </c>
      <c r="AA101" s="61">
        <v>0</v>
      </c>
      <c r="AB101" s="62">
        <v>0</v>
      </c>
      <c r="AD101" s="54"/>
      <c r="AE101" s="54"/>
      <c r="AF101" s="54"/>
      <c r="AG101" s="54"/>
      <c r="AH101" s="54"/>
      <c r="AI101" s="54"/>
      <c r="AJ101" s="54"/>
      <c r="AK101" s="54"/>
      <c r="AM101" s="37"/>
      <c r="AN101" s="37"/>
      <c r="AO101" s="37"/>
    </row>
    <row r="102" spans="1:41" x14ac:dyDescent="0.2">
      <c r="A102" s="57" t="s">
        <v>102</v>
      </c>
      <c r="B102" s="11"/>
      <c r="D102" s="58">
        <v>80.310810810810807</v>
      </c>
      <c r="E102" s="54">
        <v>80.310810810810807</v>
      </c>
      <c r="F102" s="54">
        <v>80.310810810810807</v>
      </c>
      <c r="G102" s="54">
        <v>79.310810000000004</v>
      </c>
      <c r="H102" s="54">
        <v>79.310810000000004</v>
      </c>
      <c r="I102" s="54">
        <v>81.310810000000004</v>
      </c>
      <c r="J102" s="54">
        <v>88.310810000000004</v>
      </c>
      <c r="K102" s="54">
        <v>87.810810000000004</v>
      </c>
      <c r="L102" s="54">
        <v>87.426190000000005</v>
      </c>
      <c r="M102" s="54">
        <v>89.426190000000005</v>
      </c>
      <c r="N102" s="54">
        <v>87.926190000000005</v>
      </c>
      <c r="O102" s="54">
        <v>86.926190000000005</v>
      </c>
      <c r="P102" s="54">
        <v>88.926190000000005</v>
      </c>
      <c r="Q102" s="54">
        <v>98.426190000000005</v>
      </c>
      <c r="R102" s="54">
        <v>98.426189999999991</v>
      </c>
      <c r="S102" s="59">
        <f t="shared" si="1"/>
        <v>18.115379189189184</v>
      </c>
      <c r="U102" s="60">
        <v>6</v>
      </c>
      <c r="V102" s="95">
        <v>2</v>
      </c>
      <c r="W102" s="95">
        <v>5</v>
      </c>
      <c r="X102" s="95">
        <v>0</v>
      </c>
      <c r="Y102" s="95">
        <v>1</v>
      </c>
      <c r="Z102" s="95">
        <v>0</v>
      </c>
      <c r="AA102" s="61">
        <v>0</v>
      </c>
      <c r="AB102" s="62">
        <v>14</v>
      </c>
      <c r="AD102" s="54"/>
      <c r="AE102" s="54"/>
      <c r="AF102" s="54"/>
      <c r="AG102" s="54"/>
      <c r="AH102" s="54"/>
      <c r="AI102" s="54"/>
      <c r="AJ102" s="54"/>
      <c r="AK102" s="54"/>
      <c r="AM102" s="37"/>
      <c r="AN102" s="37"/>
      <c r="AO102" s="37"/>
    </row>
    <row r="103" spans="1:41" x14ac:dyDescent="0.2">
      <c r="A103" s="57" t="s">
        <v>103</v>
      </c>
      <c r="B103" s="11"/>
      <c r="D103" s="58">
        <v>304.65939015939017</v>
      </c>
      <c r="E103" s="54">
        <v>305.15939015939017</v>
      </c>
      <c r="F103" s="54">
        <v>301.15939015939017</v>
      </c>
      <c r="G103" s="54">
        <v>305.66237000000001</v>
      </c>
      <c r="H103" s="54">
        <v>303.13237000000004</v>
      </c>
      <c r="I103" s="54">
        <v>304.65940000000001</v>
      </c>
      <c r="J103" s="54">
        <v>303.15940000000001</v>
      </c>
      <c r="K103" s="54">
        <v>300.15940000000001</v>
      </c>
      <c r="L103" s="54">
        <v>305.65940000000001</v>
      </c>
      <c r="M103" s="54">
        <v>307.15940000000001</v>
      </c>
      <c r="N103" s="54">
        <v>317.65940000000006</v>
      </c>
      <c r="O103" s="54">
        <v>324.65940000000006</v>
      </c>
      <c r="P103" s="54">
        <v>324.18642999999997</v>
      </c>
      <c r="Q103" s="54">
        <v>328.15939999999995</v>
      </c>
      <c r="R103" s="54">
        <v>324.65940000000001</v>
      </c>
      <c r="S103" s="59">
        <f t="shared" si="1"/>
        <v>20.000009840609835</v>
      </c>
      <c r="U103" s="60">
        <v>13</v>
      </c>
      <c r="V103" s="95">
        <v>10</v>
      </c>
      <c r="W103" s="95">
        <v>0</v>
      </c>
      <c r="X103" s="95">
        <v>1</v>
      </c>
      <c r="Y103" s="95">
        <v>0</v>
      </c>
      <c r="Z103" s="95">
        <v>0</v>
      </c>
      <c r="AA103" s="61">
        <v>0</v>
      </c>
      <c r="AB103" s="62">
        <v>24</v>
      </c>
      <c r="AD103" s="54"/>
      <c r="AE103" s="54"/>
      <c r="AF103" s="54"/>
      <c r="AG103" s="54"/>
      <c r="AH103" s="54"/>
      <c r="AI103" s="54"/>
      <c r="AJ103" s="54"/>
      <c r="AK103" s="54"/>
      <c r="AM103" s="37"/>
      <c r="AN103" s="37"/>
      <c r="AO103" s="37"/>
    </row>
    <row r="104" spans="1:41" x14ac:dyDescent="0.2">
      <c r="A104" s="57" t="s">
        <v>104</v>
      </c>
      <c r="B104" s="11"/>
      <c r="D104" s="58">
        <v>262.07657657657654</v>
      </c>
      <c r="E104" s="54">
        <v>272.69196119196118</v>
      </c>
      <c r="F104" s="54">
        <v>263.92273042273041</v>
      </c>
      <c r="G104" s="54">
        <v>275.82478000000003</v>
      </c>
      <c r="H104" s="54">
        <v>271.20478000000003</v>
      </c>
      <c r="I104" s="54">
        <v>270.20478000000003</v>
      </c>
      <c r="J104" s="54">
        <v>275.20478000000003</v>
      </c>
      <c r="K104" s="54">
        <v>279.05734000000001</v>
      </c>
      <c r="L104" s="54">
        <v>282.00606000000005</v>
      </c>
      <c r="M104" s="54">
        <v>288.00606000000005</v>
      </c>
      <c r="N104" s="54">
        <v>290.05734000000001</v>
      </c>
      <c r="O104" s="54">
        <v>285.57016000000004</v>
      </c>
      <c r="P104" s="54">
        <v>286.57015999999999</v>
      </c>
      <c r="Q104" s="54">
        <v>286.57015999999999</v>
      </c>
      <c r="R104" s="54">
        <v>281.57015999999999</v>
      </c>
      <c r="S104" s="59">
        <f t="shared" si="1"/>
        <v>19.493583423423445</v>
      </c>
      <c r="U104" s="60">
        <v>7</v>
      </c>
      <c r="V104" s="95">
        <v>8</v>
      </c>
      <c r="W104" s="95">
        <v>2</v>
      </c>
      <c r="X104" s="95">
        <v>4</v>
      </c>
      <c r="Y104" s="95">
        <v>1</v>
      </c>
      <c r="Z104" s="95">
        <v>0</v>
      </c>
      <c r="AA104" s="61">
        <v>0</v>
      </c>
      <c r="AB104" s="62">
        <v>22</v>
      </c>
      <c r="AD104" s="54"/>
      <c r="AE104" s="54"/>
      <c r="AF104" s="54"/>
      <c r="AG104" s="54"/>
      <c r="AH104" s="54"/>
      <c r="AI104" s="54"/>
      <c r="AJ104" s="54"/>
      <c r="AK104" s="54"/>
      <c r="AM104" s="37"/>
      <c r="AN104" s="37"/>
      <c r="AO104" s="37"/>
    </row>
    <row r="105" spans="1:41" x14ac:dyDescent="0.2">
      <c r="A105" s="57" t="s">
        <v>105</v>
      </c>
      <c r="B105" s="11"/>
      <c r="D105" s="58">
        <v>101.20287595287594</v>
      </c>
      <c r="E105" s="54">
        <v>102.20287595287594</v>
      </c>
      <c r="F105" s="54">
        <v>102.20287595287594</v>
      </c>
      <c r="G105" s="54">
        <v>100.20287999999999</v>
      </c>
      <c r="H105" s="54">
        <v>98.202879999999993</v>
      </c>
      <c r="I105" s="54">
        <v>97.702879999999993</v>
      </c>
      <c r="J105" s="54">
        <v>100.70287999999999</v>
      </c>
      <c r="K105" s="54">
        <v>99.702879999999993</v>
      </c>
      <c r="L105" s="54">
        <v>98.702879999999993</v>
      </c>
      <c r="M105" s="54">
        <v>98.202879999999993</v>
      </c>
      <c r="N105" s="54">
        <v>99.702879999999993</v>
      </c>
      <c r="O105" s="54">
        <v>96.229910000000004</v>
      </c>
      <c r="P105" s="54">
        <v>96.729910000000004</v>
      </c>
      <c r="Q105" s="54">
        <v>96.729910000000004</v>
      </c>
      <c r="R105" s="54">
        <v>97.729910000000004</v>
      </c>
      <c r="S105" s="59">
        <f t="shared" si="1"/>
        <v>-3.4729659528759385</v>
      </c>
      <c r="U105" s="60">
        <v>3</v>
      </c>
      <c r="V105" s="95">
        <v>1</v>
      </c>
      <c r="W105" s="95">
        <v>3</v>
      </c>
      <c r="X105" s="95">
        <v>0</v>
      </c>
      <c r="Y105" s="95">
        <v>0</v>
      </c>
      <c r="Z105" s="95">
        <v>0</v>
      </c>
      <c r="AA105" s="61">
        <v>0</v>
      </c>
      <c r="AB105" s="62">
        <v>7</v>
      </c>
      <c r="AD105" s="54"/>
      <c r="AE105" s="54"/>
      <c r="AF105" s="54"/>
      <c r="AG105" s="54"/>
      <c r="AH105" s="54"/>
      <c r="AI105" s="54"/>
      <c r="AJ105" s="54"/>
      <c r="AK105" s="54"/>
      <c r="AM105" s="37"/>
      <c r="AN105" s="37"/>
      <c r="AO105" s="37"/>
    </row>
    <row r="106" spans="1:41" x14ac:dyDescent="0.2">
      <c r="A106" s="57" t="s">
        <v>106</v>
      </c>
      <c r="B106" s="11"/>
      <c r="D106" s="58">
        <v>190.79487179487177</v>
      </c>
      <c r="E106" s="54">
        <v>187.34615384615384</v>
      </c>
      <c r="F106" s="54">
        <v>185.82051282051282</v>
      </c>
      <c r="G106" s="54">
        <v>197.38462000000001</v>
      </c>
      <c r="H106" s="54">
        <v>193.38462000000001</v>
      </c>
      <c r="I106" s="54">
        <v>202.30974999999998</v>
      </c>
      <c r="J106" s="54">
        <v>204.88805999999997</v>
      </c>
      <c r="K106" s="54">
        <v>212.38805999999997</v>
      </c>
      <c r="L106" s="54">
        <v>215.38805999999997</v>
      </c>
      <c r="M106" s="54">
        <v>216.88805999999997</v>
      </c>
      <c r="N106" s="54">
        <v>222.88805999999997</v>
      </c>
      <c r="O106" s="54">
        <v>219.32395999999997</v>
      </c>
      <c r="P106" s="54">
        <v>218.32396000000003</v>
      </c>
      <c r="Q106" s="54">
        <v>224.29693000000003</v>
      </c>
      <c r="R106" s="54">
        <v>221.80769999999998</v>
      </c>
      <c r="S106" s="59">
        <f t="shared" si="1"/>
        <v>31.012828205128216</v>
      </c>
      <c r="U106" s="60">
        <v>2</v>
      </c>
      <c r="V106" s="95">
        <v>10</v>
      </c>
      <c r="W106" s="95">
        <v>4</v>
      </c>
      <c r="X106" s="95">
        <v>0</v>
      </c>
      <c r="Y106" s="95">
        <v>1</v>
      </c>
      <c r="Z106" s="95">
        <v>0</v>
      </c>
      <c r="AA106" s="61">
        <v>0</v>
      </c>
      <c r="AB106" s="62">
        <v>17</v>
      </c>
      <c r="AD106" s="54"/>
      <c r="AE106" s="54"/>
      <c r="AF106" s="54"/>
      <c r="AG106" s="54"/>
      <c r="AH106" s="54"/>
      <c r="AI106" s="54"/>
      <c r="AJ106" s="54"/>
      <c r="AK106" s="54"/>
      <c r="AM106" s="37"/>
      <c r="AN106" s="37"/>
      <c r="AO106" s="37"/>
    </row>
    <row r="107" spans="1:41" x14ac:dyDescent="0.2">
      <c r="A107" s="57" t="s">
        <v>107</v>
      </c>
      <c r="B107" s="11"/>
      <c r="D107" s="58">
        <v>179.11677061677062</v>
      </c>
      <c r="E107" s="54">
        <v>180.03548856548858</v>
      </c>
      <c r="F107" s="54">
        <v>182.03548856548858</v>
      </c>
      <c r="G107" s="54">
        <v>186.03548999999998</v>
      </c>
      <c r="H107" s="54">
        <v>190.53548999999998</v>
      </c>
      <c r="I107" s="54">
        <v>194.50985000000003</v>
      </c>
      <c r="J107" s="54">
        <v>196.35601</v>
      </c>
      <c r="K107" s="54">
        <v>200.45857000000001</v>
      </c>
      <c r="L107" s="54">
        <v>200.50985000000003</v>
      </c>
      <c r="M107" s="54">
        <v>199.50985000000003</v>
      </c>
      <c r="N107" s="54">
        <v>197.50985000000003</v>
      </c>
      <c r="O107" s="54">
        <v>195.50985000000003</v>
      </c>
      <c r="P107" s="54">
        <v>193.53688</v>
      </c>
      <c r="Q107" s="54">
        <v>192.03688</v>
      </c>
      <c r="R107" s="54">
        <v>193.06391000000002</v>
      </c>
      <c r="S107" s="59">
        <f t="shared" si="1"/>
        <v>13.947139383229398</v>
      </c>
      <c r="U107" s="60">
        <v>5</v>
      </c>
      <c r="V107" s="95">
        <v>2</v>
      </c>
      <c r="W107" s="95">
        <v>2</v>
      </c>
      <c r="X107" s="95">
        <v>3</v>
      </c>
      <c r="Y107" s="95">
        <v>0</v>
      </c>
      <c r="Z107" s="95">
        <v>0</v>
      </c>
      <c r="AA107" s="61">
        <v>0</v>
      </c>
      <c r="AB107" s="62">
        <v>12</v>
      </c>
      <c r="AD107" s="54"/>
      <c r="AE107" s="54"/>
      <c r="AF107" s="54"/>
      <c r="AG107" s="54"/>
      <c r="AH107" s="54"/>
      <c r="AI107" s="54"/>
      <c r="AJ107" s="54"/>
      <c r="AK107" s="54"/>
      <c r="AM107" s="37"/>
      <c r="AN107" s="37"/>
      <c r="AO107" s="37"/>
    </row>
    <row r="108" spans="1:41" x14ac:dyDescent="0.2">
      <c r="A108" s="57" t="s">
        <v>108</v>
      </c>
      <c r="B108" s="11"/>
      <c r="D108" s="58">
        <v>123.80769230769231</v>
      </c>
      <c r="E108" s="54">
        <v>123.80769230769231</v>
      </c>
      <c r="F108" s="54">
        <v>129.80769230769232</v>
      </c>
      <c r="G108" s="54">
        <v>129.80768999999998</v>
      </c>
      <c r="H108" s="54">
        <v>127.80768999999999</v>
      </c>
      <c r="I108" s="54">
        <v>126.80768999999999</v>
      </c>
      <c r="J108" s="54">
        <v>126.80768999999999</v>
      </c>
      <c r="K108" s="54">
        <v>129.80768999999998</v>
      </c>
      <c r="L108" s="54">
        <v>128.85363999999998</v>
      </c>
      <c r="M108" s="54">
        <v>129.85363999999998</v>
      </c>
      <c r="N108" s="54">
        <v>129.85363999999998</v>
      </c>
      <c r="O108" s="54">
        <v>125.85364</v>
      </c>
      <c r="P108" s="54">
        <v>124.85364</v>
      </c>
      <c r="Q108" s="54">
        <v>121.85364</v>
      </c>
      <c r="R108" s="54">
        <v>122.85364</v>
      </c>
      <c r="S108" s="59">
        <f t="shared" si="1"/>
        <v>-0.95405230769230798</v>
      </c>
      <c r="U108" s="60">
        <v>4</v>
      </c>
      <c r="V108" s="95">
        <v>0</v>
      </c>
      <c r="W108" s="95">
        <v>2</v>
      </c>
      <c r="X108" s="95">
        <v>0</v>
      </c>
      <c r="Y108" s="95">
        <v>0</v>
      </c>
      <c r="Z108" s="95">
        <v>0</v>
      </c>
      <c r="AA108" s="61">
        <v>0</v>
      </c>
      <c r="AB108" s="62">
        <v>6</v>
      </c>
      <c r="AD108" s="54"/>
      <c r="AE108" s="54"/>
      <c r="AF108" s="54"/>
      <c r="AG108" s="54"/>
      <c r="AH108" s="54"/>
      <c r="AI108" s="54"/>
      <c r="AJ108" s="54"/>
      <c r="AK108" s="54"/>
      <c r="AM108" s="37"/>
      <c r="AN108" s="37"/>
      <c r="AO108" s="37"/>
    </row>
    <row r="109" spans="1:41" ht="13.5" customHeight="1" x14ac:dyDescent="0.2">
      <c r="A109" s="57" t="s">
        <v>109</v>
      </c>
      <c r="B109" s="11"/>
      <c r="D109" s="58">
        <v>227.29625779625781</v>
      </c>
      <c r="E109" s="54">
        <v>232.29625779625781</v>
      </c>
      <c r="F109" s="54">
        <v>226.79625779625781</v>
      </c>
      <c r="G109" s="54">
        <v>224.74498</v>
      </c>
      <c r="H109" s="54">
        <v>224.74498</v>
      </c>
      <c r="I109" s="54">
        <v>231.21933999999999</v>
      </c>
      <c r="J109" s="54">
        <v>232.21933999999999</v>
      </c>
      <c r="K109" s="54">
        <v>236.29625999999999</v>
      </c>
      <c r="L109" s="54">
        <v>236.29625999999999</v>
      </c>
      <c r="M109" s="54">
        <v>230.29625999999999</v>
      </c>
      <c r="N109" s="54">
        <v>230.29625999999999</v>
      </c>
      <c r="O109" s="54">
        <v>231.29625999999999</v>
      </c>
      <c r="P109" s="54">
        <v>233.29625999999999</v>
      </c>
      <c r="Q109" s="54">
        <v>229.82328999999999</v>
      </c>
      <c r="R109" s="54">
        <v>225.35031999999998</v>
      </c>
      <c r="S109" s="59">
        <f t="shared" si="1"/>
        <v>-1.945937796257823</v>
      </c>
      <c r="U109" s="60">
        <v>3</v>
      </c>
      <c r="V109" s="95">
        <v>1</v>
      </c>
      <c r="W109" s="95">
        <v>3</v>
      </c>
      <c r="X109" s="95">
        <v>1</v>
      </c>
      <c r="Y109" s="95">
        <v>0</v>
      </c>
      <c r="Z109" s="95">
        <v>0</v>
      </c>
      <c r="AA109" s="61">
        <v>0</v>
      </c>
      <c r="AB109" s="62">
        <v>8</v>
      </c>
      <c r="AD109" s="54"/>
      <c r="AE109" s="54"/>
      <c r="AF109" s="54"/>
      <c r="AG109" s="54"/>
      <c r="AH109" s="54"/>
      <c r="AI109" s="54"/>
      <c r="AJ109" s="54"/>
      <c r="AK109" s="54"/>
      <c r="AM109" s="37"/>
      <c r="AN109" s="37"/>
      <c r="AO109" s="37"/>
    </row>
    <row r="110" spans="1:41" x14ac:dyDescent="0.2">
      <c r="A110" s="57" t="s">
        <v>110</v>
      </c>
      <c r="B110" s="11"/>
      <c r="D110" s="58">
        <v>164.6223146223146</v>
      </c>
      <c r="E110" s="54">
        <v>164.6223146223146</v>
      </c>
      <c r="F110" s="54">
        <v>163.1223146223146</v>
      </c>
      <c r="G110" s="54">
        <v>161.12232</v>
      </c>
      <c r="H110" s="54">
        <v>160.12232</v>
      </c>
      <c r="I110" s="54">
        <v>157.62232</v>
      </c>
      <c r="J110" s="54">
        <v>158.12232</v>
      </c>
      <c r="K110" s="54">
        <v>157.61463000000001</v>
      </c>
      <c r="L110" s="54">
        <v>158.11463000000001</v>
      </c>
      <c r="M110" s="54">
        <v>164.11463000000001</v>
      </c>
      <c r="N110" s="54">
        <v>164.11463000000001</v>
      </c>
      <c r="O110" s="54">
        <v>167.58760000000001</v>
      </c>
      <c r="P110" s="54">
        <v>164.68218999999999</v>
      </c>
      <c r="Q110" s="54">
        <v>175.15516</v>
      </c>
      <c r="R110" s="54">
        <v>172.65516000000002</v>
      </c>
      <c r="S110" s="59">
        <f t="shared" si="1"/>
        <v>8.032845377685419</v>
      </c>
      <c r="U110" s="60">
        <v>2</v>
      </c>
      <c r="V110" s="95">
        <v>8</v>
      </c>
      <c r="W110" s="95">
        <v>2</v>
      </c>
      <c r="X110" s="95">
        <v>0</v>
      </c>
      <c r="Y110" s="95">
        <v>0</v>
      </c>
      <c r="Z110" s="95">
        <v>0</v>
      </c>
      <c r="AA110" s="61">
        <v>0</v>
      </c>
      <c r="AB110" s="62">
        <v>12</v>
      </c>
      <c r="AD110" s="54"/>
      <c r="AE110" s="54"/>
      <c r="AF110" s="54"/>
      <c r="AG110" s="54"/>
      <c r="AH110" s="54"/>
      <c r="AI110" s="54"/>
      <c r="AJ110" s="54"/>
      <c r="AK110" s="54"/>
      <c r="AM110" s="37"/>
      <c r="AN110" s="37"/>
      <c r="AO110" s="37"/>
    </row>
    <row r="111" spans="1:41" x14ac:dyDescent="0.2">
      <c r="A111" s="57" t="s">
        <v>111</v>
      </c>
      <c r="B111" s="11"/>
      <c r="D111" s="58">
        <v>334.9871794871795</v>
      </c>
      <c r="E111" s="54">
        <v>330.9871794871795</v>
      </c>
      <c r="F111" s="54">
        <v>330.9871794871795</v>
      </c>
      <c r="G111" s="54">
        <v>326.98718000000002</v>
      </c>
      <c r="H111" s="54">
        <v>322.98718000000002</v>
      </c>
      <c r="I111" s="54">
        <v>325.98718000000002</v>
      </c>
      <c r="J111" s="54">
        <v>327.4359</v>
      </c>
      <c r="K111" s="54">
        <v>327.98718000000002</v>
      </c>
      <c r="L111" s="54">
        <v>328.48718000000002</v>
      </c>
      <c r="M111" s="54">
        <v>331.98718000000002</v>
      </c>
      <c r="N111" s="54">
        <v>329.48718000000002</v>
      </c>
      <c r="O111" s="54">
        <v>329.98718000000002</v>
      </c>
      <c r="P111" s="54">
        <v>333.98717999999997</v>
      </c>
      <c r="Q111" s="54">
        <v>345.48717999999997</v>
      </c>
      <c r="R111" s="54">
        <v>346.48718000000002</v>
      </c>
      <c r="S111" s="59">
        <f t="shared" si="1"/>
        <v>11.50000051282052</v>
      </c>
      <c r="U111" s="60">
        <v>9</v>
      </c>
      <c r="V111" s="95">
        <v>2</v>
      </c>
      <c r="W111" s="95">
        <v>9</v>
      </c>
      <c r="X111" s="95">
        <v>3</v>
      </c>
      <c r="Y111" s="95">
        <v>0</v>
      </c>
      <c r="Z111" s="95">
        <v>0</v>
      </c>
      <c r="AA111" s="61">
        <v>0</v>
      </c>
      <c r="AB111" s="62">
        <v>23</v>
      </c>
      <c r="AD111" s="54"/>
      <c r="AE111" s="54"/>
      <c r="AF111" s="54"/>
      <c r="AG111" s="54"/>
      <c r="AH111" s="54"/>
      <c r="AI111" s="54"/>
      <c r="AJ111" s="54"/>
      <c r="AK111" s="54"/>
      <c r="AM111" s="37"/>
      <c r="AN111" s="37"/>
      <c r="AO111" s="37"/>
    </row>
    <row r="112" spans="1:41" x14ac:dyDescent="0.2">
      <c r="A112" s="57" t="s">
        <v>112</v>
      </c>
      <c r="B112" s="11"/>
      <c r="D112" s="58">
        <v>163.28205128205127</v>
      </c>
      <c r="E112" s="54">
        <v>161.78205128205127</v>
      </c>
      <c r="F112" s="54">
        <v>167.2820512820513</v>
      </c>
      <c r="G112" s="54">
        <v>177.73077000000001</v>
      </c>
      <c r="H112" s="54">
        <v>204.73077000000001</v>
      </c>
      <c r="I112" s="54">
        <v>213.21795</v>
      </c>
      <c r="J112" s="54">
        <v>211.21795</v>
      </c>
      <c r="K112" s="54">
        <v>205.26922999999999</v>
      </c>
      <c r="L112" s="54">
        <v>203.76922999999999</v>
      </c>
      <c r="M112" s="54">
        <v>201.76922999999999</v>
      </c>
      <c r="N112" s="54">
        <v>198.26922999999999</v>
      </c>
      <c r="O112" s="54">
        <v>193.76922999999999</v>
      </c>
      <c r="P112" s="54">
        <v>194.76922999999999</v>
      </c>
      <c r="Q112" s="54">
        <v>186.76922999999999</v>
      </c>
      <c r="R112" s="54">
        <v>184.76922999999999</v>
      </c>
      <c r="S112" s="59">
        <f t="shared" si="1"/>
        <v>21.487178717948723</v>
      </c>
      <c r="U112" s="60">
        <v>6</v>
      </c>
      <c r="V112" s="95">
        <v>0</v>
      </c>
      <c r="W112" s="95">
        <v>5</v>
      </c>
      <c r="X112" s="95">
        <v>0</v>
      </c>
      <c r="Y112" s="95">
        <v>0</v>
      </c>
      <c r="Z112" s="95">
        <v>0</v>
      </c>
      <c r="AA112" s="61">
        <v>0</v>
      </c>
      <c r="AB112" s="62">
        <v>11</v>
      </c>
      <c r="AD112" s="54"/>
      <c r="AE112" s="54"/>
      <c r="AF112" s="54"/>
      <c r="AG112" s="54"/>
      <c r="AH112" s="54"/>
      <c r="AI112" s="54"/>
      <c r="AJ112" s="54"/>
      <c r="AK112" s="54"/>
      <c r="AM112" s="37"/>
      <c r="AN112" s="37"/>
      <c r="AO112" s="37"/>
    </row>
    <row r="113" spans="1:41" x14ac:dyDescent="0.2">
      <c r="A113" s="57" t="s">
        <v>113</v>
      </c>
      <c r="B113" s="11"/>
      <c r="D113" s="58">
        <v>374.53112959112968</v>
      </c>
      <c r="E113" s="54">
        <v>381.53112959112968</v>
      </c>
      <c r="F113" s="54">
        <v>380.53112959112968</v>
      </c>
      <c r="G113" s="54">
        <v>374.00547999999998</v>
      </c>
      <c r="H113" s="54">
        <v>381.00547999999998</v>
      </c>
      <c r="I113" s="54">
        <v>382.50547999999998</v>
      </c>
      <c r="J113" s="54">
        <v>379.45420000000001</v>
      </c>
      <c r="K113" s="54">
        <v>380.53111999999999</v>
      </c>
      <c r="L113" s="54">
        <v>378.98214999999999</v>
      </c>
      <c r="M113" s="54">
        <v>378.48214999999999</v>
      </c>
      <c r="N113" s="54">
        <v>382.98214999999999</v>
      </c>
      <c r="O113" s="54">
        <v>374.46933000000001</v>
      </c>
      <c r="P113" s="54">
        <v>373.96933000000001</v>
      </c>
      <c r="Q113" s="54">
        <v>377.43086999999997</v>
      </c>
      <c r="R113" s="54">
        <v>374.93087000000003</v>
      </c>
      <c r="S113" s="59">
        <f t="shared" si="1"/>
        <v>0.39974040887034334</v>
      </c>
      <c r="U113" s="60">
        <v>13</v>
      </c>
      <c r="V113" s="95">
        <v>8</v>
      </c>
      <c r="W113" s="95">
        <v>5</v>
      </c>
      <c r="X113" s="95">
        <v>3</v>
      </c>
      <c r="Y113" s="95">
        <v>0</v>
      </c>
      <c r="Z113" s="95">
        <v>0</v>
      </c>
      <c r="AA113" s="61">
        <v>0</v>
      </c>
      <c r="AB113" s="62">
        <v>29</v>
      </c>
      <c r="AD113" s="54"/>
      <c r="AE113" s="54"/>
      <c r="AF113" s="54"/>
      <c r="AG113" s="54"/>
      <c r="AH113" s="54"/>
      <c r="AI113" s="54"/>
      <c r="AJ113" s="54"/>
      <c r="AK113" s="54"/>
      <c r="AM113" s="37"/>
      <c r="AN113" s="37"/>
      <c r="AO113" s="37"/>
    </row>
    <row r="114" spans="1:41" x14ac:dyDescent="0.2">
      <c r="A114" s="57" t="s">
        <v>114</v>
      </c>
      <c r="B114" s="11"/>
      <c r="D114" s="58">
        <v>251.08336798336796</v>
      </c>
      <c r="E114" s="54">
        <v>253.08336798336796</v>
      </c>
      <c r="F114" s="54">
        <v>250.50852390852387</v>
      </c>
      <c r="G114" s="54">
        <v>246.58545000000001</v>
      </c>
      <c r="H114" s="54">
        <v>242.63673</v>
      </c>
      <c r="I114" s="54">
        <v>242.63673</v>
      </c>
      <c r="J114" s="54">
        <v>236.63673</v>
      </c>
      <c r="K114" s="54">
        <v>232.63673</v>
      </c>
      <c r="L114" s="54">
        <v>232.63673</v>
      </c>
      <c r="M114" s="54">
        <v>231.07263</v>
      </c>
      <c r="N114" s="54">
        <v>228.01858000000001</v>
      </c>
      <c r="O114" s="54">
        <v>219.53749999999999</v>
      </c>
      <c r="P114" s="54">
        <v>219.53750000000002</v>
      </c>
      <c r="Q114" s="54">
        <v>225.74263000000005</v>
      </c>
      <c r="R114" s="54">
        <v>235.21058000000005</v>
      </c>
      <c r="S114" s="59">
        <f t="shared" si="1"/>
        <v>-15.872787983367914</v>
      </c>
      <c r="U114" s="60">
        <v>8</v>
      </c>
      <c r="V114" s="95">
        <v>4</v>
      </c>
      <c r="W114" s="95">
        <v>4</v>
      </c>
      <c r="X114" s="95">
        <v>2</v>
      </c>
      <c r="Y114" s="95">
        <v>1</v>
      </c>
      <c r="Z114" s="95">
        <v>0</v>
      </c>
      <c r="AA114" s="61">
        <v>0</v>
      </c>
      <c r="AB114" s="62">
        <v>19</v>
      </c>
      <c r="AD114" s="54"/>
      <c r="AE114" s="54"/>
      <c r="AF114" s="54"/>
      <c r="AG114" s="54"/>
      <c r="AH114" s="54"/>
      <c r="AI114" s="54"/>
      <c r="AJ114" s="54"/>
      <c r="AK114" s="54"/>
      <c r="AM114" s="37"/>
      <c r="AN114" s="37"/>
      <c r="AO114" s="37"/>
    </row>
    <row r="115" spans="1:41" ht="13.5" thickBot="1" x14ac:dyDescent="0.25">
      <c r="A115" s="57" t="s">
        <v>115</v>
      </c>
      <c r="B115" s="11"/>
      <c r="D115" s="90">
        <v>206.55405405405406</v>
      </c>
      <c r="E115" s="91">
        <v>205.05405405405406</v>
      </c>
      <c r="F115" s="91">
        <v>206.05405405405406</v>
      </c>
      <c r="G115" s="91">
        <v>223.22073</v>
      </c>
      <c r="H115" s="91">
        <v>216.00278</v>
      </c>
      <c r="I115" s="91">
        <v>212.00278</v>
      </c>
      <c r="J115" s="91">
        <v>223.01699000000002</v>
      </c>
      <c r="K115" s="91">
        <v>226.05405999999999</v>
      </c>
      <c r="L115" s="91">
        <v>227.05405999999999</v>
      </c>
      <c r="M115" s="91">
        <v>229.05405999999999</v>
      </c>
      <c r="N115" s="91">
        <v>229.05405999999999</v>
      </c>
      <c r="O115" s="91">
        <v>226.58109000000002</v>
      </c>
      <c r="P115" s="91">
        <v>238.08108999999999</v>
      </c>
      <c r="Q115" s="91">
        <v>254.08108999999999</v>
      </c>
      <c r="R115" s="91">
        <v>260.58109000000002</v>
      </c>
      <c r="S115" s="89">
        <f t="shared" si="1"/>
        <v>54.027035945945954</v>
      </c>
      <c r="U115" s="63">
        <v>15</v>
      </c>
      <c r="V115" s="96">
        <v>1</v>
      </c>
      <c r="W115" s="96">
        <v>5</v>
      </c>
      <c r="X115" s="96">
        <v>0</v>
      </c>
      <c r="Y115" s="96">
        <v>0</v>
      </c>
      <c r="Z115" s="96">
        <v>0</v>
      </c>
      <c r="AA115" s="64">
        <v>0</v>
      </c>
      <c r="AB115" s="65">
        <v>21</v>
      </c>
      <c r="AD115" s="54"/>
      <c r="AE115" s="54"/>
      <c r="AF115" s="54"/>
      <c r="AG115" s="54"/>
      <c r="AH115" s="54"/>
      <c r="AI115" s="54"/>
      <c r="AJ115" s="54"/>
      <c r="AK115" s="54"/>
      <c r="AM115" s="37"/>
      <c r="AN115" s="37"/>
      <c r="AO115" s="37"/>
    </row>
    <row r="116" spans="1:41" ht="13.5" thickBot="1" x14ac:dyDescent="0.25">
      <c r="A116" s="66" t="s">
        <v>119</v>
      </c>
      <c r="B116" s="16"/>
      <c r="D116" s="67">
        <v>17750.077484407477</v>
      </c>
      <c r="E116" s="68">
        <v>17794.819341649334</v>
      </c>
      <c r="F116" s="68">
        <v>17686.375488565482</v>
      </c>
      <c r="G116" s="68">
        <v>18014.141979999993</v>
      </c>
      <c r="H116" s="68">
        <v>17924.563879999987</v>
      </c>
      <c r="I116" s="68">
        <v>18183.526089999988</v>
      </c>
      <c r="J116" s="68">
        <v>18264.910309999992</v>
      </c>
      <c r="K116" s="68">
        <v>18405.953609999997</v>
      </c>
      <c r="L116" s="68">
        <v>18521.393449999992</v>
      </c>
      <c r="M116" s="68">
        <v>18683.735789999995</v>
      </c>
      <c r="N116" s="68">
        <v>18963.965739999996</v>
      </c>
      <c r="O116" s="68">
        <v>18943.414159999997</v>
      </c>
      <c r="P116" s="68">
        <v>19253.703710000002</v>
      </c>
      <c r="Q116" s="68">
        <v>19630.670839999999</v>
      </c>
      <c r="R116" s="68">
        <v>19602.545959999999</v>
      </c>
      <c r="S116" s="69">
        <f>R116-D116</f>
        <v>1852.4684755925227</v>
      </c>
      <c r="U116" s="95"/>
      <c r="V116" s="95"/>
      <c r="W116" s="97"/>
      <c r="X116" s="97"/>
      <c r="Y116" s="97"/>
      <c r="Z116" s="97"/>
      <c r="AA116" s="97"/>
      <c r="AB116" s="70"/>
    </row>
    <row r="117" spans="1:41" ht="13.5" thickBot="1" x14ac:dyDescent="0.25">
      <c r="A117" s="57"/>
      <c r="B117" s="12"/>
      <c r="D117" s="54"/>
      <c r="E117" s="54"/>
      <c r="F117" s="54"/>
      <c r="G117" s="54"/>
      <c r="H117" s="54"/>
      <c r="I117" s="54"/>
      <c r="J117" s="54"/>
      <c r="K117" s="54"/>
      <c r="L117" s="54"/>
      <c r="M117" s="54"/>
      <c r="N117" s="54"/>
      <c r="O117" s="54"/>
      <c r="P117" s="54"/>
      <c r="Q117" s="54"/>
      <c r="R117" s="54"/>
      <c r="S117" s="54"/>
      <c r="U117" s="95"/>
      <c r="V117" s="95"/>
      <c r="W117" s="97"/>
      <c r="X117" s="97"/>
      <c r="Y117" s="97"/>
      <c r="Z117" s="97"/>
      <c r="AA117" s="97"/>
      <c r="AB117" s="70"/>
    </row>
    <row r="118" spans="1:41" ht="15" thickBot="1" x14ac:dyDescent="0.25">
      <c r="A118" s="66" t="s">
        <v>163</v>
      </c>
      <c r="B118" s="16"/>
      <c r="D118" s="71">
        <v>205.07997227997225</v>
      </c>
      <c r="E118" s="72">
        <v>202.07997227997228</v>
      </c>
      <c r="F118" s="72">
        <v>201.02869022869024</v>
      </c>
      <c r="G118" s="72">
        <v>214.07998000000001</v>
      </c>
      <c r="H118" s="72">
        <v>282.78510999999997</v>
      </c>
      <c r="I118" s="72">
        <v>219.02869999999999</v>
      </c>
      <c r="J118" s="72">
        <v>225.26917</v>
      </c>
      <c r="K118" s="72">
        <v>245.76917</v>
      </c>
      <c r="L118" s="72">
        <v>233.96917000000002</v>
      </c>
      <c r="M118" s="72">
        <v>256.48199</v>
      </c>
      <c r="N118" s="72">
        <v>255.48199000000002</v>
      </c>
      <c r="O118" s="72">
        <v>266.97125</v>
      </c>
      <c r="P118" s="72">
        <v>305.26917000000003</v>
      </c>
      <c r="Q118" s="72">
        <v>302.44865000000004</v>
      </c>
      <c r="R118" s="72">
        <v>322.44864999999999</v>
      </c>
      <c r="S118" s="69">
        <f t="shared" ref="S118:S120" si="2">R118-D118</f>
        <v>117.36867772002773</v>
      </c>
      <c r="U118" s="95"/>
      <c r="V118" s="95"/>
      <c r="W118" s="97"/>
      <c r="X118" s="97"/>
      <c r="Y118" s="97"/>
      <c r="Z118" s="97"/>
      <c r="AA118" s="97"/>
      <c r="AB118" s="70"/>
    </row>
    <row r="119" spans="1:41" s="45" customFormat="1" ht="13.5" thickBot="1" x14ac:dyDescent="0.25">
      <c r="B119" s="12"/>
      <c r="D119" s="54"/>
      <c r="E119" s="54"/>
      <c r="F119" s="54"/>
      <c r="G119" s="54"/>
      <c r="H119" s="54"/>
      <c r="I119" s="54"/>
      <c r="J119" s="54"/>
      <c r="K119" s="54"/>
      <c r="L119" s="54"/>
      <c r="M119" s="54"/>
      <c r="N119" s="54"/>
      <c r="O119" s="54"/>
      <c r="P119" s="54"/>
      <c r="Q119" s="54"/>
      <c r="R119" s="54"/>
      <c r="S119" s="54"/>
      <c r="U119" s="98"/>
      <c r="V119" s="98"/>
      <c r="W119" s="98"/>
      <c r="X119" s="98"/>
      <c r="Y119" s="98"/>
      <c r="Z119" s="98"/>
      <c r="AA119" s="98"/>
      <c r="AB119" s="98"/>
    </row>
    <row r="120" spans="1:41" ht="13.5" thickBot="1" x14ac:dyDescent="0.25">
      <c r="A120" s="73" t="s">
        <v>120</v>
      </c>
      <c r="B120" s="13"/>
      <c r="C120" s="50"/>
      <c r="D120" s="74">
        <v>17955.157456687448</v>
      </c>
      <c r="E120" s="75">
        <v>17996.899313929305</v>
      </c>
      <c r="F120" s="75">
        <v>17887.404178794171</v>
      </c>
      <c r="G120" s="75">
        <v>18228.221959999992</v>
      </c>
      <c r="H120" s="75">
        <v>18207.348989999988</v>
      </c>
      <c r="I120" s="75">
        <v>18402.554789999991</v>
      </c>
      <c r="J120" s="75">
        <v>18490.179479999992</v>
      </c>
      <c r="K120" s="75">
        <v>18651.722779999996</v>
      </c>
      <c r="L120" s="75">
        <v>18755.362619999993</v>
      </c>
      <c r="M120" s="75">
        <v>18940.217779999995</v>
      </c>
      <c r="N120" s="75">
        <v>19219.447729999996</v>
      </c>
      <c r="O120" s="75">
        <v>19210.385409999995</v>
      </c>
      <c r="P120" s="75">
        <v>19558.972880000001</v>
      </c>
      <c r="Q120" s="75">
        <v>19933.119489999997</v>
      </c>
      <c r="R120" s="75">
        <v>19924.994609999998</v>
      </c>
      <c r="S120" s="88">
        <f t="shared" si="2"/>
        <v>1969.8371533125501</v>
      </c>
      <c r="T120" s="54"/>
      <c r="U120" s="76">
        <f t="shared" ref="U120:AB120" si="3">SUM(U6:U115)</f>
        <v>583</v>
      </c>
      <c r="V120" s="99">
        <f t="shared" si="3"/>
        <v>506</v>
      </c>
      <c r="W120" s="99">
        <f t="shared" si="3"/>
        <v>346</v>
      </c>
      <c r="X120" s="99">
        <f t="shared" si="3"/>
        <v>117</v>
      </c>
      <c r="Y120" s="99">
        <f t="shared" si="3"/>
        <v>29</v>
      </c>
      <c r="Z120" s="99">
        <f t="shared" si="3"/>
        <v>0</v>
      </c>
      <c r="AA120" s="99">
        <f t="shared" si="3"/>
        <v>1</v>
      </c>
      <c r="AB120" s="78">
        <f t="shared" si="3"/>
        <v>1582</v>
      </c>
      <c r="AD120" s="79"/>
      <c r="AH120" s="80"/>
      <c r="AM120" s="37"/>
      <c r="AN120" s="37"/>
      <c r="AO120" s="37"/>
    </row>
    <row r="121" spans="1:41" ht="6.75" customHeight="1" x14ac:dyDescent="0.2">
      <c r="D121" s="100"/>
      <c r="E121" s="100"/>
      <c r="F121" s="100"/>
      <c r="G121" s="100"/>
      <c r="H121" s="100"/>
      <c r="I121" s="100"/>
      <c r="J121" s="100"/>
      <c r="K121" s="100"/>
      <c r="L121" s="100"/>
      <c r="M121" s="100"/>
      <c r="N121" s="100"/>
      <c r="O121" s="100"/>
      <c r="P121" s="100"/>
      <c r="Q121" s="100"/>
      <c r="R121" s="100"/>
      <c r="S121" s="100"/>
      <c r="U121" s="100"/>
      <c r="V121" s="100"/>
      <c r="W121" s="100"/>
      <c r="X121" s="100"/>
      <c r="Y121" s="100"/>
      <c r="Z121" s="100"/>
      <c r="AA121" s="100"/>
      <c r="AB121" s="100"/>
    </row>
    <row r="122" spans="1:41" x14ac:dyDescent="0.2">
      <c r="A122" s="129" t="s">
        <v>143</v>
      </c>
      <c r="B122" s="129"/>
      <c r="C122" s="129"/>
      <c r="D122" s="129"/>
      <c r="E122" s="129"/>
      <c r="F122" s="129"/>
      <c r="G122" s="129"/>
      <c r="H122" s="129"/>
      <c r="I122" s="129"/>
      <c r="J122" s="129"/>
      <c r="K122" s="129"/>
      <c r="L122" s="129"/>
      <c r="M122" s="129"/>
      <c r="N122" s="129"/>
      <c r="O122" s="129"/>
      <c r="P122" s="129"/>
      <c r="Q122" s="129"/>
      <c r="R122" s="129"/>
      <c r="S122" s="129"/>
      <c r="AB122" s="81" t="s">
        <v>138</v>
      </c>
    </row>
    <row r="124" spans="1:41" x14ac:dyDescent="0.2">
      <c r="A124" s="44" t="s">
        <v>116</v>
      </c>
      <c r="U124" s="44" t="s">
        <v>116</v>
      </c>
    </row>
    <row r="125" spans="1:41" ht="54" customHeight="1" x14ac:dyDescent="0.2">
      <c r="A125" s="115" t="s">
        <v>160</v>
      </c>
      <c r="B125" s="115"/>
      <c r="C125" s="115"/>
      <c r="D125" s="115"/>
      <c r="E125" s="115"/>
      <c r="F125" s="115"/>
      <c r="G125" s="115"/>
      <c r="H125" s="115"/>
      <c r="I125" s="115"/>
      <c r="J125" s="115"/>
      <c r="K125" s="115"/>
      <c r="L125" s="115"/>
      <c r="M125" s="115"/>
      <c r="N125" s="115"/>
      <c r="O125" s="115"/>
      <c r="P125" s="115"/>
      <c r="Q125" s="115"/>
      <c r="R125" s="115"/>
      <c r="S125" s="115"/>
      <c r="U125" s="115" t="s">
        <v>181</v>
      </c>
      <c r="V125" s="115"/>
      <c r="W125" s="115"/>
      <c r="X125" s="115"/>
      <c r="Y125" s="115"/>
      <c r="Z125" s="115"/>
      <c r="AA125" s="115"/>
      <c r="AB125" s="115"/>
    </row>
    <row r="126" spans="1:41" ht="30.75" customHeight="1" x14ac:dyDescent="0.2">
      <c r="A126" s="113" t="s">
        <v>166</v>
      </c>
      <c r="B126" s="114"/>
      <c r="C126" s="114"/>
      <c r="D126" s="114"/>
      <c r="E126" s="114"/>
      <c r="F126" s="114"/>
      <c r="G126" s="114"/>
      <c r="H126" s="114"/>
      <c r="I126" s="114"/>
      <c r="J126" s="114"/>
      <c r="K126" s="114"/>
      <c r="L126" s="114"/>
      <c r="M126" s="114"/>
      <c r="N126" s="114"/>
      <c r="O126" s="114"/>
      <c r="P126" s="114"/>
      <c r="Q126" s="114"/>
      <c r="R126" s="114"/>
      <c r="S126" s="114"/>
      <c r="U126" s="115" t="s">
        <v>117</v>
      </c>
      <c r="V126" s="115"/>
      <c r="W126" s="115"/>
      <c r="X126" s="115"/>
      <c r="Y126" s="115"/>
      <c r="Z126" s="115"/>
      <c r="AA126" s="115"/>
      <c r="AB126" s="115"/>
    </row>
    <row r="127" spans="1:41" ht="25.5" customHeight="1" x14ac:dyDescent="0.2">
      <c r="A127" s="44" t="s">
        <v>118</v>
      </c>
    </row>
    <row r="128" spans="1:41" s="94" customFormat="1" x14ac:dyDescent="0.2">
      <c r="A128" s="46" t="s">
        <v>162</v>
      </c>
      <c r="C128" s="47"/>
      <c r="D128" s="47"/>
      <c r="E128" s="47"/>
      <c r="F128" s="47"/>
      <c r="G128" s="47"/>
      <c r="H128" s="47"/>
      <c r="I128" s="47"/>
      <c r="J128" s="47"/>
      <c r="K128" s="47"/>
      <c r="L128" s="47"/>
      <c r="M128" s="47"/>
      <c r="N128" s="47"/>
      <c r="O128" s="47"/>
      <c r="P128" s="47"/>
      <c r="Q128" s="47"/>
      <c r="R128" s="47"/>
      <c r="S128" s="47"/>
      <c r="T128" s="47"/>
      <c r="U128" s="47"/>
      <c r="V128" s="47"/>
      <c r="W128" s="47"/>
      <c r="AD128" s="82"/>
      <c r="AE128" s="82"/>
      <c r="AF128" s="82"/>
      <c r="AG128" s="82"/>
      <c r="AH128" s="82"/>
      <c r="AI128" s="82"/>
      <c r="AJ128" s="82"/>
      <c r="AK128" s="82"/>
      <c r="AL128" s="82"/>
      <c r="AM128" s="82"/>
      <c r="AN128" s="82"/>
      <c r="AO128" s="82"/>
    </row>
    <row r="129" spans="1:41" s="94" customFormat="1" x14ac:dyDescent="0.2">
      <c r="A129" s="94" t="s">
        <v>161</v>
      </c>
      <c r="C129" s="47"/>
      <c r="D129" s="47"/>
      <c r="E129" s="47"/>
      <c r="F129" s="47"/>
      <c r="G129" s="47"/>
      <c r="H129" s="47"/>
      <c r="I129" s="47"/>
      <c r="J129" s="47"/>
      <c r="K129" s="47"/>
      <c r="L129" s="47"/>
      <c r="M129" s="47"/>
      <c r="N129" s="47"/>
      <c r="O129" s="47"/>
      <c r="P129" s="47"/>
      <c r="Q129" s="47"/>
      <c r="R129" s="47"/>
      <c r="S129" s="47"/>
      <c r="T129" s="47"/>
      <c r="U129" s="47"/>
      <c r="V129" s="47"/>
      <c r="W129" s="47"/>
      <c r="AD129" s="82"/>
      <c r="AE129" s="82"/>
      <c r="AF129" s="82"/>
      <c r="AG129" s="82"/>
      <c r="AH129" s="82"/>
      <c r="AI129" s="82"/>
      <c r="AJ129" s="82"/>
      <c r="AK129" s="82"/>
      <c r="AL129" s="82"/>
      <c r="AM129" s="82"/>
      <c r="AN129" s="82"/>
      <c r="AO129" s="82"/>
    </row>
    <row r="130" spans="1:41" x14ac:dyDescent="0.2">
      <c r="B130" s="94"/>
    </row>
  </sheetData>
  <autoFilter ref="A5:B116"/>
  <mergeCells count="9">
    <mergeCell ref="A126:S126"/>
    <mergeCell ref="U126:AB126"/>
    <mergeCell ref="D3:S3"/>
    <mergeCell ref="U3:AB3"/>
    <mergeCell ref="D4:S4"/>
    <mergeCell ref="U4:AB4"/>
    <mergeCell ref="A122:S122"/>
    <mergeCell ref="A125:S125"/>
    <mergeCell ref="U125:AB125"/>
  </mergeCells>
  <conditionalFormatting sqref="U7:AB118 Y6:AB6">
    <cfRule type="cellIs" dxfId="2" priority="1" operator="lessThan">
      <formula>0</formula>
    </cfRule>
  </conditionalFormatting>
  <pageMargins left="0.70866141732283472" right="0.70866141732283472" top="0.74803149606299213" bottom="0.74803149606299213" header="0.31496062992125984" footer="0.31496062992125984"/>
  <pageSetup paperSize="8" scale="4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30"/>
  <sheetViews>
    <sheetView tabSelected="1" topLeftCell="M94" zoomScaleNormal="100" workbookViewId="0">
      <selection activeCell="AD123" sqref="AD123"/>
    </sheetView>
  </sheetViews>
  <sheetFormatPr defaultRowHeight="12.75" x14ac:dyDescent="0.2"/>
  <cols>
    <col min="1" max="1" width="33.140625" style="93" customWidth="1"/>
    <col min="2" max="2" width="4.7109375" style="1" customWidth="1"/>
    <col min="3" max="3" width="1.5703125" style="45" customWidth="1"/>
    <col min="4" max="19" width="11.42578125" style="93" customWidth="1"/>
    <col min="20" max="20" width="1.5703125" style="45" customWidth="1"/>
    <col min="21" max="27" width="11.42578125" style="93" customWidth="1"/>
    <col min="28" max="28" width="14" style="93" customWidth="1"/>
    <col min="29" max="29" width="9.140625" style="93"/>
    <col min="30" max="42" width="9.140625" style="45"/>
    <col min="43" max="16384" width="9.140625" style="93"/>
  </cols>
  <sheetData>
    <row r="1" spans="1:42" ht="15" x14ac:dyDescent="0.25">
      <c r="A1" s="15" t="s">
        <v>177</v>
      </c>
      <c r="C1" s="50"/>
    </row>
    <row r="2" spans="1:42" ht="13.5" thickBot="1" x14ac:dyDescent="0.25"/>
    <row r="3" spans="1:42" ht="14.25" customHeight="1" thickBot="1" x14ac:dyDescent="0.25">
      <c r="D3" s="116" t="s">
        <v>121</v>
      </c>
      <c r="E3" s="117"/>
      <c r="F3" s="117"/>
      <c r="G3" s="117"/>
      <c r="H3" s="117"/>
      <c r="I3" s="117"/>
      <c r="J3" s="118"/>
      <c r="K3" s="118"/>
      <c r="L3" s="118"/>
      <c r="M3" s="118"/>
      <c r="N3" s="118"/>
      <c r="O3" s="118"/>
      <c r="P3" s="118"/>
      <c r="Q3" s="118"/>
      <c r="R3" s="118"/>
      <c r="S3" s="119"/>
      <c r="T3" s="3"/>
      <c r="U3" s="120" t="s">
        <v>169</v>
      </c>
      <c r="V3" s="121"/>
      <c r="W3" s="121"/>
      <c r="X3" s="121"/>
      <c r="Y3" s="121"/>
      <c r="Z3" s="121"/>
      <c r="AA3" s="121"/>
      <c r="AB3" s="122"/>
    </row>
    <row r="4" spans="1:42" ht="14.25" customHeight="1" thickBot="1" x14ac:dyDescent="0.25">
      <c r="D4" s="123" t="s">
        <v>1</v>
      </c>
      <c r="E4" s="124"/>
      <c r="F4" s="124"/>
      <c r="G4" s="124"/>
      <c r="H4" s="124"/>
      <c r="I4" s="124"/>
      <c r="J4" s="124"/>
      <c r="K4" s="124"/>
      <c r="L4" s="124"/>
      <c r="M4" s="124"/>
      <c r="N4" s="124"/>
      <c r="O4" s="124"/>
      <c r="P4" s="124"/>
      <c r="Q4" s="124"/>
      <c r="R4" s="124"/>
      <c r="S4" s="125"/>
      <c r="T4" s="3"/>
      <c r="U4" s="130" t="s">
        <v>2</v>
      </c>
      <c r="V4" s="131"/>
      <c r="W4" s="131"/>
      <c r="X4" s="131"/>
      <c r="Y4" s="131"/>
      <c r="Z4" s="131"/>
      <c r="AA4" s="131"/>
      <c r="AB4" s="132"/>
    </row>
    <row r="5" spans="1:42" ht="48" customHeight="1" thickBot="1" x14ac:dyDescent="0.25">
      <c r="A5" s="4" t="s">
        <v>3</v>
      </c>
      <c r="B5" s="5" t="s">
        <v>4</v>
      </c>
      <c r="C5" s="6"/>
      <c r="D5" s="7">
        <v>42674</v>
      </c>
      <c r="E5" s="8">
        <v>42704</v>
      </c>
      <c r="F5" s="8">
        <v>42735</v>
      </c>
      <c r="G5" s="8">
        <v>42766</v>
      </c>
      <c r="H5" s="8">
        <v>42794</v>
      </c>
      <c r="I5" s="8">
        <v>42825</v>
      </c>
      <c r="J5" s="8">
        <v>42855</v>
      </c>
      <c r="K5" s="8">
        <v>42886</v>
      </c>
      <c r="L5" s="8">
        <v>42916</v>
      </c>
      <c r="M5" s="8">
        <v>42947</v>
      </c>
      <c r="N5" s="8">
        <v>42978</v>
      </c>
      <c r="O5" s="8">
        <v>43008</v>
      </c>
      <c r="P5" s="8">
        <v>43039</v>
      </c>
      <c r="Q5" s="8">
        <v>43069</v>
      </c>
      <c r="R5" s="8">
        <v>43100</v>
      </c>
      <c r="S5" s="9" t="s">
        <v>176</v>
      </c>
      <c r="T5" s="48"/>
      <c r="U5" s="106">
        <v>43101</v>
      </c>
      <c r="V5" s="104">
        <v>43132</v>
      </c>
      <c r="W5" s="104">
        <v>43160</v>
      </c>
      <c r="X5" s="104">
        <v>43191</v>
      </c>
      <c r="Y5" s="104">
        <v>43221</v>
      </c>
      <c r="Z5" s="104">
        <v>43252</v>
      </c>
      <c r="AA5" s="107">
        <v>43282</v>
      </c>
      <c r="AB5" s="109" t="s">
        <v>171</v>
      </c>
      <c r="AE5" s="49"/>
      <c r="AF5" s="49"/>
      <c r="AG5" s="49"/>
      <c r="AH5" s="49"/>
      <c r="AI5" s="49"/>
      <c r="AJ5" s="49"/>
      <c r="AK5" s="49"/>
      <c r="AL5" s="49"/>
      <c r="AN5" s="36"/>
      <c r="AO5" s="48"/>
      <c r="AP5" s="48"/>
    </row>
    <row r="6" spans="1:42" x14ac:dyDescent="0.2">
      <c r="A6" s="51" t="s">
        <v>5</v>
      </c>
      <c r="B6" s="10"/>
      <c r="D6" s="52">
        <v>36</v>
      </c>
      <c r="E6" s="53">
        <v>36</v>
      </c>
      <c r="F6" s="53">
        <v>36</v>
      </c>
      <c r="G6" s="53">
        <v>36</v>
      </c>
      <c r="H6" s="53">
        <v>36</v>
      </c>
      <c r="I6" s="54">
        <v>36</v>
      </c>
      <c r="J6" s="54">
        <v>36</v>
      </c>
      <c r="K6" s="54">
        <v>35</v>
      </c>
      <c r="L6" s="54">
        <v>35</v>
      </c>
      <c r="M6" s="54">
        <v>35</v>
      </c>
      <c r="N6" s="54">
        <v>34</v>
      </c>
      <c r="O6" s="54">
        <v>34</v>
      </c>
      <c r="P6" s="54">
        <v>35</v>
      </c>
      <c r="Q6" s="54">
        <v>33</v>
      </c>
      <c r="R6" s="54">
        <v>32</v>
      </c>
      <c r="S6" s="55">
        <f>R6-D6</f>
        <v>-4</v>
      </c>
      <c r="U6" s="60">
        <v>0</v>
      </c>
      <c r="V6" s="95">
        <v>0</v>
      </c>
      <c r="W6" s="97">
        <v>0</v>
      </c>
      <c r="X6" s="97">
        <v>0</v>
      </c>
      <c r="Y6" s="97">
        <v>0</v>
      </c>
      <c r="Z6" s="97">
        <v>0</v>
      </c>
      <c r="AA6" s="83">
        <v>0</v>
      </c>
      <c r="AB6" s="62">
        <f>SUM(U6:AA6)</f>
        <v>0</v>
      </c>
      <c r="AD6" s="37"/>
      <c r="AE6" s="37"/>
      <c r="AF6" s="37"/>
    </row>
    <row r="7" spans="1:42" x14ac:dyDescent="0.2">
      <c r="A7" s="57" t="s">
        <v>6</v>
      </c>
      <c r="B7" s="11"/>
      <c r="D7" s="58">
        <v>130</v>
      </c>
      <c r="E7" s="54">
        <v>128</v>
      </c>
      <c r="F7" s="54">
        <v>124</v>
      </c>
      <c r="G7" s="54">
        <v>125</v>
      </c>
      <c r="H7" s="54">
        <v>122</v>
      </c>
      <c r="I7" s="54">
        <v>120</v>
      </c>
      <c r="J7" s="54">
        <v>123</v>
      </c>
      <c r="K7" s="54">
        <v>124</v>
      </c>
      <c r="L7" s="54">
        <v>124</v>
      </c>
      <c r="M7" s="54">
        <v>125</v>
      </c>
      <c r="N7" s="54">
        <v>127</v>
      </c>
      <c r="O7" s="54">
        <v>128</v>
      </c>
      <c r="P7" s="54">
        <v>129</v>
      </c>
      <c r="Q7" s="54">
        <v>127</v>
      </c>
      <c r="R7" s="54">
        <v>128</v>
      </c>
      <c r="S7" s="59">
        <f t="shared" ref="S7:S70" si="0">R7-D7</f>
        <v>-2</v>
      </c>
      <c r="U7" s="60">
        <v>1</v>
      </c>
      <c r="V7" s="95">
        <v>8</v>
      </c>
      <c r="W7" s="97">
        <v>0</v>
      </c>
      <c r="X7" s="97">
        <v>1</v>
      </c>
      <c r="Y7" s="97">
        <v>0</v>
      </c>
      <c r="Z7" s="97">
        <v>0</v>
      </c>
      <c r="AA7" s="83">
        <v>0</v>
      </c>
      <c r="AB7" s="62">
        <f t="shared" ref="AB7:AB70" si="1">SUM(U7:AA7)</f>
        <v>10</v>
      </c>
      <c r="AD7" s="37"/>
      <c r="AE7" s="37"/>
      <c r="AF7" s="37"/>
    </row>
    <row r="8" spans="1:42" x14ac:dyDescent="0.2">
      <c r="A8" s="57" t="s">
        <v>7</v>
      </c>
      <c r="B8" s="11"/>
      <c r="D8" s="58">
        <v>122</v>
      </c>
      <c r="E8" s="54">
        <v>118</v>
      </c>
      <c r="F8" s="54">
        <v>115</v>
      </c>
      <c r="G8" s="54">
        <v>116</v>
      </c>
      <c r="H8" s="54">
        <v>113</v>
      </c>
      <c r="I8" s="54">
        <v>116</v>
      </c>
      <c r="J8" s="54">
        <v>115</v>
      </c>
      <c r="K8" s="54">
        <v>113</v>
      </c>
      <c r="L8" s="54">
        <v>112</v>
      </c>
      <c r="M8" s="54">
        <v>118</v>
      </c>
      <c r="N8" s="54">
        <v>120</v>
      </c>
      <c r="O8" s="54">
        <v>126</v>
      </c>
      <c r="P8" s="54">
        <v>147</v>
      </c>
      <c r="Q8" s="54">
        <v>149</v>
      </c>
      <c r="R8" s="54">
        <v>145</v>
      </c>
      <c r="S8" s="59">
        <f t="shared" si="0"/>
        <v>23</v>
      </c>
      <c r="U8" s="60">
        <v>14</v>
      </c>
      <c r="V8" s="95">
        <v>2</v>
      </c>
      <c r="W8" s="97">
        <v>5</v>
      </c>
      <c r="X8" s="97">
        <v>0</v>
      </c>
      <c r="Y8" s="97">
        <v>0</v>
      </c>
      <c r="Z8" s="97">
        <v>0</v>
      </c>
      <c r="AA8" s="83">
        <v>0</v>
      </c>
      <c r="AB8" s="62">
        <f t="shared" si="1"/>
        <v>21</v>
      </c>
      <c r="AD8" s="37"/>
      <c r="AE8" s="37"/>
      <c r="AF8" s="37"/>
    </row>
    <row r="9" spans="1:42" x14ac:dyDescent="0.2">
      <c r="A9" s="57" t="s">
        <v>8</v>
      </c>
      <c r="B9" s="11"/>
      <c r="D9" s="58">
        <v>354</v>
      </c>
      <c r="E9" s="54">
        <v>353</v>
      </c>
      <c r="F9" s="54">
        <v>350</v>
      </c>
      <c r="G9" s="54">
        <v>348</v>
      </c>
      <c r="H9" s="54">
        <v>347</v>
      </c>
      <c r="I9" s="54">
        <v>343</v>
      </c>
      <c r="J9" s="54">
        <v>341</v>
      </c>
      <c r="K9" s="54">
        <v>334</v>
      </c>
      <c r="L9" s="54">
        <v>331</v>
      </c>
      <c r="M9" s="54">
        <v>329</v>
      </c>
      <c r="N9" s="54">
        <v>326</v>
      </c>
      <c r="O9" s="54">
        <v>324</v>
      </c>
      <c r="P9" s="54">
        <v>326</v>
      </c>
      <c r="Q9" s="54">
        <v>331</v>
      </c>
      <c r="R9" s="54">
        <v>334</v>
      </c>
      <c r="S9" s="59">
        <f t="shared" si="0"/>
        <v>-20</v>
      </c>
      <c r="U9" s="60">
        <v>6</v>
      </c>
      <c r="V9" s="95">
        <v>19</v>
      </c>
      <c r="W9" s="97">
        <v>22</v>
      </c>
      <c r="X9" s="97">
        <v>0</v>
      </c>
      <c r="Y9" s="97">
        <v>0</v>
      </c>
      <c r="Z9" s="97">
        <v>0</v>
      </c>
      <c r="AA9" s="83">
        <v>0</v>
      </c>
      <c r="AB9" s="62">
        <f t="shared" si="1"/>
        <v>47</v>
      </c>
      <c r="AD9" s="37"/>
      <c r="AE9" s="37"/>
      <c r="AF9" s="37"/>
    </row>
    <row r="10" spans="1:42" x14ac:dyDescent="0.2">
      <c r="A10" s="57" t="s">
        <v>9</v>
      </c>
      <c r="B10" s="11"/>
      <c r="D10" s="58">
        <v>97</v>
      </c>
      <c r="E10" s="54">
        <v>98</v>
      </c>
      <c r="F10" s="54">
        <v>112</v>
      </c>
      <c r="G10" s="54">
        <v>196</v>
      </c>
      <c r="H10" s="54">
        <v>242</v>
      </c>
      <c r="I10" s="54">
        <v>243</v>
      </c>
      <c r="J10" s="54">
        <v>276</v>
      </c>
      <c r="K10" s="54">
        <v>306</v>
      </c>
      <c r="L10" s="54">
        <v>320</v>
      </c>
      <c r="M10" s="54">
        <v>349</v>
      </c>
      <c r="N10" s="54">
        <v>373</v>
      </c>
      <c r="O10" s="54">
        <v>384</v>
      </c>
      <c r="P10" s="54">
        <v>397</v>
      </c>
      <c r="Q10" s="54">
        <v>396</v>
      </c>
      <c r="R10" s="54">
        <v>393</v>
      </c>
      <c r="S10" s="59">
        <f t="shared" si="0"/>
        <v>296</v>
      </c>
      <c r="U10" s="60">
        <v>18</v>
      </c>
      <c r="V10" s="95">
        <v>0</v>
      </c>
      <c r="W10" s="97">
        <v>0</v>
      </c>
      <c r="X10" s="97">
        <v>11</v>
      </c>
      <c r="Y10" s="97">
        <v>0</v>
      </c>
      <c r="Z10" s="97">
        <v>0</v>
      </c>
      <c r="AA10" s="83">
        <v>0</v>
      </c>
      <c r="AB10" s="62">
        <f t="shared" si="1"/>
        <v>29</v>
      </c>
      <c r="AD10" s="37"/>
      <c r="AE10" s="37"/>
      <c r="AF10" s="37"/>
    </row>
    <row r="11" spans="1:42" x14ac:dyDescent="0.2">
      <c r="A11" s="57" t="s">
        <v>10</v>
      </c>
      <c r="B11" s="11" t="s">
        <v>11</v>
      </c>
      <c r="D11" s="58">
        <v>14</v>
      </c>
      <c r="E11" s="54">
        <v>14</v>
      </c>
      <c r="F11" s="54">
        <v>14</v>
      </c>
      <c r="G11" s="54">
        <v>14</v>
      </c>
      <c r="H11" s="54">
        <v>13</v>
      </c>
      <c r="I11" s="54">
        <v>12</v>
      </c>
      <c r="J11" s="54">
        <v>12</v>
      </c>
      <c r="K11" s="54">
        <v>10</v>
      </c>
      <c r="L11" s="54">
        <v>10</v>
      </c>
      <c r="M11" s="54">
        <v>10</v>
      </c>
      <c r="N11" s="54">
        <v>9</v>
      </c>
      <c r="O11" s="54">
        <v>9</v>
      </c>
      <c r="P11" s="54">
        <v>9</v>
      </c>
      <c r="Q11" s="54">
        <v>9</v>
      </c>
      <c r="R11" s="54">
        <v>8</v>
      </c>
      <c r="S11" s="59">
        <f t="shared" si="0"/>
        <v>-6</v>
      </c>
      <c r="U11" s="60">
        <v>0</v>
      </c>
      <c r="V11" s="95">
        <v>0</v>
      </c>
      <c r="W11" s="97">
        <v>0</v>
      </c>
      <c r="X11" s="97">
        <v>0</v>
      </c>
      <c r="Y11" s="97">
        <v>0</v>
      </c>
      <c r="Z11" s="97">
        <v>0</v>
      </c>
      <c r="AA11" s="83">
        <v>0</v>
      </c>
      <c r="AB11" s="62">
        <f t="shared" si="1"/>
        <v>0</v>
      </c>
      <c r="AD11" s="37"/>
      <c r="AE11" s="37"/>
      <c r="AF11" s="37"/>
    </row>
    <row r="12" spans="1:42" x14ac:dyDescent="0.2">
      <c r="A12" s="57" t="s">
        <v>12</v>
      </c>
      <c r="B12" s="11"/>
      <c r="D12" s="58">
        <v>170</v>
      </c>
      <c r="E12" s="54">
        <v>173</v>
      </c>
      <c r="F12" s="54">
        <v>176</v>
      </c>
      <c r="G12" s="54">
        <v>169</v>
      </c>
      <c r="H12" s="54">
        <v>168</v>
      </c>
      <c r="I12" s="54">
        <v>168</v>
      </c>
      <c r="J12" s="54">
        <v>169</v>
      </c>
      <c r="K12" s="54">
        <v>173</v>
      </c>
      <c r="L12" s="54">
        <v>173</v>
      </c>
      <c r="M12" s="54">
        <v>177</v>
      </c>
      <c r="N12" s="54">
        <v>180</v>
      </c>
      <c r="O12" s="54">
        <v>178</v>
      </c>
      <c r="P12" s="54">
        <v>188</v>
      </c>
      <c r="Q12" s="54">
        <v>197</v>
      </c>
      <c r="R12" s="54">
        <v>197</v>
      </c>
      <c r="S12" s="59">
        <f t="shared" si="0"/>
        <v>27</v>
      </c>
      <c r="U12" s="60">
        <v>9</v>
      </c>
      <c r="V12" s="95">
        <v>7</v>
      </c>
      <c r="W12" s="97">
        <v>1</v>
      </c>
      <c r="X12" s="97">
        <v>4</v>
      </c>
      <c r="Y12" s="97">
        <v>2</v>
      </c>
      <c r="Z12" s="97">
        <v>0</v>
      </c>
      <c r="AA12" s="83">
        <v>0</v>
      </c>
      <c r="AB12" s="62">
        <f t="shared" si="1"/>
        <v>23</v>
      </c>
      <c r="AD12" s="37"/>
      <c r="AE12" s="37"/>
      <c r="AF12" s="37"/>
    </row>
    <row r="13" spans="1:42" x14ac:dyDescent="0.2">
      <c r="A13" s="57" t="s">
        <v>13</v>
      </c>
      <c r="B13" s="11"/>
      <c r="D13" s="58">
        <v>157</v>
      </c>
      <c r="E13" s="54">
        <v>157</v>
      </c>
      <c r="F13" s="54">
        <v>161</v>
      </c>
      <c r="G13" s="54">
        <v>171</v>
      </c>
      <c r="H13" s="54">
        <v>173</v>
      </c>
      <c r="I13" s="54">
        <v>174</v>
      </c>
      <c r="J13" s="54">
        <v>182</v>
      </c>
      <c r="K13" s="54">
        <v>184</v>
      </c>
      <c r="L13" s="54">
        <v>184</v>
      </c>
      <c r="M13" s="54">
        <v>185</v>
      </c>
      <c r="N13" s="54">
        <v>186</v>
      </c>
      <c r="O13" s="54">
        <v>190</v>
      </c>
      <c r="P13" s="54">
        <v>202</v>
      </c>
      <c r="Q13" s="54">
        <v>217</v>
      </c>
      <c r="R13" s="54">
        <v>214</v>
      </c>
      <c r="S13" s="59">
        <f t="shared" si="0"/>
        <v>57</v>
      </c>
      <c r="U13" s="60">
        <v>6</v>
      </c>
      <c r="V13" s="95">
        <v>0</v>
      </c>
      <c r="W13" s="97">
        <v>1</v>
      </c>
      <c r="X13" s="97">
        <v>0</v>
      </c>
      <c r="Y13" s="97">
        <v>0</v>
      </c>
      <c r="Z13" s="97">
        <v>0</v>
      </c>
      <c r="AA13" s="83">
        <v>0</v>
      </c>
      <c r="AB13" s="62">
        <f t="shared" si="1"/>
        <v>7</v>
      </c>
      <c r="AD13" s="37"/>
      <c r="AE13" s="37"/>
      <c r="AF13" s="37"/>
    </row>
    <row r="14" spans="1:42" x14ac:dyDescent="0.2">
      <c r="A14" s="57" t="s">
        <v>14</v>
      </c>
      <c r="B14" s="11"/>
      <c r="D14" s="58">
        <v>145</v>
      </c>
      <c r="E14" s="54">
        <v>145</v>
      </c>
      <c r="F14" s="54">
        <v>138</v>
      </c>
      <c r="G14" s="54">
        <v>143</v>
      </c>
      <c r="H14" s="54">
        <v>141</v>
      </c>
      <c r="I14" s="54">
        <v>137</v>
      </c>
      <c r="J14" s="54">
        <v>134</v>
      </c>
      <c r="K14" s="54">
        <v>135</v>
      </c>
      <c r="L14" s="54">
        <v>140</v>
      </c>
      <c r="M14" s="54">
        <v>152</v>
      </c>
      <c r="N14" s="54">
        <v>160</v>
      </c>
      <c r="O14" s="54">
        <v>163</v>
      </c>
      <c r="P14" s="54">
        <v>171</v>
      </c>
      <c r="Q14" s="54">
        <v>186</v>
      </c>
      <c r="R14" s="54">
        <v>184</v>
      </c>
      <c r="S14" s="59">
        <f t="shared" si="0"/>
        <v>39</v>
      </c>
      <c r="U14" s="60">
        <v>11</v>
      </c>
      <c r="V14" s="95">
        <v>19</v>
      </c>
      <c r="W14" s="97">
        <v>4</v>
      </c>
      <c r="X14" s="97">
        <v>1</v>
      </c>
      <c r="Y14" s="97">
        <v>0</v>
      </c>
      <c r="Z14" s="97">
        <v>0</v>
      </c>
      <c r="AA14" s="83">
        <v>0</v>
      </c>
      <c r="AB14" s="62">
        <f t="shared" si="1"/>
        <v>35</v>
      </c>
      <c r="AD14" s="37"/>
      <c r="AE14" s="37"/>
      <c r="AF14" s="37"/>
    </row>
    <row r="15" spans="1:42" x14ac:dyDescent="0.2">
      <c r="A15" s="57" t="s">
        <v>15</v>
      </c>
      <c r="B15" s="11"/>
      <c r="D15" s="58">
        <v>111</v>
      </c>
      <c r="E15" s="54">
        <v>112</v>
      </c>
      <c r="F15" s="54">
        <v>114</v>
      </c>
      <c r="G15" s="54">
        <v>112</v>
      </c>
      <c r="H15" s="54">
        <v>113</v>
      </c>
      <c r="I15" s="54">
        <v>109</v>
      </c>
      <c r="J15" s="54">
        <v>109</v>
      </c>
      <c r="K15" s="54">
        <v>110</v>
      </c>
      <c r="L15" s="54">
        <v>109</v>
      </c>
      <c r="M15" s="54">
        <v>111</v>
      </c>
      <c r="N15" s="54">
        <v>116</v>
      </c>
      <c r="O15" s="54">
        <v>119</v>
      </c>
      <c r="P15" s="54">
        <v>121</v>
      </c>
      <c r="Q15" s="54">
        <v>127</v>
      </c>
      <c r="R15" s="54">
        <v>126</v>
      </c>
      <c r="S15" s="59">
        <f t="shared" si="0"/>
        <v>15</v>
      </c>
      <c r="U15" s="60">
        <v>5</v>
      </c>
      <c r="V15" s="95">
        <v>1</v>
      </c>
      <c r="W15" s="97">
        <v>3</v>
      </c>
      <c r="X15" s="97">
        <v>0</v>
      </c>
      <c r="Y15" s="97">
        <v>0</v>
      </c>
      <c r="Z15" s="97">
        <v>0</v>
      </c>
      <c r="AA15" s="83">
        <v>0</v>
      </c>
      <c r="AB15" s="62">
        <f t="shared" si="1"/>
        <v>9</v>
      </c>
      <c r="AD15" s="37"/>
      <c r="AE15" s="37"/>
      <c r="AF15" s="37"/>
    </row>
    <row r="16" spans="1:42" x14ac:dyDescent="0.2">
      <c r="A16" s="57" t="s">
        <v>16</v>
      </c>
      <c r="B16" s="11"/>
      <c r="D16" s="58">
        <v>209</v>
      </c>
      <c r="E16" s="54">
        <v>203</v>
      </c>
      <c r="F16" s="54">
        <v>196</v>
      </c>
      <c r="G16" s="54">
        <v>197</v>
      </c>
      <c r="H16" s="54">
        <v>197</v>
      </c>
      <c r="I16" s="54">
        <v>196</v>
      </c>
      <c r="J16" s="54">
        <v>198</v>
      </c>
      <c r="K16" s="54">
        <v>199</v>
      </c>
      <c r="L16" s="54">
        <v>199</v>
      </c>
      <c r="M16" s="54">
        <v>186</v>
      </c>
      <c r="N16" s="54">
        <v>185</v>
      </c>
      <c r="O16" s="54">
        <v>189</v>
      </c>
      <c r="P16" s="54">
        <v>190</v>
      </c>
      <c r="Q16" s="54">
        <v>195</v>
      </c>
      <c r="R16" s="54">
        <v>198</v>
      </c>
      <c r="S16" s="59">
        <f t="shared" si="0"/>
        <v>-11</v>
      </c>
      <c r="U16" s="60">
        <v>8</v>
      </c>
      <c r="V16" s="95">
        <v>9</v>
      </c>
      <c r="W16" s="97">
        <v>2</v>
      </c>
      <c r="X16" s="97">
        <v>1</v>
      </c>
      <c r="Y16" s="97">
        <v>0</v>
      </c>
      <c r="Z16" s="97">
        <v>0</v>
      </c>
      <c r="AA16" s="83">
        <v>0</v>
      </c>
      <c r="AB16" s="62">
        <f t="shared" si="1"/>
        <v>20</v>
      </c>
      <c r="AD16" s="37"/>
      <c r="AE16" s="37"/>
      <c r="AF16" s="37"/>
    </row>
    <row r="17" spans="1:32" x14ac:dyDescent="0.2">
      <c r="A17" s="57" t="s">
        <v>17</v>
      </c>
      <c r="B17" s="11"/>
      <c r="D17" s="58">
        <v>151</v>
      </c>
      <c r="E17" s="54">
        <v>149</v>
      </c>
      <c r="F17" s="54">
        <v>147</v>
      </c>
      <c r="G17" s="54">
        <v>147</v>
      </c>
      <c r="H17" s="54">
        <v>148</v>
      </c>
      <c r="I17" s="54">
        <v>145</v>
      </c>
      <c r="J17" s="54">
        <v>146</v>
      </c>
      <c r="K17" s="54">
        <v>147</v>
      </c>
      <c r="L17" s="54">
        <v>146</v>
      </c>
      <c r="M17" s="54">
        <v>146</v>
      </c>
      <c r="N17" s="54">
        <v>146</v>
      </c>
      <c r="O17" s="54">
        <v>145</v>
      </c>
      <c r="P17" s="54">
        <v>145</v>
      </c>
      <c r="Q17" s="54">
        <v>145</v>
      </c>
      <c r="R17" s="54">
        <v>145</v>
      </c>
      <c r="S17" s="59">
        <f t="shared" si="0"/>
        <v>-6</v>
      </c>
      <c r="U17" s="60">
        <v>4</v>
      </c>
      <c r="V17" s="95">
        <v>4</v>
      </c>
      <c r="W17" s="97">
        <v>1</v>
      </c>
      <c r="X17" s="97">
        <v>0</v>
      </c>
      <c r="Y17" s="97">
        <v>0</v>
      </c>
      <c r="Z17" s="97">
        <v>0</v>
      </c>
      <c r="AA17" s="83">
        <v>0</v>
      </c>
      <c r="AB17" s="62">
        <f t="shared" si="1"/>
        <v>9</v>
      </c>
      <c r="AD17" s="37"/>
      <c r="AE17" s="37"/>
      <c r="AF17" s="37"/>
    </row>
    <row r="18" spans="1:32" x14ac:dyDescent="0.2">
      <c r="A18" s="57" t="s">
        <v>18</v>
      </c>
      <c r="B18" s="11"/>
      <c r="D18" s="58">
        <v>202</v>
      </c>
      <c r="E18" s="54">
        <v>199</v>
      </c>
      <c r="F18" s="54">
        <v>202</v>
      </c>
      <c r="G18" s="54">
        <v>206</v>
      </c>
      <c r="H18" s="54">
        <v>206</v>
      </c>
      <c r="I18" s="54">
        <v>208</v>
      </c>
      <c r="J18" s="54">
        <v>207</v>
      </c>
      <c r="K18" s="54">
        <v>205</v>
      </c>
      <c r="L18" s="54">
        <v>204</v>
      </c>
      <c r="M18" s="54">
        <v>201</v>
      </c>
      <c r="N18" s="54">
        <v>201</v>
      </c>
      <c r="O18" s="54">
        <v>204</v>
      </c>
      <c r="P18" s="54">
        <v>206</v>
      </c>
      <c r="Q18" s="54">
        <v>227</v>
      </c>
      <c r="R18" s="54">
        <v>226</v>
      </c>
      <c r="S18" s="59">
        <f t="shared" si="0"/>
        <v>24</v>
      </c>
      <c r="U18" s="60">
        <v>13</v>
      </c>
      <c r="V18" s="95">
        <v>4</v>
      </c>
      <c r="W18" s="97">
        <v>14</v>
      </c>
      <c r="X18" s="97">
        <v>3</v>
      </c>
      <c r="Y18" s="97">
        <v>2</v>
      </c>
      <c r="Z18" s="97">
        <v>0</v>
      </c>
      <c r="AA18" s="83">
        <v>0</v>
      </c>
      <c r="AB18" s="62">
        <f t="shared" si="1"/>
        <v>36</v>
      </c>
      <c r="AD18" s="37"/>
      <c r="AE18" s="37"/>
      <c r="AF18" s="37"/>
    </row>
    <row r="19" spans="1:32" x14ac:dyDescent="0.2">
      <c r="A19" s="57" t="s">
        <v>19</v>
      </c>
      <c r="B19" s="11"/>
      <c r="D19" s="58">
        <v>155</v>
      </c>
      <c r="E19" s="54">
        <v>156</v>
      </c>
      <c r="F19" s="54">
        <v>158</v>
      </c>
      <c r="G19" s="54">
        <v>159</v>
      </c>
      <c r="H19" s="54">
        <v>158</v>
      </c>
      <c r="I19" s="54">
        <v>157</v>
      </c>
      <c r="J19" s="54">
        <v>157</v>
      </c>
      <c r="K19" s="54">
        <v>153</v>
      </c>
      <c r="L19" s="54">
        <v>153</v>
      </c>
      <c r="M19" s="54">
        <v>150</v>
      </c>
      <c r="N19" s="54">
        <v>147</v>
      </c>
      <c r="O19" s="54">
        <v>150</v>
      </c>
      <c r="P19" s="54">
        <v>152</v>
      </c>
      <c r="Q19" s="54">
        <v>152</v>
      </c>
      <c r="R19" s="54">
        <v>153</v>
      </c>
      <c r="S19" s="59">
        <f t="shared" si="0"/>
        <v>-2</v>
      </c>
      <c r="U19" s="60">
        <v>11</v>
      </c>
      <c r="V19" s="95">
        <v>6</v>
      </c>
      <c r="W19" s="97">
        <v>12</v>
      </c>
      <c r="X19" s="97">
        <v>1</v>
      </c>
      <c r="Y19" s="97">
        <v>2</v>
      </c>
      <c r="Z19" s="97">
        <v>0</v>
      </c>
      <c r="AA19" s="83">
        <v>0</v>
      </c>
      <c r="AB19" s="62">
        <f t="shared" si="1"/>
        <v>32</v>
      </c>
      <c r="AD19" s="37"/>
      <c r="AE19" s="37"/>
      <c r="AF19" s="37"/>
    </row>
    <row r="20" spans="1:32" x14ac:dyDescent="0.2">
      <c r="A20" s="57" t="s">
        <v>20</v>
      </c>
      <c r="B20" s="11"/>
      <c r="D20" s="58">
        <v>172</v>
      </c>
      <c r="E20" s="54">
        <v>172</v>
      </c>
      <c r="F20" s="54">
        <v>168</v>
      </c>
      <c r="G20" s="54">
        <v>179</v>
      </c>
      <c r="H20" s="54">
        <v>178</v>
      </c>
      <c r="I20" s="54">
        <v>187</v>
      </c>
      <c r="J20" s="54">
        <v>190</v>
      </c>
      <c r="K20" s="54">
        <v>198</v>
      </c>
      <c r="L20" s="54">
        <v>204</v>
      </c>
      <c r="M20" s="54">
        <v>208</v>
      </c>
      <c r="N20" s="54">
        <v>212</v>
      </c>
      <c r="O20" s="54">
        <v>221</v>
      </c>
      <c r="P20" s="54">
        <v>232</v>
      </c>
      <c r="Q20" s="54">
        <v>250</v>
      </c>
      <c r="R20" s="54">
        <v>251</v>
      </c>
      <c r="S20" s="59">
        <f t="shared" si="0"/>
        <v>79</v>
      </c>
      <c r="U20" s="60">
        <v>7</v>
      </c>
      <c r="V20" s="95">
        <v>15</v>
      </c>
      <c r="W20" s="97">
        <v>4</v>
      </c>
      <c r="X20" s="97">
        <v>0</v>
      </c>
      <c r="Y20" s="97">
        <v>1</v>
      </c>
      <c r="Z20" s="97">
        <v>0</v>
      </c>
      <c r="AA20" s="83">
        <v>0</v>
      </c>
      <c r="AB20" s="62">
        <f t="shared" si="1"/>
        <v>27</v>
      </c>
      <c r="AD20" s="37"/>
      <c r="AE20" s="37"/>
      <c r="AF20" s="37"/>
    </row>
    <row r="21" spans="1:32" x14ac:dyDescent="0.2">
      <c r="A21" s="57" t="s">
        <v>21</v>
      </c>
      <c r="B21" s="11"/>
      <c r="D21" s="58">
        <v>105</v>
      </c>
      <c r="E21" s="54">
        <v>109</v>
      </c>
      <c r="F21" s="54">
        <v>108</v>
      </c>
      <c r="G21" s="54">
        <v>110</v>
      </c>
      <c r="H21" s="54">
        <v>110</v>
      </c>
      <c r="I21" s="54">
        <v>111</v>
      </c>
      <c r="J21" s="54">
        <v>109</v>
      </c>
      <c r="K21" s="54">
        <v>111</v>
      </c>
      <c r="L21" s="54">
        <v>113</v>
      </c>
      <c r="M21" s="54">
        <v>122</v>
      </c>
      <c r="N21" s="54">
        <v>131</v>
      </c>
      <c r="O21" s="54">
        <v>132</v>
      </c>
      <c r="P21" s="54">
        <v>137</v>
      </c>
      <c r="Q21" s="54">
        <v>140</v>
      </c>
      <c r="R21" s="54">
        <v>141</v>
      </c>
      <c r="S21" s="59">
        <f t="shared" si="0"/>
        <v>36</v>
      </c>
      <c r="U21" s="60">
        <v>2</v>
      </c>
      <c r="V21" s="95">
        <v>0</v>
      </c>
      <c r="W21" s="97">
        <v>0</v>
      </c>
      <c r="X21" s="97">
        <v>1</v>
      </c>
      <c r="Y21" s="97">
        <v>0</v>
      </c>
      <c r="Z21" s="97">
        <v>0</v>
      </c>
      <c r="AA21" s="83">
        <v>0</v>
      </c>
      <c r="AB21" s="62">
        <f t="shared" si="1"/>
        <v>3</v>
      </c>
      <c r="AD21" s="37"/>
      <c r="AE21" s="37"/>
      <c r="AF21" s="37"/>
    </row>
    <row r="22" spans="1:32" x14ac:dyDescent="0.2">
      <c r="A22" s="57" t="s">
        <v>22</v>
      </c>
      <c r="B22" s="11"/>
      <c r="D22" s="58">
        <v>124</v>
      </c>
      <c r="E22" s="54">
        <v>123</v>
      </c>
      <c r="F22" s="54">
        <v>122</v>
      </c>
      <c r="G22" s="54">
        <v>121</v>
      </c>
      <c r="H22" s="54">
        <v>121</v>
      </c>
      <c r="I22" s="54">
        <v>136</v>
      </c>
      <c r="J22" s="54">
        <v>125</v>
      </c>
      <c r="K22" s="54">
        <v>124</v>
      </c>
      <c r="L22" s="54">
        <v>137</v>
      </c>
      <c r="M22" s="54">
        <v>137</v>
      </c>
      <c r="N22" s="54">
        <v>138</v>
      </c>
      <c r="O22" s="54">
        <v>138</v>
      </c>
      <c r="P22" s="54">
        <v>139</v>
      </c>
      <c r="Q22" s="54">
        <v>144</v>
      </c>
      <c r="R22" s="54">
        <v>139</v>
      </c>
      <c r="S22" s="59">
        <f t="shared" si="0"/>
        <v>15</v>
      </c>
      <c r="U22" s="60">
        <v>8</v>
      </c>
      <c r="V22" s="95">
        <v>3</v>
      </c>
      <c r="W22" s="97">
        <v>5</v>
      </c>
      <c r="X22" s="97">
        <v>0</v>
      </c>
      <c r="Y22" s="97">
        <v>0</v>
      </c>
      <c r="Z22" s="97">
        <v>0</v>
      </c>
      <c r="AA22" s="83">
        <v>0</v>
      </c>
      <c r="AB22" s="62">
        <f t="shared" si="1"/>
        <v>16</v>
      </c>
      <c r="AD22" s="37"/>
      <c r="AE22" s="37"/>
      <c r="AF22" s="37"/>
    </row>
    <row r="23" spans="1:32" x14ac:dyDescent="0.2">
      <c r="A23" s="57" t="s">
        <v>23</v>
      </c>
      <c r="B23" s="11"/>
      <c r="D23" s="58">
        <v>138</v>
      </c>
      <c r="E23" s="54">
        <v>138</v>
      </c>
      <c r="F23" s="54">
        <v>139</v>
      </c>
      <c r="G23" s="54">
        <v>138</v>
      </c>
      <c r="H23" s="54">
        <v>138</v>
      </c>
      <c r="I23" s="54">
        <v>140</v>
      </c>
      <c r="J23" s="54">
        <v>139</v>
      </c>
      <c r="K23" s="54">
        <v>136</v>
      </c>
      <c r="L23" s="54">
        <v>136</v>
      </c>
      <c r="M23" s="54">
        <v>135</v>
      </c>
      <c r="N23" s="54">
        <v>139</v>
      </c>
      <c r="O23" s="54">
        <v>140</v>
      </c>
      <c r="P23" s="54">
        <v>150</v>
      </c>
      <c r="Q23" s="54">
        <v>153</v>
      </c>
      <c r="R23" s="54">
        <v>155</v>
      </c>
      <c r="S23" s="59">
        <f t="shared" si="0"/>
        <v>17</v>
      </c>
      <c r="U23" s="60">
        <v>6</v>
      </c>
      <c r="V23" s="95">
        <v>1</v>
      </c>
      <c r="W23" s="97">
        <v>0</v>
      </c>
      <c r="X23" s="97">
        <v>0</v>
      </c>
      <c r="Y23" s="97">
        <v>0</v>
      </c>
      <c r="Z23" s="97">
        <v>0</v>
      </c>
      <c r="AA23" s="83">
        <v>0</v>
      </c>
      <c r="AB23" s="62">
        <f t="shared" si="1"/>
        <v>7</v>
      </c>
      <c r="AD23" s="37"/>
      <c r="AE23" s="37"/>
      <c r="AF23" s="37"/>
    </row>
    <row r="24" spans="1:32" x14ac:dyDescent="0.2">
      <c r="A24" s="57" t="s">
        <v>24</v>
      </c>
      <c r="B24" s="11"/>
      <c r="D24" s="58">
        <v>135</v>
      </c>
      <c r="E24" s="54">
        <v>134</v>
      </c>
      <c r="F24" s="54">
        <v>132</v>
      </c>
      <c r="G24" s="54">
        <v>135</v>
      </c>
      <c r="H24" s="54">
        <v>135</v>
      </c>
      <c r="I24" s="54">
        <v>139</v>
      </c>
      <c r="J24" s="54">
        <v>139</v>
      </c>
      <c r="K24" s="54">
        <v>138</v>
      </c>
      <c r="L24" s="54">
        <v>141</v>
      </c>
      <c r="M24" s="54">
        <v>140</v>
      </c>
      <c r="N24" s="54">
        <v>140</v>
      </c>
      <c r="O24" s="54">
        <v>142</v>
      </c>
      <c r="P24" s="54">
        <v>148</v>
      </c>
      <c r="Q24" s="54">
        <v>150</v>
      </c>
      <c r="R24" s="54">
        <v>148</v>
      </c>
      <c r="S24" s="59">
        <f t="shared" si="0"/>
        <v>13</v>
      </c>
      <c r="U24" s="60">
        <v>2</v>
      </c>
      <c r="V24" s="95">
        <v>1</v>
      </c>
      <c r="W24" s="97">
        <v>2</v>
      </c>
      <c r="X24" s="97">
        <v>0</v>
      </c>
      <c r="Y24" s="97">
        <v>0</v>
      </c>
      <c r="Z24" s="97">
        <v>0</v>
      </c>
      <c r="AA24" s="83">
        <v>0</v>
      </c>
      <c r="AB24" s="62">
        <f t="shared" si="1"/>
        <v>5</v>
      </c>
      <c r="AD24" s="37"/>
      <c r="AE24" s="37"/>
      <c r="AF24" s="37"/>
    </row>
    <row r="25" spans="1:32" x14ac:dyDescent="0.2">
      <c r="A25" s="57" t="s">
        <v>25</v>
      </c>
      <c r="B25" s="11" t="s">
        <v>11</v>
      </c>
      <c r="D25" s="58">
        <v>88</v>
      </c>
      <c r="E25" s="54">
        <v>86</v>
      </c>
      <c r="F25" s="54">
        <v>82</v>
      </c>
      <c r="G25" s="54">
        <v>79</v>
      </c>
      <c r="H25" s="54">
        <v>9</v>
      </c>
      <c r="I25" s="54">
        <v>5</v>
      </c>
      <c r="J25" s="54">
        <v>6</v>
      </c>
      <c r="K25" s="54">
        <v>5</v>
      </c>
      <c r="L25" s="54">
        <v>4</v>
      </c>
      <c r="M25" s="54">
        <v>3</v>
      </c>
      <c r="N25" s="54">
        <v>3</v>
      </c>
      <c r="O25" s="54">
        <v>2</v>
      </c>
      <c r="P25" s="54">
        <v>1</v>
      </c>
      <c r="Q25" s="54">
        <v>1</v>
      </c>
      <c r="R25" s="54">
        <v>0</v>
      </c>
      <c r="S25" s="59">
        <f t="shared" si="0"/>
        <v>-88</v>
      </c>
      <c r="U25" s="60">
        <v>0</v>
      </c>
      <c r="V25" s="95">
        <v>0</v>
      </c>
      <c r="W25" s="97">
        <v>0</v>
      </c>
      <c r="X25" s="97">
        <v>0</v>
      </c>
      <c r="Y25" s="97">
        <v>0</v>
      </c>
      <c r="Z25" s="97">
        <v>0</v>
      </c>
      <c r="AA25" s="83">
        <v>0</v>
      </c>
      <c r="AB25" s="62">
        <f t="shared" si="1"/>
        <v>0</v>
      </c>
      <c r="AD25" s="37"/>
      <c r="AE25" s="37"/>
      <c r="AF25" s="37"/>
    </row>
    <row r="26" spans="1:32" x14ac:dyDescent="0.2">
      <c r="A26" s="57" t="s">
        <v>26</v>
      </c>
      <c r="B26" s="11"/>
      <c r="D26" s="58">
        <v>99</v>
      </c>
      <c r="E26" s="54">
        <v>104</v>
      </c>
      <c r="F26" s="54">
        <v>104</v>
      </c>
      <c r="G26" s="54">
        <v>105</v>
      </c>
      <c r="H26" s="54">
        <v>105</v>
      </c>
      <c r="I26" s="54">
        <v>107</v>
      </c>
      <c r="J26" s="54">
        <v>109</v>
      </c>
      <c r="K26" s="54">
        <v>109</v>
      </c>
      <c r="L26" s="54">
        <v>111</v>
      </c>
      <c r="M26" s="54">
        <v>118</v>
      </c>
      <c r="N26" s="54">
        <v>121</v>
      </c>
      <c r="O26" s="54">
        <v>122</v>
      </c>
      <c r="P26" s="54">
        <v>124</v>
      </c>
      <c r="Q26" s="54">
        <v>126</v>
      </c>
      <c r="R26" s="54">
        <v>128</v>
      </c>
      <c r="S26" s="59">
        <f t="shared" si="0"/>
        <v>29</v>
      </c>
      <c r="U26" s="60">
        <v>1</v>
      </c>
      <c r="V26" s="95">
        <v>3</v>
      </c>
      <c r="W26" s="97">
        <v>0</v>
      </c>
      <c r="X26" s="97">
        <v>0</v>
      </c>
      <c r="Y26" s="97">
        <v>0</v>
      </c>
      <c r="Z26" s="97">
        <v>0</v>
      </c>
      <c r="AA26" s="83">
        <v>0</v>
      </c>
      <c r="AB26" s="62">
        <f t="shared" si="1"/>
        <v>4</v>
      </c>
      <c r="AD26" s="37"/>
      <c r="AE26" s="37"/>
      <c r="AF26" s="37"/>
    </row>
    <row r="27" spans="1:32" x14ac:dyDescent="0.2">
      <c r="A27" s="57" t="s">
        <v>27</v>
      </c>
      <c r="B27" s="11"/>
      <c r="D27" s="58">
        <v>86</v>
      </c>
      <c r="E27" s="54">
        <v>86</v>
      </c>
      <c r="F27" s="54">
        <v>85</v>
      </c>
      <c r="G27" s="54">
        <v>86</v>
      </c>
      <c r="H27" s="54">
        <v>86</v>
      </c>
      <c r="I27" s="54">
        <v>88</v>
      </c>
      <c r="J27" s="54">
        <v>87</v>
      </c>
      <c r="K27" s="54">
        <v>87</v>
      </c>
      <c r="L27" s="54">
        <v>86</v>
      </c>
      <c r="M27" s="54">
        <v>87</v>
      </c>
      <c r="N27" s="54">
        <v>87</v>
      </c>
      <c r="O27" s="54">
        <v>86</v>
      </c>
      <c r="P27" s="54">
        <v>86</v>
      </c>
      <c r="Q27" s="54">
        <v>86</v>
      </c>
      <c r="R27" s="54">
        <v>87</v>
      </c>
      <c r="S27" s="59">
        <f t="shared" si="0"/>
        <v>1</v>
      </c>
      <c r="U27" s="60">
        <v>5</v>
      </c>
      <c r="V27" s="95">
        <v>0</v>
      </c>
      <c r="W27" s="97">
        <v>1</v>
      </c>
      <c r="X27" s="97">
        <v>1</v>
      </c>
      <c r="Y27" s="97">
        <v>0</v>
      </c>
      <c r="Z27" s="97">
        <v>0</v>
      </c>
      <c r="AA27" s="83">
        <v>0</v>
      </c>
      <c r="AB27" s="62">
        <f t="shared" si="1"/>
        <v>7</v>
      </c>
      <c r="AD27" s="37"/>
      <c r="AE27" s="37"/>
      <c r="AF27" s="37"/>
    </row>
    <row r="28" spans="1:32" x14ac:dyDescent="0.2">
      <c r="A28" s="57" t="s">
        <v>28</v>
      </c>
      <c r="B28" s="11"/>
      <c r="D28" s="58">
        <v>213</v>
      </c>
      <c r="E28" s="54">
        <v>213</v>
      </c>
      <c r="F28" s="54">
        <v>214</v>
      </c>
      <c r="G28" s="54">
        <v>217</v>
      </c>
      <c r="H28" s="54">
        <v>219</v>
      </c>
      <c r="I28" s="54">
        <v>229</v>
      </c>
      <c r="J28" s="54">
        <v>234</v>
      </c>
      <c r="K28" s="54">
        <v>234</v>
      </c>
      <c r="L28" s="54">
        <v>233</v>
      </c>
      <c r="M28" s="54">
        <v>237</v>
      </c>
      <c r="N28" s="54">
        <v>234</v>
      </c>
      <c r="O28" s="54">
        <v>237</v>
      </c>
      <c r="P28" s="54">
        <v>237</v>
      </c>
      <c r="Q28" s="54">
        <v>240</v>
      </c>
      <c r="R28" s="54">
        <v>243</v>
      </c>
      <c r="S28" s="59">
        <f t="shared" si="0"/>
        <v>30</v>
      </c>
      <c r="U28" s="60">
        <v>6</v>
      </c>
      <c r="V28" s="95">
        <v>2</v>
      </c>
      <c r="W28" s="97">
        <v>8</v>
      </c>
      <c r="X28" s="97">
        <v>0</v>
      </c>
      <c r="Y28" s="97">
        <v>4</v>
      </c>
      <c r="Z28" s="97">
        <v>0</v>
      </c>
      <c r="AA28" s="83">
        <v>0</v>
      </c>
      <c r="AB28" s="62">
        <f t="shared" si="1"/>
        <v>20</v>
      </c>
      <c r="AD28" s="37"/>
      <c r="AE28" s="37"/>
      <c r="AF28" s="37"/>
    </row>
    <row r="29" spans="1:32" x14ac:dyDescent="0.2">
      <c r="A29" s="57" t="s">
        <v>29</v>
      </c>
      <c r="B29" s="11"/>
      <c r="D29" s="58">
        <v>28</v>
      </c>
      <c r="E29" s="54">
        <v>28</v>
      </c>
      <c r="F29" s="54">
        <v>27</v>
      </c>
      <c r="G29" s="54">
        <v>27</v>
      </c>
      <c r="H29" s="54">
        <v>27</v>
      </c>
      <c r="I29" s="54">
        <v>32</v>
      </c>
      <c r="J29" s="54">
        <v>32</v>
      </c>
      <c r="K29" s="54">
        <v>31</v>
      </c>
      <c r="L29" s="54">
        <v>29</v>
      </c>
      <c r="M29" s="54">
        <v>29</v>
      </c>
      <c r="N29" s="54">
        <v>30</v>
      </c>
      <c r="O29" s="54">
        <v>30</v>
      </c>
      <c r="P29" s="54">
        <v>27</v>
      </c>
      <c r="Q29" s="54">
        <v>27</v>
      </c>
      <c r="R29" s="54">
        <v>27</v>
      </c>
      <c r="S29" s="59">
        <f t="shared" si="0"/>
        <v>-1</v>
      </c>
      <c r="U29" s="60">
        <v>0</v>
      </c>
      <c r="V29" s="95">
        <v>0</v>
      </c>
      <c r="W29" s="97">
        <v>0</v>
      </c>
      <c r="X29" s="97">
        <v>0</v>
      </c>
      <c r="Y29" s="97">
        <v>0</v>
      </c>
      <c r="Z29" s="97">
        <v>0</v>
      </c>
      <c r="AA29" s="83">
        <v>0</v>
      </c>
      <c r="AB29" s="62">
        <f t="shared" si="1"/>
        <v>0</v>
      </c>
      <c r="AD29" s="37"/>
      <c r="AE29" s="37"/>
      <c r="AF29" s="37"/>
    </row>
    <row r="30" spans="1:32" x14ac:dyDescent="0.2">
      <c r="A30" s="57" t="s">
        <v>30</v>
      </c>
      <c r="B30" s="11"/>
      <c r="D30" s="58">
        <v>151</v>
      </c>
      <c r="E30" s="54">
        <v>149</v>
      </c>
      <c r="F30" s="54">
        <v>149</v>
      </c>
      <c r="G30" s="54">
        <v>152</v>
      </c>
      <c r="H30" s="54">
        <v>152</v>
      </c>
      <c r="I30" s="54">
        <v>155</v>
      </c>
      <c r="J30" s="54">
        <v>158</v>
      </c>
      <c r="K30" s="54">
        <v>168</v>
      </c>
      <c r="L30" s="54">
        <v>168</v>
      </c>
      <c r="M30" s="54">
        <v>167</v>
      </c>
      <c r="N30" s="54">
        <v>165</v>
      </c>
      <c r="O30" s="54">
        <v>167</v>
      </c>
      <c r="P30" s="54">
        <v>167</v>
      </c>
      <c r="Q30" s="54">
        <v>170</v>
      </c>
      <c r="R30" s="54">
        <v>167</v>
      </c>
      <c r="S30" s="59">
        <f t="shared" si="0"/>
        <v>16</v>
      </c>
      <c r="U30" s="60">
        <v>5</v>
      </c>
      <c r="V30" s="95">
        <v>2</v>
      </c>
      <c r="W30" s="97">
        <v>0</v>
      </c>
      <c r="X30" s="97">
        <v>1</v>
      </c>
      <c r="Y30" s="97">
        <v>0</v>
      </c>
      <c r="Z30" s="97">
        <v>0</v>
      </c>
      <c r="AA30" s="83">
        <v>0</v>
      </c>
      <c r="AB30" s="62">
        <f t="shared" si="1"/>
        <v>8</v>
      </c>
      <c r="AD30" s="37"/>
      <c r="AE30" s="37"/>
      <c r="AF30" s="37"/>
    </row>
    <row r="31" spans="1:32" x14ac:dyDescent="0.2">
      <c r="A31" s="57" t="s">
        <v>31</v>
      </c>
      <c r="B31" s="11"/>
      <c r="D31" s="58">
        <v>223</v>
      </c>
      <c r="E31" s="54">
        <v>222</v>
      </c>
      <c r="F31" s="54">
        <v>221</v>
      </c>
      <c r="G31" s="54">
        <v>224</v>
      </c>
      <c r="H31" s="54">
        <v>223</v>
      </c>
      <c r="I31" s="54">
        <v>236</v>
      </c>
      <c r="J31" s="54">
        <v>236</v>
      </c>
      <c r="K31" s="54">
        <v>240</v>
      </c>
      <c r="L31" s="54">
        <v>242</v>
      </c>
      <c r="M31" s="54">
        <v>241</v>
      </c>
      <c r="N31" s="54">
        <v>245</v>
      </c>
      <c r="O31" s="54">
        <v>244</v>
      </c>
      <c r="P31" s="54">
        <v>245</v>
      </c>
      <c r="Q31" s="54">
        <v>254</v>
      </c>
      <c r="R31" s="54">
        <v>256</v>
      </c>
      <c r="S31" s="59">
        <f t="shared" si="0"/>
        <v>33</v>
      </c>
      <c r="U31" s="60">
        <v>4</v>
      </c>
      <c r="V31" s="95">
        <v>6</v>
      </c>
      <c r="W31" s="97">
        <v>7</v>
      </c>
      <c r="X31" s="97">
        <v>1</v>
      </c>
      <c r="Y31" s="97">
        <v>0</v>
      </c>
      <c r="Z31" s="97">
        <v>0</v>
      </c>
      <c r="AA31" s="83">
        <v>0</v>
      </c>
      <c r="AB31" s="62">
        <f t="shared" si="1"/>
        <v>18</v>
      </c>
      <c r="AD31" s="37"/>
      <c r="AE31" s="37"/>
      <c r="AF31" s="37"/>
    </row>
    <row r="32" spans="1:32" x14ac:dyDescent="0.2">
      <c r="A32" s="57" t="s">
        <v>32</v>
      </c>
      <c r="B32" s="11"/>
      <c r="D32" s="58">
        <v>99</v>
      </c>
      <c r="E32" s="54">
        <v>102</v>
      </c>
      <c r="F32" s="54">
        <v>100</v>
      </c>
      <c r="G32" s="54">
        <v>109</v>
      </c>
      <c r="H32" s="54">
        <v>111</v>
      </c>
      <c r="I32" s="54">
        <v>119</v>
      </c>
      <c r="J32" s="54">
        <v>117</v>
      </c>
      <c r="K32" s="54">
        <v>115</v>
      </c>
      <c r="L32" s="54">
        <v>111</v>
      </c>
      <c r="M32" s="54">
        <v>113</v>
      </c>
      <c r="N32" s="54">
        <v>122</v>
      </c>
      <c r="O32" s="54">
        <v>130</v>
      </c>
      <c r="P32" s="54">
        <v>130</v>
      </c>
      <c r="Q32" s="54">
        <v>132</v>
      </c>
      <c r="R32" s="54">
        <v>134</v>
      </c>
      <c r="S32" s="59">
        <f t="shared" si="0"/>
        <v>35</v>
      </c>
      <c r="U32" s="60">
        <v>11</v>
      </c>
      <c r="V32" s="95">
        <v>1</v>
      </c>
      <c r="W32" s="97">
        <v>8</v>
      </c>
      <c r="X32" s="97">
        <v>2</v>
      </c>
      <c r="Y32" s="97">
        <v>0</v>
      </c>
      <c r="Z32" s="97">
        <v>0</v>
      </c>
      <c r="AA32" s="83">
        <v>0</v>
      </c>
      <c r="AB32" s="62">
        <f t="shared" si="1"/>
        <v>22</v>
      </c>
      <c r="AD32" s="37"/>
      <c r="AE32" s="37"/>
      <c r="AF32" s="37"/>
    </row>
    <row r="33" spans="1:32" x14ac:dyDescent="0.2">
      <c r="A33" s="57" t="s">
        <v>33</v>
      </c>
      <c r="B33" s="11"/>
      <c r="D33" s="58">
        <v>139</v>
      </c>
      <c r="E33" s="54">
        <v>141</v>
      </c>
      <c r="F33" s="54">
        <v>144</v>
      </c>
      <c r="G33" s="54">
        <v>152</v>
      </c>
      <c r="H33" s="54">
        <v>155</v>
      </c>
      <c r="I33" s="54">
        <v>158</v>
      </c>
      <c r="J33" s="54">
        <v>179</v>
      </c>
      <c r="K33" s="54">
        <v>182</v>
      </c>
      <c r="L33" s="54">
        <v>184</v>
      </c>
      <c r="M33" s="54">
        <v>188</v>
      </c>
      <c r="N33" s="54">
        <v>184</v>
      </c>
      <c r="O33" s="54">
        <v>179</v>
      </c>
      <c r="P33" s="54">
        <v>179</v>
      </c>
      <c r="Q33" s="54">
        <v>182</v>
      </c>
      <c r="R33" s="54">
        <v>182</v>
      </c>
      <c r="S33" s="59">
        <f t="shared" si="0"/>
        <v>43</v>
      </c>
      <c r="U33" s="60">
        <v>5</v>
      </c>
      <c r="V33" s="95">
        <v>1</v>
      </c>
      <c r="W33" s="97">
        <v>1</v>
      </c>
      <c r="X33" s="97">
        <v>0</v>
      </c>
      <c r="Y33" s="97">
        <v>0</v>
      </c>
      <c r="Z33" s="97">
        <v>0</v>
      </c>
      <c r="AA33" s="83">
        <v>0</v>
      </c>
      <c r="AB33" s="62">
        <f t="shared" si="1"/>
        <v>7</v>
      </c>
      <c r="AD33" s="37"/>
      <c r="AE33" s="37"/>
      <c r="AF33" s="37"/>
    </row>
    <row r="34" spans="1:32" x14ac:dyDescent="0.2">
      <c r="A34" s="57" t="s">
        <v>34</v>
      </c>
      <c r="B34" s="11"/>
      <c r="D34" s="58">
        <v>120</v>
      </c>
      <c r="E34" s="54">
        <v>121</v>
      </c>
      <c r="F34" s="54">
        <v>127</v>
      </c>
      <c r="G34" s="54">
        <v>134</v>
      </c>
      <c r="H34" s="54">
        <v>133</v>
      </c>
      <c r="I34" s="54">
        <v>139</v>
      </c>
      <c r="J34" s="54">
        <v>141</v>
      </c>
      <c r="K34" s="54">
        <v>144</v>
      </c>
      <c r="L34" s="54">
        <v>143</v>
      </c>
      <c r="M34" s="54">
        <v>143</v>
      </c>
      <c r="N34" s="54">
        <v>143</v>
      </c>
      <c r="O34" s="54">
        <v>144</v>
      </c>
      <c r="P34" s="54">
        <v>146</v>
      </c>
      <c r="Q34" s="54">
        <v>149</v>
      </c>
      <c r="R34" s="54">
        <v>147</v>
      </c>
      <c r="S34" s="59">
        <f t="shared" si="0"/>
        <v>27</v>
      </c>
      <c r="U34" s="60">
        <v>6</v>
      </c>
      <c r="V34" s="95">
        <v>2</v>
      </c>
      <c r="W34" s="97">
        <v>2</v>
      </c>
      <c r="X34" s="97">
        <v>0</v>
      </c>
      <c r="Y34" s="97">
        <v>0</v>
      </c>
      <c r="Z34" s="97">
        <v>0</v>
      </c>
      <c r="AA34" s="83">
        <v>0</v>
      </c>
      <c r="AB34" s="62">
        <f t="shared" si="1"/>
        <v>10</v>
      </c>
      <c r="AD34" s="37"/>
      <c r="AE34" s="37"/>
      <c r="AF34" s="37"/>
    </row>
    <row r="35" spans="1:32" x14ac:dyDescent="0.2">
      <c r="A35" s="57" t="s">
        <v>35</v>
      </c>
      <c r="B35" s="11"/>
      <c r="D35" s="58">
        <v>303</v>
      </c>
      <c r="E35" s="54">
        <v>306</v>
      </c>
      <c r="F35" s="54">
        <v>304</v>
      </c>
      <c r="G35" s="54">
        <v>298</v>
      </c>
      <c r="H35" s="54">
        <v>300</v>
      </c>
      <c r="I35" s="54">
        <v>293</v>
      </c>
      <c r="J35" s="54">
        <v>296</v>
      </c>
      <c r="K35" s="54">
        <v>290</v>
      </c>
      <c r="L35" s="54">
        <v>286</v>
      </c>
      <c r="M35" s="54">
        <v>289</v>
      </c>
      <c r="N35" s="54">
        <v>285</v>
      </c>
      <c r="O35" s="54">
        <v>286</v>
      </c>
      <c r="P35" s="54">
        <v>290</v>
      </c>
      <c r="Q35" s="54">
        <v>298</v>
      </c>
      <c r="R35" s="54">
        <v>308</v>
      </c>
      <c r="S35" s="59">
        <f t="shared" si="0"/>
        <v>5</v>
      </c>
      <c r="U35" s="60">
        <v>12</v>
      </c>
      <c r="V35" s="95">
        <v>26</v>
      </c>
      <c r="W35" s="97">
        <v>6</v>
      </c>
      <c r="X35" s="97">
        <v>6</v>
      </c>
      <c r="Y35" s="97">
        <v>0</v>
      </c>
      <c r="Z35" s="97">
        <v>0</v>
      </c>
      <c r="AA35" s="83">
        <v>0</v>
      </c>
      <c r="AB35" s="62">
        <f t="shared" si="1"/>
        <v>50</v>
      </c>
      <c r="AD35" s="37"/>
      <c r="AE35" s="37"/>
      <c r="AF35" s="37"/>
    </row>
    <row r="36" spans="1:32" x14ac:dyDescent="0.2">
      <c r="A36" s="57" t="s">
        <v>36</v>
      </c>
      <c r="B36" s="11"/>
      <c r="D36" s="58">
        <v>61</v>
      </c>
      <c r="E36" s="54">
        <v>61</v>
      </c>
      <c r="F36" s="54">
        <v>60</v>
      </c>
      <c r="G36" s="54">
        <v>59</v>
      </c>
      <c r="H36" s="54">
        <v>62</v>
      </c>
      <c r="I36" s="54">
        <v>62</v>
      </c>
      <c r="J36" s="54">
        <v>60</v>
      </c>
      <c r="K36" s="54">
        <v>60</v>
      </c>
      <c r="L36" s="54">
        <v>59</v>
      </c>
      <c r="M36" s="54">
        <v>58</v>
      </c>
      <c r="N36" s="54">
        <v>56</v>
      </c>
      <c r="O36" s="54">
        <v>58</v>
      </c>
      <c r="P36" s="54">
        <v>58</v>
      </c>
      <c r="Q36" s="54">
        <v>60</v>
      </c>
      <c r="R36" s="54">
        <v>63</v>
      </c>
      <c r="S36" s="59">
        <f t="shared" si="0"/>
        <v>2</v>
      </c>
      <c r="U36" s="60">
        <v>0</v>
      </c>
      <c r="V36" s="95">
        <v>0</v>
      </c>
      <c r="W36" s="97">
        <v>0</v>
      </c>
      <c r="X36" s="97">
        <v>0</v>
      </c>
      <c r="Y36" s="97">
        <v>0</v>
      </c>
      <c r="Z36" s="97">
        <v>0</v>
      </c>
      <c r="AA36" s="83">
        <v>0</v>
      </c>
      <c r="AB36" s="62">
        <f t="shared" si="1"/>
        <v>0</v>
      </c>
      <c r="AD36" s="37"/>
      <c r="AE36" s="37"/>
      <c r="AF36" s="37"/>
    </row>
    <row r="37" spans="1:32" x14ac:dyDescent="0.2">
      <c r="A37" s="57" t="s">
        <v>37</v>
      </c>
      <c r="B37" s="11"/>
      <c r="D37" s="58">
        <v>113</v>
      </c>
      <c r="E37" s="54">
        <v>115</v>
      </c>
      <c r="F37" s="54">
        <v>114</v>
      </c>
      <c r="G37" s="54">
        <v>112</v>
      </c>
      <c r="H37" s="54">
        <v>112</v>
      </c>
      <c r="I37" s="54">
        <v>112</v>
      </c>
      <c r="J37" s="54">
        <v>112</v>
      </c>
      <c r="K37" s="54">
        <v>114</v>
      </c>
      <c r="L37" s="54">
        <v>116</v>
      </c>
      <c r="M37" s="54">
        <v>118</v>
      </c>
      <c r="N37" s="54">
        <v>117</v>
      </c>
      <c r="O37" s="54">
        <v>117</v>
      </c>
      <c r="P37" s="54">
        <v>120</v>
      </c>
      <c r="Q37" s="54">
        <v>121</v>
      </c>
      <c r="R37" s="54">
        <v>121</v>
      </c>
      <c r="S37" s="59">
        <f t="shared" si="0"/>
        <v>8</v>
      </c>
      <c r="U37" s="60">
        <v>6</v>
      </c>
      <c r="V37" s="95">
        <v>6</v>
      </c>
      <c r="W37" s="97">
        <v>3</v>
      </c>
      <c r="X37" s="97">
        <v>0</v>
      </c>
      <c r="Y37" s="97">
        <v>0</v>
      </c>
      <c r="Z37" s="97">
        <v>0</v>
      </c>
      <c r="AA37" s="83">
        <v>0</v>
      </c>
      <c r="AB37" s="62">
        <f t="shared" si="1"/>
        <v>15</v>
      </c>
      <c r="AD37" s="37"/>
      <c r="AE37" s="37"/>
      <c r="AF37" s="37"/>
    </row>
    <row r="38" spans="1:32" x14ac:dyDescent="0.2">
      <c r="A38" s="57" t="s">
        <v>38</v>
      </c>
      <c r="B38" s="11"/>
      <c r="D38" s="58">
        <v>510</v>
      </c>
      <c r="E38" s="54">
        <v>509</v>
      </c>
      <c r="F38" s="54">
        <v>505</v>
      </c>
      <c r="G38" s="54">
        <v>518</v>
      </c>
      <c r="H38" s="54">
        <v>528</v>
      </c>
      <c r="I38" s="54">
        <v>532</v>
      </c>
      <c r="J38" s="54">
        <v>538</v>
      </c>
      <c r="K38" s="54">
        <v>537</v>
      </c>
      <c r="L38" s="54">
        <v>541</v>
      </c>
      <c r="M38" s="54">
        <v>547</v>
      </c>
      <c r="N38" s="54">
        <v>546</v>
      </c>
      <c r="O38" s="54">
        <v>546</v>
      </c>
      <c r="P38" s="54">
        <v>549</v>
      </c>
      <c r="Q38" s="54">
        <v>553</v>
      </c>
      <c r="R38" s="54">
        <v>553</v>
      </c>
      <c r="S38" s="59">
        <f t="shared" si="0"/>
        <v>43</v>
      </c>
      <c r="U38" s="60">
        <v>4</v>
      </c>
      <c r="V38" s="95">
        <v>5</v>
      </c>
      <c r="W38" s="97">
        <v>9</v>
      </c>
      <c r="X38" s="97">
        <v>0</v>
      </c>
      <c r="Y38" s="97">
        <v>1</v>
      </c>
      <c r="Z38" s="97">
        <v>0</v>
      </c>
      <c r="AA38" s="83">
        <v>0</v>
      </c>
      <c r="AB38" s="62">
        <f t="shared" si="1"/>
        <v>19</v>
      </c>
      <c r="AD38" s="37"/>
      <c r="AE38" s="37"/>
      <c r="AF38" s="37"/>
    </row>
    <row r="39" spans="1:32" x14ac:dyDescent="0.2">
      <c r="A39" s="57" t="s">
        <v>39</v>
      </c>
      <c r="B39" s="11"/>
      <c r="D39" s="58">
        <v>390</v>
      </c>
      <c r="E39" s="54">
        <v>391</v>
      </c>
      <c r="F39" s="54">
        <v>390</v>
      </c>
      <c r="G39" s="54">
        <v>394</v>
      </c>
      <c r="H39" s="54">
        <v>389</v>
      </c>
      <c r="I39" s="54">
        <v>389</v>
      </c>
      <c r="J39" s="54">
        <v>391</v>
      </c>
      <c r="K39" s="54">
        <v>398</v>
      </c>
      <c r="L39" s="54">
        <v>406</v>
      </c>
      <c r="M39" s="54">
        <v>412</v>
      </c>
      <c r="N39" s="54">
        <v>412</v>
      </c>
      <c r="O39" s="54">
        <v>409</v>
      </c>
      <c r="P39" s="54">
        <v>411</v>
      </c>
      <c r="Q39" s="54">
        <v>418</v>
      </c>
      <c r="R39" s="54">
        <v>419</v>
      </c>
      <c r="S39" s="59">
        <f t="shared" si="0"/>
        <v>29</v>
      </c>
      <c r="U39" s="60">
        <v>6</v>
      </c>
      <c r="V39" s="95">
        <v>6</v>
      </c>
      <c r="W39" s="97">
        <v>3</v>
      </c>
      <c r="X39" s="97">
        <v>4</v>
      </c>
      <c r="Y39" s="97">
        <v>0</v>
      </c>
      <c r="Z39" s="97">
        <v>0</v>
      </c>
      <c r="AA39" s="83">
        <v>0</v>
      </c>
      <c r="AB39" s="62">
        <f t="shared" si="1"/>
        <v>19</v>
      </c>
      <c r="AD39" s="37"/>
      <c r="AE39" s="37"/>
      <c r="AF39" s="37"/>
    </row>
    <row r="40" spans="1:32" x14ac:dyDescent="0.2">
      <c r="A40" s="57" t="s">
        <v>40</v>
      </c>
      <c r="B40" s="11"/>
      <c r="D40" s="58">
        <v>225</v>
      </c>
      <c r="E40" s="54">
        <v>220</v>
      </c>
      <c r="F40" s="54">
        <v>228</v>
      </c>
      <c r="G40" s="54">
        <v>232</v>
      </c>
      <c r="H40" s="54">
        <v>231</v>
      </c>
      <c r="I40" s="54">
        <v>234</v>
      </c>
      <c r="J40" s="54">
        <v>233</v>
      </c>
      <c r="K40" s="54">
        <v>234</v>
      </c>
      <c r="L40" s="54">
        <v>237</v>
      </c>
      <c r="M40" s="54">
        <v>236</v>
      </c>
      <c r="N40" s="54">
        <v>243</v>
      </c>
      <c r="O40" s="54">
        <v>244</v>
      </c>
      <c r="P40" s="54">
        <v>248</v>
      </c>
      <c r="Q40" s="54">
        <v>254</v>
      </c>
      <c r="R40" s="54">
        <v>254</v>
      </c>
      <c r="S40" s="59">
        <f t="shared" si="0"/>
        <v>29</v>
      </c>
      <c r="U40" s="60">
        <v>6</v>
      </c>
      <c r="V40" s="95">
        <v>1</v>
      </c>
      <c r="W40" s="97">
        <v>5</v>
      </c>
      <c r="X40" s="97">
        <v>2</v>
      </c>
      <c r="Y40" s="97">
        <v>0</v>
      </c>
      <c r="Z40" s="97">
        <v>0</v>
      </c>
      <c r="AA40" s="83">
        <v>0</v>
      </c>
      <c r="AB40" s="62">
        <f t="shared" si="1"/>
        <v>14</v>
      </c>
      <c r="AD40" s="37"/>
      <c r="AE40" s="37"/>
      <c r="AF40" s="37"/>
    </row>
    <row r="41" spans="1:32" x14ac:dyDescent="0.2">
      <c r="A41" s="57" t="s">
        <v>41</v>
      </c>
      <c r="B41" s="11"/>
      <c r="D41" s="58">
        <v>186</v>
      </c>
      <c r="E41" s="54">
        <v>185</v>
      </c>
      <c r="F41" s="54">
        <v>185</v>
      </c>
      <c r="G41" s="54">
        <v>192</v>
      </c>
      <c r="H41" s="54">
        <v>192</v>
      </c>
      <c r="I41" s="54">
        <v>194</v>
      </c>
      <c r="J41" s="54">
        <v>195</v>
      </c>
      <c r="K41" s="54">
        <v>196</v>
      </c>
      <c r="L41" s="54">
        <v>196</v>
      </c>
      <c r="M41" s="54">
        <v>221</v>
      </c>
      <c r="N41" s="54">
        <v>225</v>
      </c>
      <c r="O41" s="54">
        <v>230</v>
      </c>
      <c r="P41" s="54">
        <v>234</v>
      </c>
      <c r="Q41" s="54">
        <v>235</v>
      </c>
      <c r="R41" s="54">
        <v>236</v>
      </c>
      <c r="S41" s="59">
        <f t="shared" si="0"/>
        <v>50</v>
      </c>
      <c r="U41" s="60">
        <v>2</v>
      </c>
      <c r="V41" s="95">
        <v>1</v>
      </c>
      <c r="W41" s="97">
        <v>0</v>
      </c>
      <c r="X41" s="97">
        <v>0</v>
      </c>
      <c r="Y41" s="97">
        <v>0</v>
      </c>
      <c r="Z41" s="97">
        <v>0</v>
      </c>
      <c r="AA41" s="83">
        <v>0</v>
      </c>
      <c r="AB41" s="62">
        <f t="shared" si="1"/>
        <v>3</v>
      </c>
      <c r="AD41" s="37"/>
      <c r="AE41" s="37"/>
      <c r="AF41" s="37"/>
    </row>
    <row r="42" spans="1:32" x14ac:dyDescent="0.2">
      <c r="A42" s="57" t="s">
        <v>42</v>
      </c>
      <c r="B42" s="11" t="s">
        <v>11</v>
      </c>
      <c r="D42" s="58">
        <v>180</v>
      </c>
      <c r="E42" s="54">
        <v>181</v>
      </c>
      <c r="F42" s="54">
        <v>184</v>
      </c>
      <c r="G42" s="54">
        <v>184</v>
      </c>
      <c r="H42" s="54">
        <v>183</v>
      </c>
      <c r="I42" s="54">
        <v>182</v>
      </c>
      <c r="J42" s="54">
        <v>177</v>
      </c>
      <c r="K42" s="54">
        <v>171</v>
      </c>
      <c r="L42" s="54">
        <v>169</v>
      </c>
      <c r="M42" s="54">
        <v>36</v>
      </c>
      <c r="N42" s="54">
        <v>33</v>
      </c>
      <c r="O42" s="54">
        <v>0</v>
      </c>
      <c r="P42" s="54">
        <v>0</v>
      </c>
      <c r="Q42" s="54">
        <v>0</v>
      </c>
      <c r="R42" s="54">
        <v>0</v>
      </c>
      <c r="S42" s="59">
        <f t="shared" si="0"/>
        <v>-180</v>
      </c>
      <c r="U42" s="60">
        <v>0</v>
      </c>
      <c r="V42" s="95">
        <v>0</v>
      </c>
      <c r="W42" s="97">
        <v>0</v>
      </c>
      <c r="X42" s="97">
        <v>0</v>
      </c>
      <c r="Y42" s="97">
        <v>0</v>
      </c>
      <c r="Z42" s="97">
        <v>0</v>
      </c>
      <c r="AA42" s="83">
        <v>0</v>
      </c>
      <c r="AB42" s="62">
        <f t="shared" si="1"/>
        <v>0</v>
      </c>
      <c r="AD42" s="37"/>
      <c r="AE42" s="37"/>
      <c r="AF42" s="37"/>
    </row>
    <row r="43" spans="1:32" x14ac:dyDescent="0.2">
      <c r="A43" s="57" t="s">
        <v>43</v>
      </c>
      <c r="B43" s="11"/>
      <c r="D43" s="58">
        <v>145</v>
      </c>
      <c r="E43" s="54">
        <v>146</v>
      </c>
      <c r="F43" s="54">
        <v>144</v>
      </c>
      <c r="G43" s="54">
        <v>144</v>
      </c>
      <c r="H43" s="54">
        <v>145</v>
      </c>
      <c r="I43" s="54">
        <v>143</v>
      </c>
      <c r="J43" s="54">
        <v>130</v>
      </c>
      <c r="K43" s="54">
        <v>140</v>
      </c>
      <c r="L43" s="54">
        <v>142</v>
      </c>
      <c r="M43" s="54">
        <v>141</v>
      </c>
      <c r="N43" s="54">
        <v>140</v>
      </c>
      <c r="O43" s="54">
        <v>141</v>
      </c>
      <c r="P43" s="54">
        <v>143</v>
      </c>
      <c r="Q43" s="54">
        <v>142</v>
      </c>
      <c r="R43" s="54">
        <v>139</v>
      </c>
      <c r="S43" s="59">
        <f t="shared" si="0"/>
        <v>-6</v>
      </c>
      <c r="U43" s="60">
        <v>1</v>
      </c>
      <c r="V43" s="95">
        <v>1</v>
      </c>
      <c r="W43" s="97">
        <v>0</v>
      </c>
      <c r="X43" s="97">
        <v>1</v>
      </c>
      <c r="Y43" s="97">
        <v>0</v>
      </c>
      <c r="Z43" s="97">
        <v>0</v>
      </c>
      <c r="AA43" s="83">
        <v>0</v>
      </c>
      <c r="AB43" s="62">
        <f t="shared" si="1"/>
        <v>3</v>
      </c>
      <c r="AD43" s="37"/>
      <c r="AE43" s="37"/>
      <c r="AF43" s="37"/>
    </row>
    <row r="44" spans="1:32" x14ac:dyDescent="0.2">
      <c r="A44" s="57" t="s">
        <v>44</v>
      </c>
      <c r="B44" s="11"/>
      <c r="D44" s="58">
        <v>119</v>
      </c>
      <c r="E44" s="54">
        <v>117</v>
      </c>
      <c r="F44" s="54">
        <v>121</v>
      </c>
      <c r="G44" s="54">
        <v>119</v>
      </c>
      <c r="H44" s="54">
        <v>119</v>
      </c>
      <c r="I44" s="54">
        <v>121</v>
      </c>
      <c r="J44" s="54">
        <v>117</v>
      </c>
      <c r="K44" s="54">
        <v>119</v>
      </c>
      <c r="L44" s="54">
        <v>123</v>
      </c>
      <c r="M44" s="54">
        <v>126</v>
      </c>
      <c r="N44" s="54">
        <v>127</v>
      </c>
      <c r="O44" s="54">
        <v>125</v>
      </c>
      <c r="P44" s="54">
        <v>135</v>
      </c>
      <c r="Q44" s="54">
        <v>140</v>
      </c>
      <c r="R44" s="54">
        <v>137</v>
      </c>
      <c r="S44" s="59">
        <f t="shared" si="0"/>
        <v>18</v>
      </c>
      <c r="U44" s="60">
        <v>9</v>
      </c>
      <c r="V44" s="95">
        <v>3</v>
      </c>
      <c r="W44" s="97">
        <v>8</v>
      </c>
      <c r="X44" s="97">
        <v>1</v>
      </c>
      <c r="Y44" s="97">
        <v>0</v>
      </c>
      <c r="Z44" s="97">
        <v>0</v>
      </c>
      <c r="AA44" s="83">
        <v>0</v>
      </c>
      <c r="AB44" s="62">
        <f t="shared" si="1"/>
        <v>21</v>
      </c>
      <c r="AD44" s="37"/>
      <c r="AE44" s="37"/>
      <c r="AF44" s="37"/>
    </row>
    <row r="45" spans="1:32" x14ac:dyDescent="0.2">
      <c r="A45" s="57" t="s">
        <v>45</v>
      </c>
      <c r="B45" s="11" t="s">
        <v>11</v>
      </c>
      <c r="D45" s="58">
        <v>37</v>
      </c>
      <c r="E45" s="54">
        <v>37</v>
      </c>
      <c r="F45" s="54">
        <v>36</v>
      </c>
      <c r="G45" s="54">
        <v>35</v>
      </c>
      <c r="H45" s="54">
        <v>1</v>
      </c>
      <c r="I45" s="54">
        <v>0</v>
      </c>
      <c r="J45" s="54">
        <v>0</v>
      </c>
      <c r="K45" s="54">
        <v>0</v>
      </c>
      <c r="L45" s="54">
        <v>0</v>
      </c>
      <c r="M45" s="54">
        <v>0</v>
      </c>
      <c r="N45" s="54">
        <v>0</v>
      </c>
      <c r="O45" s="54">
        <v>0</v>
      </c>
      <c r="P45" s="54">
        <v>0</v>
      </c>
      <c r="Q45" s="54">
        <v>0</v>
      </c>
      <c r="R45" s="54">
        <v>0</v>
      </c>
      <c r="S45" s="59">
        <f t="shared" si="0"/>
        <v>-37</v>
      </c>
      <c r="U45" s="60">
        <v>0</v>
      </c>
      <c r="V45" s="95">
        <v>0</v>
      </c>
      <c r="W45" s="97">
        <v>0</v>
      </c>
      <c r="X45" s="97">
        <v>0</v>
      </c>
      <c r="Y45" s="97">
        <v>0</v>
      </c>
      <c r="Z45" s="97">
        <v>0</v>
      </c>
      <c r="AA45" s="83">
        <v>0</v>
      </c>
      <c r="AB45" s="62">
        <f t="shared" si="1"/>
        <v>0</v>
      </c>
      <c r="AD45" s="37"/>
      <c r="AE45" s="37"/>
      <c r="AF45" s="37"/>
    </row>
    <row r="46" spans="1:32" x14ac:dyDescent="0.2">
      <c r="A46" s="57" t="s">
        <v>46</v>
      </c>
      <c r="B46" s="11"/>
      <c r="D46" s="58">
        <v>68</v>
      </c>
      <c r="E46" s="54">
        <v>68</v>
      </c>
      <c r="F46" s="54">
        <v>68</v>
      </c>
      <c r="G46" s="54">
        <v>68</v>
      </c>
      <c r="H46" s="54">
        <v>68</v>
      </c>
      <c r="I46" s="54">
        <v>68</v>
      </c>
      <c r="J46" s="54">
        <v>69</v>
      </c>
      <c r="K46" s="54">
        <v>69</v>
      </c>
      <c r="L46" s="54">
        <v>68</v>
      </c>
      <c r="M46" s="54">
        <v>68</v>
      </c>
      <c r="N46" s="54">
        <v>67</v>
      </c>
      <c r="O46" s="54">
        <v>67</v>
      </c>
      <c r="P46" s="54">
        <v>68</v>
      </c>
      <c r="Q46" s="54">
        <v>70</v>
      </c>
      <c r="R46" s="54">
        <v>71</v>
      </c>
      <c r="S46" s="59">
        <f t="shared" si="0"/>
        <v>3</v>
      </c>
      <c r="U46" s="60">
        <v>0</v>
      </c>
      <c r="V46" s="95">
        <v>0</v>
      </c>
      <c r="W46" s="97">
        <v>0</v>
      </c>
      <c r="X46" s="97">
        <v>0</v>
      </c>
      <c r="Y46" s="97">
        <v>0</v>
      </c>
      <c r="Z46" s="97">
        <v>0</v>
      </c>
      <c r="AA46" s="83">
        <v>0</v>
      </c>
      <c r="AB46" s="62">
        <f t="shared" si="1"/>
        <v>0</v>
      </c>
      <c r="AD46" s="37"/>
      <c r="AE46" s="37"/>
      <c r="AF46" s="37"/>
    </row>
    <row r="47" spans="1:32" x14ac:dyDescent="0.2">
      <c r="A47" s="57" t="s">
        <v>47</v>
      </c>
      <c r="B47" s="11"/>
      <c r="D47" s="58">
        <v>121</v>
      </c>
      <c r="E47" s="54">
        <v>121</v>
      </c>
      <c r="F47" s="54">
        <v>118</v>
      </c>
      <c r="G47" s="54">
        <v>118</v>
      </c>
      <c r="H47" s="54">
        <v>115</v>
      </c>
      <c r="I47" s="54">
        <v>116</v>
      </c>
      <c r="J47" s="54">
        <v>114</v>
      </c>
      <c r="K47" s="54">
        <v>113</v>
      </c>
      <c r="L47" s="54">
        <v>109</v>
      </c>
      <c r="M47" s="54">
        <v>107</v>
      </c>
      <c r="N47" s="54">
        <v>105</v>
      </c>
      <c r="O47" s="54">
        <v>103</v>
      </c>
      <c r="P47" s="54">
        <v>102</v>
      </c>
      <c r="Q47" s="54">
        <v>101</v>
      </c>
      <c r="R47" s="54">
        <v>98</v>
      </c>
      <c r="S47" s="59">
        <f t="shared" si="0"/>
        <v>-23</v>
      </c>
      <c r="U47" s="60">
        <v>1</v>
      </c>
      <c r="V47" s="95">
        <v>3</v>
      </c>
      <c r="W47" s="97">
        <v>5</v>
      </c>
      <c r="X47" s="97">
        <v>0</v>
      </c>
      <c r="Y47" s="97">
        <v>0</v>
      </c>
      <c r="Z47" s="97">
        <v>0</v>
      </c>
      <c r="AA47" s="83">
        <v>0</v>
      </c>
      <c r="AB47" s="62">
        <f t="shared" si="1"/>
        <v>9</v>
      </c>
      <c r="AD47" s="37"/>
      <c r="AE47" s="37"/>
      <c r="AF47" s="37"/>
    </row>
    <row r="48" spans="1:32" x14ac:dyDescent="0.2">
      <c r="A48" s="57" t="s">
        <v>48</v>
      </c>
      <c r="B48" s="11"/>
      <c r="D48" s="58">
        <v>224</v>
      </c>
      <c r="E48" s="54">
        <v>226</v>
      </c>
      <c r="F48" s="54">
        <v>226</v>
      </c>
      <c r="G48" s="54">
        <v>236</v>
      </c>
      <c r="H48" s="54">
        <v>233</v>
      </c>
      <c r="I48" s="54">
        <v>233</v>
      </c>
      <c r="J48" s="54">
        <v>237</v>
      </c>
      <c r="K48" s="54">
        <v>232</v>
      </c>
      <c r="L48" s="54">
        <v>232</v>
      </c>
      <c r="M48" s="54">
        <v>236</v>
      </c>
      <c r="N48" s="54">
        <v>236</v>
      </c>
      <c r="O48" s="54">
        <v>241</v>
      </c>
      <c r="P48" s="54">
        <v>236</v>
      </c>
      <c r="Q48" s="54">
        <v>238</v>
      </c>
      <c r="R48" s="54">
        <v>240</v>
      </c>
      <c r="S48" s="59">
        <f t="shared" si="0"/>
        <v>16</v>
      </c>
      <c r="U48" s="60">
        <v>4</v>
      </c>
      <c r="V48" s="95">
        <v>9</v>
      </c>
      <c r="W48" s="97">
        <v>2</v>
      </c>
      <c r="X48" s="97">
        <v>1</v>
      </c>
      <c r="Y48" s="97">
        <v>0</v>
      </c>
      <c r="Z48" s="97">
        <v>0</v>
      </c>
      <c r="AA48" s="83">
        <v>0</v>
      </c>
      <c r="AB48" s="62">
        <f t="shared" si="1"/>
        <v>16</v>
      </c>
      <c r="AD48" s="37"/>
      <c r="AE48" s="37"/>
      <c r="AF48" s="37"/>
    </row>
    <row r="49" spans="1:32" x14ac:dyDescent="0.2">
      <c r="A49" s="57" t="s">
        <v>49</v>
      </c>
      <c r="B49" s="11"/>
      <c r="D49" s="58">
        <v>186</v>
      </c>
      <c r="E49" s="54">
        <v>179</v>
      </c>
      <c r="F49" s="54">
        <v>178</v>
      </c>
      <c r="G49" s="54">
        <v>182</v>
      </c>
      <c r="H49" s="54">
        <v>179</v>
      </c>
      <c r="I49" s="54">
        <v>180</v>
      </c>
      <c r="J49" s="54">
        <v>182</v>
      </c>
      <c r="K49" s="54">
        <v>183</v>
      </c>
      <c r="L49" s="54">
        <v>188</v>
      </c>
      <c r="M49" s="54">
        <v>212</v>
      </c>
      <c r="N49" s="54">
        <v>246</v>
      </c>
      <c r="O49" s="54">
        <v>275</v>
      </c>
      <c r="P49" s="54">
        <v>296</v>
      </c>
      <c r="Q49" s="54">
        <v>316</v>
      </c>
      <c r="R49" s="54">
        <v>310</v>
      </c>
      <c r="S49" s="59">
        <f t="shared" si="0"/>
        <v>124</v>
      </c>
      <c r="U49" s="60">
        <v>12</v>
      </c>
      <c r="V49" s="95">
        <v>7</v>
      </c>
      <c r="W49" s="97">
        <v>1</v>
      </c>
      <c r="X49" s="97">
        <v>1</v>
      </c>
      <c r="Y49" s="97">
        <v>0</v>
      </c>
      <c r="Z49" s="97">
        <v>0</v>
      </c>
      <c r="AA49" s="83">
        <v>0</v>
      </c>
      <c r="AB49" s="62">
        <f t="shared" si="1"/>
        <v>21</v>
      </c>
      <c r="AD49" s="37"/>
      <c r="AE49" s="37"/>
      <c r="AF49" s="37"/>
    </row>
    <row r="50" spans="1:32" x14ac:dyDescent="0.2">
      <c r="A50" s="57" t="s">
        <v>50</v>
      </c>
      <c r="B50" s="11"/>
      <c r="D50" s="58">
        <v>225</v>
      </c>
      <c r="E50" s="54">
        <v>227</v>
      </c>
      <c r="F50" s="54">
        <v>222</v>
      </c>
      <c r="G50" s="54">
        <v>226</v>
      </c>
      <c r="H50" s="54">
        <v>227</v>
      </c>
      <c r="I50" s="54">
        <v>228</v>
      </c>
      <c r="J50" s="54">
        <v>222</v>
      </c>
      <c r="K50" s="54">
        <v>222</v>
      </c>
      <c r="L50" s="54">
        <v>219</v>
      </c>
      <c r="M50" s="54">
        <v>216</v>
      </c>
      <c r="N50" s="54">
        <v>224</v>
      </c>
      <c r="O50" s="54">
        <v>230</v>
      </c>
      <c r="P50" s="54">
        <v>240</v>
      </c>
      <c r="Q50" s="54">
        <v>242</v>
      </c>
      <c r="R50" s="54">
        <v>234</v>
      </c>
      <c r="S50" s="59">
        <f t="shared" si="0"/>
        <v>9</v>
      </c>
      <c r="U50" s="60">
        <v>9</v>
      </c>
      <c r="V50" s="95">
        <v>19</v>
      </c>
      <c r="W50" s="97">
        <v>3</v>
      </c>
      <c r="X50" s="97">
        <v>0</v>
      </c>
      <c r="Y50" s="97">
        <v>2</v>
      </c>
      <c r="Z50" s="97">
        <v>0</v>
      </c>
      <c r="AA50" s="83">
        <v>0</v>
      </c>
      <c r="AB50" s="62">
        <f t="shared" si="1"/>
        <v>33</v>
      </c>
      <c r="AD50" s="37"/>
      <c r="AE50" s="37"/>
      <c r="AF50" s="37"/>
    </row>
    <row r="51" spans="1:32" x14ac:dyDescent="0.2">
      <c r="A51" s="57" t="s">
        <v>51</v>
      </c>
      <c r="B51" s="11"/>
      <c r="D51" s="58">
        <v>134</v>
      </c>
      <c r="E51" s="54">
        <v>141</v>
      </c>
      <c r="F51" s="54">
        <v>140</v>
      </c>
      <c r="G51" s="54">
        <v>153</v>
      </c>
      <c r="H51" s="54">
        <v>152</v>
      </c>
      <c r="I51" s="54">
        <v>151</v>
      </c>
      <c r="J51" s="54">
        <v>151</v>
      </c>
      <c r="K51" s="54">
        <v>154</v>
      </c>
      <c r="L51" s="54">
        <v>151</v>
      </c>
      <c r="M51" s="54">
        <v>145</v>
      </c>
      <c r="N51" s="54">
        <v>144</v>
      </c>
      <c r="O51" s="54">
        <v>147</v>
      </c>
      <c r="P51" s="54">
        <v>153</v>
      </c>
      <c r="Q51" s="54">
        <v>158</v>
      </c>
      <c r="R51" s="54">
        <v>160</v>
      </c>
      <c r="S51" s="59">
        <f t="shared" si="0"/>
        <v>26</v>
      </c>
      <c r="U51" s="60">
        <v>7</v>
      </c>
      <c r="V51" s="95">
        <v>9</v>
      </c>
      <c r="W51" s="97">
        <v>8</v>
      </c>
      <c r="X51" s="97">
        <v>6</v>
      </c>
      <c r="Y51" s="97">
        <v>1</v>
      </c>
      <c r="Z51" s="97">
        <v>0</v>
      </c>
      <c r="AA51" s="83">
        <v>0</v>
      </c>
      <c r="AB51" s="62">
        <f t="shared" si="1"/>
        <v>31</v>
      </c>
      <c r="AD51" s="37"/>
      <c r="AE51" s="37"/>
      <c r="AF51" s="37"/>
    </row>
    <row r="52" spans="1:32" x14ac:dyDescent="0.2">
      <c r="A52" s="57" t="s">
        <v>52</v>
      </c>
      <c r="B52" s="11"/>
      <c r="D52" s="58">
        <v>60</v>
      </c>
      <c r="E52" s="54">
        <v>61</v>
      </c>
      <c r="F52" s="54">
        <v>60</v>
      </c>
      <c r="G52" s="54">
        <v>61</v>
      </c>
      <c r="H52" s="54">
        <v>61</v>
      </c>
      <c r="I52" s="54">
        <v>62</v>
      </c>
      <c r="J52" s="54">
        <v>63</v>
      </c>
      <c r="K52" s="54">
        <v>62</v>
      </c>
      <c r="L52" s="54">
        <v>62</v>
      </c>
      <c r="M52" s="54">
        <v>60</v>
      </c>
      <c r="N52" s="54">
        <v>61</v>
      </c>
      <c r="O52" s="54">
        <v>62</v>
      </c>
      <c r="P52" s="54">
        <v>61</v>
      </c>
      <c r="Q52" s="54">
        <v>58</v>
      </c>
      <c r="R52" s="54">
        <v>57</v>
      </c>
      <c r="S52" s="59">
        <f t="shared" si="0"/>
        <v>-3</v>
      </c>
      <c r="U52" s="60">
        <v>0</v>
      </c>
      <c r="V52" s="95">
        <v>1</v>
      </c>
      <c r="W52" s="97">
        <v>2</v>
      </c>
      <c r="X52" s="97">
        <v>0</v>
      </c>
      <c r="Y52" s="97">
        <v>0</v>
      </c>
      <c r="Z52" s="97">
        <v>0</v>
      </c>
      <c r="AA52" s="83">
        <v>0</v>
      </c>
      <c r="AB52" s="62">
        <f t="shared" si="1"/>
        <v>3</v>
      </c>
      <c r="AD52" s="37"/>
      <c r="AE52" s="37"/>
      <c r="AF52" s="37"/>
    </row>
    <row r="53" spans="1:32" x14ac:dyDescent="0.2">
      <c r="A53" s="57" t="s">
        <v>53</v>
      </c>
      <c r="B53" s="11"/>
      <c r="D53" s="58">
        <v>226</v>
      </c>
      <c r="E53" s="54">
        <v>230</v>
      </c>
      <c r="F53" s="54">
        <v>230</v>
      </c>
      <c r="G53" s="54">
        <v>233</v>
      </c>
      <c r="H53" s="54">
        <v>231</v>
      </c>
      <c r="I53" s="54">
        <v>231</v>
      </c>
      <c r="J53" s="54">
        <v>237</v>
      </c>
      <c r="K53" s="54">
        <v>241</v>
      </c>
      <c r="L53" s="54">
        <v>248</v>
      </c>
      <c r="M53" s="54">
        <v>255</v>
      </c>
      <c r="N53" s="54">
        <v>260</v>
      </c>
      <c r="O53" s="54">
        <v>260</v>
      </c>
      <c r="P53" s="54">
        <v>263</v>
      </c>
      <c r="Q53" s="54">
        <v>269</v>
      </c>
      <c r="R53" s="54">
        <v>272</v>
      </c>
      <c r="S53" s="59">
        <f t="shared" si="0"/>
        <v>46</v>
      </c>
      <c r="U53" s="60">
        <v>0</v>
      </c>
      <c r="V53" s="95">
        <v>8</v>
      </c>
      <c r="W53" s="97">
        <v>6</v>
      </c>
      <c r="X53" s="97">
        <v>1</v>
      </c>
      <c r="Y53" s="97">
        <v>1</v>
      </c>
      <c r="Z53" s="97">
        <v>0</v>
      </c>
      <c r="AA53" s="83">
        <v>0</v>
      </c>
      <c r="AB53" s="62">
        <f t="shared" si="1"/>
        <v>16</v>
      </c>
      <c r="AD53" s="37"/>
      <c r="AE53" s="37"/>
      <c r="AF53" s="37"/>
    </row>
    <row r="54" spans="1:32" x14ac:dyDescent="0.2">
      <c r="A54" s="57" t="s">
        <v>54</v>
      </c>
      <c r="B54" s="11"/>
      <c r="D54" s="58">
        <v>252</v>
      </c>
      <c r="E54" s="54">
        <v>253</v>
      </c>
      <c r="F54" s="54">
        <v>255</v>
      </c>
      <c r="G54" s="54">
        <v>261</v>
      </c>
      <c r="H54" s="54">
        <v>256</v>
      </c>
      <c r="I54" s="54">
        <v>253</v>
      </c>
      <c r="J54" s="54">
        <v>256</v>
      </c>
      <c r="K54" s="54">
        <v>257</v>
      </c>
      <c r="L54" s="54">
        <v>259</v>
      </c>
      <c r="M54" s="54">
        <v>257</v>
      </c>
      <c r="N54" s="54">
        <v>263</v>
      </c>
      <c r="O54" s="54">
        <v>262</v>
      </c>
      <c r="P54" s="54">
        <v>266</v>
      </c>
      <c r="Q54" s="54">
        <v>289</v>
      </c>
      <c r="R54" s="54">
        <v>291</v>
      </c>
      <c r="S54" s="59">
        <f t="shared" si="0"/>
        <v>39</v>
      </c>
      <c r="U54" s="60">
        <v>20</v>
      </c>
      <c r="V54" s="95">
        <v>16</v>
      </c>
      <c r="W54" s="97">
        <v>1</v>
      </c>
      <c r="X54" s="97">
        <v>1</v>
      </c>
      <c r="Y54" s="97">
        <v>0</v>
      </c>
      <c r="Z54" s="97">
        <v>0</v>
      </c>
      <c r="AA54" s="83">
        <v>0</v>
      </c>
      <c r="AB54" s="62">
        <f t="shared" si="1"/>
        <v>38</v>
      </c>
      <c r="AD54" s="37"/>
      <c r="AE54" s="37"/>
      <c r="AF54" s="37"/>
    </row>
    <row r="55" spans="1:32" x14ac:dyDescent="0.2">
      <c r="A55" s="57" t="s">
        <v>55</v>
      </c>
      <c r="B55" s="11"/>
      <c r="D55" s="58">
        <v>196</v>
      </c>
      <c r="E55" s="54">
        <v>202</v>
      </c>
      <c r="F55" s="54">
        <v>199</v>
      </c>
      <c r="G55" s="54">
        <v>220</v>
      </c>
      <c r="H55" s="54">
        <v>219</v>
      </c>
      <c r="I55" s="54">
        <v>224</v>
      </c>
      <c r="J55" s="54">
        <v>227</v>
      </c>
      <c r="K55" s="54">
        <v>225</v>
      </c>
      <c r="L55" s="54">
        <v>227</v>
      </c>
      <c r="M55" s="54">
        <v>229</v>
      </c>
      <c r="N55" s="54">
        <v>240</v>
      </c>
      <c r="O55" s="54">
        <v>240</v>
      </c>
      <c r="P55" s="54">
        <v>240</v>
      </c>
      <c r="Q55" s="54">
        <v>249</v>
      </c>
      <c r="R55" s="54">
        <v>248</v>
      </c>
      <c r="S55" s="59">
        <f t="shared" si="0"/>
        <v>52</v>
      </c>
      <c r="U55" s="60">
        <v>2</v>
      </c>
      <c r="V55" s="95">
        <v>17</v>
      </c>
      <c r="W55" s="97">
        <v>5</v>
      </c>
      <c r="X55" s="97">
        <v>5</v>
      </c>
      <c r="Y55" s="97">
        <v>0</v>
      </c>
      <c r="Z55" s="97">
        <v>0</v>
      </c>
      <c r="AA55" s="83">
        <v>0</v>
      </c>
      <c r="AB55" s="62">
        <f t="shared" si="1"/>
        <v>29</v>
      </c>
      <c r="AD55" s="37"/>
      <c r="AE55" s="37"/>
      <c r="AF55" s="37"/>
    </row>
    <row r="56" spans="1:32" x14ac:dyDescent="0.2">
      <c r="A56" s="57" t="s">
        <v>56</v>
      </c>
      <c r="B56" s="11"/>
      <c r="D56" s="58">
        <v>95</v>
      </c>
      <c r="E56" s="54">
        <v>94</v>
      </c>
      <c r="F56" s="54">
        <v>94</v>
      </c>
      <c r="G56" s="54">
        <v>98</v>
      </c>
      <c r="H56" s="54">
        <v>98</v>
      </c>
      <c r="I56" s="54">
        <v>99</v>
      </c>
      <c r="J56" s="54">
        <v>99</v>
      </c>
      <c r="K56" s="54">
        <v>98</v>
      </c>
      <c r="L56" s="54">
        <v>99</v>
      </c>
      <c r="M56" s="54">
        <v>105</v>
      </c>
      <c r="N56" s="54">
        <v>107</v>
      </c>
      <c r="O56" s="54">
        <v>109</v>
      </c>
      <c r="P56" s="54">
        <v>109</v>
      </c>
      <c r="Q56" s="54">
        <v>111</v>
      </c>
      <c r="R56" s="54">
        <v>111</v>
      </c>
      <c r="S56" s="59">
        <f t="shared" si="0"/>
        <v>16</v>
      </c>
      <c r="U56" s="60">
        <v>4</v>
      </c>
      <c r="V56" s="95">
        <v>7</v>
      </c>
      <c r="W56" s="97">
        <v>0</v>
      </c>
      <c r="X56" s="97">
        <v>0</v>
      </c>
      <c r="Y56" s="97">
        <v>0</v>
      </c>
      <c r="Z56" s="97">
        <v>0</v>
      </c>
      <c r="AA56" s="83">
        <v>0</v>
      </c>
      <c r="AB56" s="62">
        <f t="shared" si="1"/>
        <v>11</v>
      </c>
      <c r="AD56" s="37"/>
      <c r="AE56" s="37"/>
      <c r="AF56" s="37"/>
    </row>
    <row r="57" spans="1:32" x14ac:dyDescent="0.2">
      <c r="A57" s="57" t="s">
        <v>57</v>
      </c>
      <c r="B57" s="11"/>
      <c r="D57" s="58">
        <v>147</v>
      </c>
      <c r="E57" s="54">
        <v>148</v>
      </c>
      <c r="F57" s="54">
        <v>139</v>
      </c>
      <c r="G57" s="54">
        <v>140</v>
      </c>
      <c r="H57" s="54">
        <v>135</v>
      </c>
      <c r="I57" s="54">
        <v>133</v>
      </c>
      <c r="J57" s="54">
        <v>132</v>
      </c>
      <c r="K57" s="54">
        <v>128</v>
      </c>
      <c r="L57" s="54">
        <v>128</v>
      </c>
      <c r="M57" s="54">
        <v>135</v>
      </c>
      <c r="N57" s="54">
        <v>136</v>
      </c>
      <c r="O57" s="54">
        <v>129</v>
      </c>
      <c r="P57" s="54">
        <v>129</v>
      </c>
      <c r="Q57" s="54">
        <v>140</v>
      </c>
      <c r="R57" s="54">
        <v>144</v>
      </c>
      <c r="S57" s="59">
        <f t="shared" si="0"/>
        <v>-3</v>
      </c>
      <c r="U57" s="60">
        <v>11</v>
      </c>
      <c r="V57" s="95">
        <v>13</v>
      </c>
      <c r="W57" s="97">
        <v>15</v>
      </c>
      <c r="X57" s="97">
        <v>11</v>
      </c>
      <c r="Y57" s="97">
        <v>1</v>
      </c>
      <c r="Z57" s="97">
        <v>0</v>
      </c>
      <c r="AA57" s="83">
        <v>0</v>
      </c>
      <c r="AB57" s="62">
        <f t="shared" si="1"/>
        <v>51</v>
      </c>
      <c r="AD57" s="37"/>
      <c r="AE57" s="37"/>
      <c r="AF57" s="37"/>
    </row>
    <row r="58" spans="1:32" x14ac:dyDescent="0.2">
      <c r="A58" s="57" t="s">
        <v>58</v>
      </c>
      <c r="B58" s="11"/>
      <c r="D58" s="58">
        <v>301</v>
      </c>
      <c r="E58" s="54">
        <v>299</v>
      </c>
      <c r="F58" s="54">
        <v>298</v>
      </c>
      <c r="G58" s="54">
        <v>297</v>
      </c>
      <c r="H58" s="54">
        <v>295</v>
      </c>
      <c r="I58" s="54">
        <v>292</v>
      </c>
      <c r="J58" s="54">
        <v>293</v>
      </c>
      <c r="K58" s="54">
        <v>303</v>
      </c>
      <c r="L58" s="54">
        <v>307</v>
      </c>
      <c r="M58" s="54">
        <v>312</v>
      </c>
      <c r="N58" s="54">
        <v>313</v>
      </c>
      <c r="O58" s="54">
        <v>309</v>
      </c>
      <c r="P58" s="54">
        <v>307</v>
      </c>
      <c r="Q58" s="54">
        <v>300</v>
      </c>
      <c r="R58" s="54">
        <v>297</v>
      </c>
      <c r="S58" s="59">
        <f t="shared" si="0"/>
        <v>-4</v>
      </c>
      <c r="U58" s="60">
        <v>8</v>
      </c>
      <c r="V58" s="95">
        <v>0</v>
      </c>
      <c r="W58" s="97">
        <v>5</v>
      </c>
      <c r="X58" s="97">
        <v>0</v>
      </c>
      <c r="Y58" s="97">
        <v>0</v>
      </c>
      <c r="Z58" s="97">
        <v>0</v>
      </c>
      <c r="AA58" s="83">
        <v>0</v>
      </c>
      <c r="AB58" s="62">
        <f t="shared" si="1"/>
        <v>13</v>
      </c>
      <c r="AD58" s="37"/>
      <c r="AE58" s="37"/>
      <c r="AF58" s="37"/>
    </row>
    <row r="59" spans="1:32" x14ac:dyDescent="0.2">
      <c r="A59" s="57" t="s">
        <v>59</v>
      </c>
      <c r="B59" s="11" t="s">
        <v>11</v>
      </c>
      <c r="D59" s="58">
        <v>113</v>
      </c>
      <c r="E59" s="54">
        <v>100</v>
      </c>
      <c r="F59" s="54">
        <v>49</v>
      </c>
      <c r="G59" s="54">
        <v>13</v>
      </c>
      <c r="H59" s="54">
        <v>17</v>
      </c>
      <c r="I59" s="54">
        <v>39</v>
      </c>
      <c r="J59" s="54">
        <v>4</v>
      </c>
      <c r="K59" s="54">
        <v>3</v>
      </c>
      <c r="L59" s="54">
        <v>2</v>
      </c>
      <c r="M59" s="54">
        <v>0</v>
      </c>
      <c r="N59" s="54">
        <v>0</v>
      </c>
      <c r="O59" s="54">
        <v>0</v>
      </c>
      <c r="P59" s="54">
        <v>0</v>
      </c>
      <c r="Q59" s="54">
        <v>0</v>
      </c>
      <c r="R59" s="54">
        <v>0</v>
      </c>
      <c r="S59" s="59">
        <f t="shared" si="0"/>
        <v>-113</v>
      </c>
      <c r="U59" s="60">
        <v>0</v>
      </c>
      <c r="V59" s="95">
        <v>0</v>
      </c>
      <c r="W59" s="97">
        <v>0</v>
      </c>
      <c r="X59" s="97">
        <v>0</v>
      </c>
      <c r="Y59" s="97">
        <v>0</v>
      </c>
      <c r="Z59" s="97">
        <v>0</v>
      </c>
      <c r="AA59" s="83">
        <v>0</v>
      </c>
      <c r="AB59" s="62">
        <f t="shared" si="1"/>
        <v>0</v>
      </c>
      <c r="AD59" s="37"/>
      <c r="AE59" s="37"/>
      <c r="AF59" s="37"/>
    </row>
    <row r="60" spans="1:32" x14ac:dyDescent="0.2">
      <c r="A60" s="57" t="s">
        <v>60</v>
      </c>
      <c r="B60" s="11"/>
      <c r="D60" s="58">
        <v>77</v>
      </c>
      <c r="E60" s="54">
        <v>77</v>
      </c>
      <c r="F60" s="54">
        <v>80</v>
      </c>
      <c r="G60" s="54">
        <v>79</v>
      </c>
      <c r="H60" s="54">
        <v>78</v>
      </c>
      <c r="I60" s="54">
        <v>78</v>
      </c>
      <c r="J60" s="54">
        <v>78</v>
      </c>
      <c r="K60" s="54">
        <v>78</v>
      </c>
      <c r="L60" s="54">
        <v>78</v>
      </c>
      <c r="M60" s="54">
        <v>78</v>
      </c>
      <c r="N60" s="54">
        <v>78</v>
      </c>
      <c r="O60" s="54">
        <v>78</v>
      </c>
      <c r="P60" s="54">
        <v>78</v>
      </c>
      <c r="Q60" s="54">
        <v>77</v>
      </c>
      <c r="R60" s="54">
        <v>77</v>
      </c>
      <c r="S60" s="59">
        <f t="shared" si="0"/>
        <v>0</v>
      </c>
      <c r="U60" s="60">
        <v>1</v>
      </c>
      <c r="V60" s="95">
        <v>0</v>
      </c>
      <c r="W60" s="97">
        <v>1</v>
      </c>
      <c r="X60" s="97">
        <v>0</v>
      </c>
      <c r="Y60" s="97">
        <v>0</v>
      </c>
      <c r="Z60" s="97">
        <v>0</v>
      </c>
      <c r="AA60" s="83">
        <v>0</v>
      </c>
      <c r="AB60" s="62">
        <f t="shared" si="1"/>
        <v>2</v>
      </c>
      <c r="AD60" s="37"/>
      <c r="AE60" s="37"/>
      <c r="AF60" s="37"/>
    </row>
    <row r="61" spans="1:32" x14ac:dyDescent="0.2">
      <c r="A61" s="57" t="s">
        <v>61</v>
      </c>
      <c r="B61" s="11"/>
      <c r="D61" s="58">
        <v>51</v>
      </c>
      <c r="E61" s="54">
        <v>52</v>
      </c>
      <c r="F61" s="54">
        <v>52</v>
      </c>
      <c r="G61" s="54">
        <v>52</v>
      </c>
      <c r="H61" s="54">
        <v>52</v>
      </c>
      <c r="I61" s="54">
        <v>51</v>
      </c>
      <c r="J61" s="54">
        <v>51</v>
      </c>
      <c r="K61" s="54">
        <v>51</v>
      </c>
      <c r="L61" s="54">
        <v>50</v>
      </c>
      <c r="M61" s="54">
        <v>49</v>
      </c>
      <c r="N61" s="54">
        <v>49</v>
      </c>
      <c r="O61" s="54">
        <v>51</v>
      </c>
      <c r="P61" s="54">
        <v>51</v>
      </c>
      <c r="Q61" s="54">
        <v>51</v>
      </c>
      <c r="R61" s="54">
        <v>50</v>
      </c>
      <c r="S61" s="59">
        <f t="shared" si="0"/>
        <v>-1</v>
      </c>
      <c r="U61" s="60">
        <v>0</v>
      </c>
      <c r="V61" s="95">
        <v>0</v>
      </c>
      <c r="W61" s="97">
        <v>0</v>
      </c>
      <c r="X61" s="97">
        <v>0</v>
      </c>
      <c r="Y61" s="97">
        <v>0</v>
      </c>
      <c r="Z61" s="97">
        <v>0</v>
      </c>
      <c r="AA61" s="83">
        <v>0</v>
      </c>
      <c r="AB61" s="62">
        <f t="shared" si="1"/>
        <v>0</v>
      </c>
      <c r="AD61" s="37"/>
      <c r="AE61" s="37"/>
      <c r="AF61" s="37"/>
    </row>
    <row r="62" spans="1:32" x14ac:dyDescent="0.2">
      <c r="A62" s="57" t="s">
        <v>62</v>
      </c>
      <c r="B62" s="11"/>
      <c r="D62" s="58">
        <v>139</v>
      </c>
      <c r="E62" s="54">
        <v>139</v>
      </c>
      <c r="F62" s="54">
        <v>139</v>
      </c>
      <c r="G62" s="54">
        <v>141</v>
      </c>
      <c r="H62" s="54">
        <v>141</v>
      </c>
      <c r="I62" s="54">
        <v>144</v>
      </c>
      <c r="J62" s="54">
        <v>144</v>
      </c>
      <c r="K62" s="54">
        <v>143</v>
      </c>
      <c r="L62" s="54">
        <v>146</v>
      </c>
      <c r="M62" s="54">
        <v>149</v>
      </c>
      <c r="N62" s="54">
        <v>149</v>
      </c>
      <c r="O62" s="54">
        <v>148</v>
      </c>
      <c r="P62" s="54">
        <v>147</v>
      </c>
      <c r="Q62" s="54">
        <v>147</v>
      </c>
      <c r="R62" s="54">
        <v>148</v>
      </c>
      <c r="S62" s="59">
        <f t="shared" si="0"/>
        <v>9</v>
      </c>
      <c r="U62" s="60">
        <v>2</v>
      </c>
      <c r="V62" s="95">
        <v>2</v>
      </c>
      <c r="W62" s="97">
        <v>2</v>
      </c>
      <c r="X62" s="97">
        <v>1</v>
      </c>
      <c r="Y62" s="97">
        <v>0</v>
      </c>
      <c r="Z62" s="97">
        <v>0</v>
      </c>
      <c r="AA62" s="83">
        <v>0</v>
      </c>
      <c r="AB62" s="62">
        <f t="shared" si="1"/>
        <v>7</v>
      </c>
      <c r="AD62" s="37"/>
      <c r="AE62" s="37"/>
      <c r="AF62" s="37"/>
    </row>
    <row r="63" spans="1:32" x14ac:dyDescent="0.2">
      <c r="A63" s="57" t="s">
        <v>63</v>
      </c>
      <c r="B63" s="11"/>
      <c r="D63" s="58">
        <v>232</v>
      </c>
      <c r="E63" s="54">
        <v>231</v>
      </c>
      <c r="F63" s="54">
        <v>224</v>
      </c>
      <c r="G63" s="54">
        <v>235</v>
      </c>
      <c r="H63" s="54">
        <v>246</v>
      </c>
      <c r="I63" s="54">
        <v>273</v>
      </c>
      <c r="J63" s="54">
        <v>282</v>
      </c>
      <c r="K63" s="54">
        <v>276</v>
      </c>
      <c r="L63" s="54">
        <v>274</v>
      </c>
      <c r="M63" s="54">
        <v>276</v>
      </c>
      <c r="N63" s="54">
        <v>287</v>
      </c>
      <c r="O63" s="54">
        <v>280</v>
      </c>
      <c r="P63" s="54">
        <v>282</v>
      </c>
      <c r="Q63" s="54">
        <v>283</v>
      </c>
      <c r="R63" s="54">
        <v>277</v>
      </c>
      <c r="S63" s="59">
        <f t="shared" si="0"/>
        <v>45</v>
      </c>
      <c r="U63" s="60">
        <v>5</v>
      </c>
      <c r="V63" s="95">
        <v>9</v>
      </c>
      <c r="W63" s="97">
        <v>2</v>
      </c>
      <c r="X63" s="97">
        <v>8</v>
      </c>
      <c r="Y63" s="97">
        <v>0</v>
      </c>
      <c r="Z63" s="97">
        <v>0</v>
      </c>
      <c r="AA63" s="83">
        <v>0</v>
      </c>
      <c r="AB63" s="62">
        <f t="shared" si="1"/>
        <v>24</v>
      </c>
      <c r="AD63" s="37"/>
      <c r="AE63" s="37"/>
      <c r="AF63" s="37"/>
    </row>
    <row r="64" spans="1:32" x14ac:dyDescent="0.2">
      <c r="A64" s="57" t="s">
        <v>64</v>
      </c>
      <c r="B64" s="11"/>
      <c r="D64" s="58">
        <v>112</v>
      </c>
      <c r="E64" s="54">
        <v>108</v>
      </c>
      <c r="F64" s="54">
        <v>105</v>
      </c>
      <c r="G64" s="54">
        <v>106</v>
      </c>
      <c r="H64" s="54">
        <v>103</v>
      </c>
      <c r="I64" s="54">
        <v>102</v>
      </c>
      <c r="J64" s="54">
        <v>101</v>
      </c>
      <c r="K64" s="54">
        <v>97</v>
      </c>
      <c r="L64" s="54">
        <v>99</v>
      </c>
      <c r="M64" s="54">
        <v>121</v>
      </c>
      <c r="N64" s="54">
        <v>123</v>
      </c>
      <c r="O64" s="54">
        <v>130</v>
      </c>
      <c r="P64" s="54">
        <v>138</v>
      </c>
      <c r="Q64" s="54">
        <v>144</v>
      </c>
      <c r="R64" s="54">
        <v>139</v>
      </c>
      <c r="S64" s="59">
        <f t="shared" si="0"/>
        <v>27</v>
      </c>
      <c r="U64" s="60">
        <v>5</v>
      </c>
      <c r="V64" s="95">
        <v>3</v>
      </c>
      <c r="W64" s="97">
        <v>1</v>
      </c>
      <c r="X64" s="97">
        <v>0</v>
      </c>
      <c r="Y64" s="97">
        <v>0</v>
      </c>
      <c r="Z64" s="97">
        <v>0</v>
      </c>
      <c r="AA64" s="83">
        <v>0</v>
      </c>
      <c r="AB64" s="62">
        <f t="shared" si="1"/>
        <v>9</v>
      </c>
      <c r="AD64" s="37"/>
      <c r="AE64" s="37"/>
      <c r="AF64" s="37"/>
    </row>
    <row r="65" spans="1:32" x14ac:dyDescent="0.2">
      <c r="A65" s="57" t="s">
        <v>65</v>
      </c>
      <c r="B65" s="11"/>
      <c r="D65" s="58">
        <v>157</v>
      </c>
      <c r="E65" s="54">
        <v>158</v>
      </c>
      <c r="F65" s="54">
        <v>155</v>
      </c>
      <c r="G65" s="54">
        <v>164</v>
      </c>
      <c r="H65" s="54">
        <v>160</v>
      </c>
      <c r="I65" s="54">
        <v>159</v>
      </c>
      <c r="J65" s="54">
        <v>156</v>
      </c>
      <c r="K65" s="54">
        <v>162</v>
      </c>
      <c r="L65" s="54">
        <v>167</v>
      </c>
      <c r="M65" s="54">
        <v>182</v>
      </c>
      <c r="N65" s="54">
        <v>183</v>
      </c>
      <c r="O65" s="54">
        <v>183</v>
      </c>
      <c r="P65" s="54">
        <v>205</v>
      </c>
      <c r="Q65" s="54">
        <v>204</v>
      </c>
      <c r="R65" s="54">
        <v>204</v>
      </c>
      <c r="S65" s="59">
        <f t="shared" si="0"/>
        <v>47</v>
      </c>
      <c r="U65" s="60">
        <v>8</v>
      </c>
      <c r="V65" s="95">
        <v>22</v>
      </c>
      <c r="W65" s="97">
        <v>6</v>
      </c>
      <c r="X65" s="97">
        <v>0</v>
      </c>
      <c r="Y65" s="97">
        <v>1</v>
      </c>
      <c r="Z65" s="97">
        <v>0</v>
      </c>
      <c r="AA65" s="83">
        <v>0</v>
      </c>
      <c r="AB65" s="62">
        <f t="shared" si="1"/>
        <v>37</v>
      </c>
      <c r="AD65" s="37"/>
      <c r="AE65" s="37"/>
      <c r="AF65" s="37"/>
    </row>
    <row r="66" spans="1:32" x14ac:dyDescent="0.2">
      <c r="A66" s="57" t="s">
        <v>66</v>
      </c>
      <c r="B66" s="11"/>
      <c r="D66" s="58">
        <v>65</v>
      </c>
      <c r="E66" s="54">
        <v>67</v>
      </c>
      <c r="F66" s="54">
        <v>66</v>
      </c>
      <c r="G66" s="54">
        <v>69</v>
      </c>
      <c r="H66" s="54">
        <v>68</v>
      </c>
      <c r="I66" s="54">
        <v>69</v>
      </c>
      <c r="J66" s="54">
        <v>68</v>
      </c>
      <c r="K66" s="54">
        <v>68</v>
      </c>
      <c r="L66" s="54">
        <v>67</v>
      </c>
      <c r="M66" s="54">
        <v>65</v>
      </c>
      <c r="N66" s="54">
        <v>67</v>
      </c>
      <c r="O66" s="54">
        <v>67</v>
      </c>
      <c r="P66" s="54">
        <v>67</v>
      </c>
      <c r="Q66" s="54">
        <v>68</v>
      </c>
      <c r="R66" s="54">
        <v>68</v>
      </c>
      <c r="S66" s="59">
        <f t="shared" si="0"/>
        <v>3</v>
      </c>
      <c r="U66" s="60">
        <v>1</v>
      </c>
      <c r="V66" s="95">
        <v>0</v>
      </c>
      <c r="W66" s="97">
        <v>0</v>
      </c>
      <c r="X66" s="97">
        <v>0</v>
      </c>
      <c r="Y66" s="97">
        <v>0</v>
      </c>
      <c r="Z66" s="97">
        <v>0</v>
      </c>
      <c r="AA66" s="83">
        <v>0</v>
      </c>
      <c r="AB66" s="62">
        <f t="shared" si="1"/>
        <v>1</v>
      </c>
      <c r="AD66" s="37"/>
      <c r="AE66" s="37"/>
      <c r="AF66" s="37"/>
    </row>
    <row r="67" spans="1:32" x14ac:dyDescent="0.2">
      <c r="A67" s="57" t="s">
        <v>67</v>
      </c>
      <c r="B67" s="11"/>
      <c r="D67" s="58">
        <v>152</v>
      </c>
      <c r="E67" s="54">
        <v>159</v>
      </c>
      <c r="F67" s="54">
        <v>158</v>
      </c>
      <c r="G67" s="54">
        <v>155</v>
      </c>
      <c r="H67" s="54">
        <v>153</v>
      </c>
      <c r="I67" s="54">
        <v>161</v>
      </c>
      <c r="J67" s="54">
        <v>164</v>
      </c>
      <c r="K67" s="54">
        <v>164</v>
      </c>
      <c r="L67" s="54">
        <v>161</v>
      </c>
      <c r="M67" s="54">
        <v>158</v>
      </c>
      <c r="N67" s="54">
        <v>157</v>
      </c>
      <c r="O67" s="54">
        <v>156</v>
      </c>
      <c r="P67" s="54">
        <v>160</v>
      </c>
      <c r="Q67" s="54">
        <v>163</v>
      </c>
      <c r="R67" s="54">
        <v>166</v>
      </c>
      <c r="S67" s="59">
        <f t="shared" si="0"/>
        <v>14</v>
      </c>
      <c r="U67" s="60">
        <v>6</v>
      </c>
      <c r="V67" s="95">
        <v>5</v>
      </c>
      <c r="W67" s="97">
        <v>4</v>
      </c>
      <c r="X67" s="97">
        <v>1</v>
      </c>
      <c r="Y67" s="97">
        <v>2</v>
      </c>
      <c r="Z67" s="97">
        <v>0</v>
      </c>
      <c r="AA67" s="83">
        <v>0</v>
      </c>
      <c r="AB67" s="62">
        <f t="shared" si="1"/>
        <v>18</v>
      </c>
      <c r="AD67" s="37"/>
      <c r="AE67" s="37"/>
      <c r="AF67" s="37"/>
    </row>
    <row r="68" spans="1:32" x14ac:dyDescent="0.2">
      <c r="A68" s="57" t="s">
        <v>68</v>
      </c>
      <c r="B68" s="11"/>
      <c r="D68" s="58">
        <v>217</v>
      </c>
      <c r="E68" s="54">
        <v>219</v>
      </c>
      <c r="F68" s="54">
        <v>221</v>
      </c>
      <c r="G68" s="54">
        <v>224</v>
      </c>
      <c r="H68" s="54">
        <v>222</v>
      </c>
      <c r="I68" s="54">
        <v>220</v>
      </c>
      <c r="J68" s="54">
        <v>224</v>
      </c>
      <c r="K68" s="54">
        <v>220</v>
      </c>
      <c r="L68" s="54">
        <v>221</v>
      </c>
      <c r="M68" s="54">
        <v>224</v>
      </c>
      <c r="N68" s="54">
        <v>229</v>
      </c>
      <c r="O68" s="54">
        <v>228</v>
      </c>
      <c r="P68" s="54">
        <v>229</v>
      </c>
      <c r="Q68" s="54">
        <v>236</v>
      </c>
      <c r="R68" s="54">
        <v>237</v>
      </c>
      <c r="S68" s="59">
        <f t="shared" si="0"/>
        <v>20</v>
      </c>
      <c r="U68" s="60">
        <v>6</v>
      </c>
      <c r="V68" s="95">
        <v>17</v>
      </c>
      <c r="W68" s="97">
        <v>0</v>
      </c>
      <c r="X68" s="97">
        <v>0</v>
      </c>
      <c r="Y68" s="97">
        <v>0</v>
      </c>
      <c r="Z68" s="97">
        <v>0</v>
      </c>
      <c r="AA68" s="83">
        <v>0</v>
      </c>
      <c r="AB68" s="62">
        <f t="shared" si="1"/>
        <v>23</v>
      </c>
      <c r="AD68" s="37"/>
      <c r="AE68" s="37"/>
      <c r="AF68" s="37"/>
    </row>
    <row r="69" spans="1:32" x14ac:dyDescent="0.2">
      <c r="A69" s="57" t="s">
        <v>69</v>
      </c>
      <c r="B69" s="11"/>
      <c r="D69" s="58">
        <v>224</v>
      </c>
      <c r="E69" s="54">
        <v>220</v>
      </c>
      <c r="F69" s="54">
        <v>222</v>
      </c>
      <c r="G69" s="54">
        <v>223</v>
      </c>
      <c r="H69" s="54">
        <v>223</v>
      </c>
      <c r="I69" s="54">
        <v>225</v>
      </c>
      <c r="J69" s="54">
        <v>223</v>
      </c>
      <c r="K69" s="54">
        <v>223</v>
      </c>
      <c r="L69" s="54">
        <v>225</v>
      </c>
      <c r="M69" s="54">
        <v>240</v>
      </c>
      <c r="N69" s="54">
        <v>243</v>
      </c>
      <c r="O69" s="54">
        <v>246</v>
      </c>
      <c r="P69" s="54">
        <v>258</v>
      </c>
      <c r="Q69" s="54">
        <v>256</v>
      </c>
      <c r="R69" s="54">
        <v>255</v>
      </c>
      <c r="S69" s="59">
        <f t="shared" si="0"/>
        <v>31</v>
      </c>
      <c r="U69" s="60">
        <v>9</v>
      </c>
      <c r="V69" s="95">
        <v>2</v>
      </c>
      <c r="W69" s="97">
        <v>1</v>
      </c>
      <c r="X69" s="97">
        <v>0</v>
      </c>
      <c r="Y69" s="97">
        <v>1</v>
      </c>
      <c r="Z69" s="97">
        <v>0</v>
      </c>
      <c r="AA69" s="83">
        <v>0</v>
      </c>
      <c r="AB69" s="62">
        <f t="shared" si="1"/>
        <v>13</v>
      </c>
      <c r="AD69" s="37"/>
      <c r="AE69" s="37"/>
      <c r="AF69" s="37"/>
    </row>
    <row r="70" spans="1:32" x14ac:dyDescent="0.2">
      <c r="A70" s="57" t="s">
        <v>70</v>
      </c>
      <c r="B70" s="11"/>
      <c r="D70" s="58">
        <v>264</v>
      </c>
      <c r="E70" s="54">
        <v>261</v>
      </c>
      <c r="F70" s="54">
        <v>277</v>
      </c>
      <c r="G70" s="54">
        <v>290</v>
      </c>
      <c r="H70" s="54">
        <v>288</v>
      </c>
      <c r="I70" s="54">
        <v>301</v>
      </c>
      <c r="J70" s="54">
        <v>351</v>
      </c>
      <c r="K70" s="54">
        <v>359</v>
      </c>
      <c r="L70" s="54">
        <v>365</v>
      </c>
      <c r="M70" s="54">
        <v>372</v>
      </c>
      <c r="N70" s="54">
        <v>392</v>
      </c>
      <c r="O70" s="54">
        <v>385</v>
      </c>
      <c r="P70" s="54">
        <v>398</v>
      </c>
      <c r="Q70" s="54">
        <v>396</v>
      </c>
      <c r="R70" s="54">
        <v>394</v>
      </c>
      <c r="S70" s="59">
        <f t="shared" si="0"/>
        <v>130</v>
      </c>
      <c r="U70" s="60">
        <v>4</v>
      </c>
      <c r="V70" s="95">
        <v>0</v>
      </c>
      <c r="W70" s="97">
        <v>3</v>
      </c>
      <c r="X70" s="97">
        <v>0</v>
      </c>
      <c r="Y70" s="97">
        <v>0</v>
      </c>
      <c r="Z70" s="97">
        <v>0</v>
      </c>
      <c r="AA70" s="83">
        <v>0</v>
      </c>
      <c r="AB70" s="62">
        <f t="shared" si="1"/>
        <v>7</v>
      </c>
      <c r="AD70" s="37"/>
      <c r="AE70" s="37"/>
      <c r="AF70" s="37"/>
    </row>
    <row r="71" spans="1:32" x14ac:dyDescent="0.2">
      <c r="A71" s="57" t="s">
        <v>71</v>
      </c>
      <c r="B71" s="11"/>
      <c r="D71" s="58">
        <v>342</v>
      </c>
      <c r="E71" s="54">
        <v>342</v>
      </c>
      <c r="F71" s="54">
        <v>344</v>
      </c>
      <c r="G71" s="54">
        <v>341</v>
      </c>
      <c r="H71" s="54">
        <v>339</v>
      </c>
      <c r="I71" s="54">
        <v>338</v>
      </c>
      <c r="J71" s="54">
        <v>337</v>
      </c>
      <c r="K71" s="54">
        <v>335</v>
      </c>
      <c r="L71" s="54">
        <v>333</v>
      </c>
      <c r="M71" s="54">
        <v>334</v>
      </c>
      <c r="N71" s="54">
        <v>333</v>
      </c>
      <c r="O71" s="54">
        <v>331</v>
      </c>
      <c r="P71" s="54">
        <v>330</v>
      </c>
      <c r="Q71" s="54">
        <v>329</v>
      </c>
      <c r="R71" s="54">
        <v>324</v>
      </c>
      <c r="S71" s="59">
        <f t="shared" ref="S71:S115" si="2">R71-D71</f>
        <v>-18</v>
      </c>
      <c r="U71" s="60">
        <v>2</v>
      </c>
      <c r="V71" s="95">
        <v>3</v>
      </c>
      <c r="W71" s="97">
        <v>0</v>
      </c>
      <c r="X71" s="97">
        <v>1</v>
      </c>
      <c r="Y71" s="97">
        <v>0</v>
      </c>
      <c r="Z71" s="97">
        <v>0</v>
      </c>
      <c r="AA71" s="83">
        <v>0</v>
      </c>
      <c r="AB71" s="62">
        <f t="shared" ref="AB71:AB115" si="3">SUM(U71:AA71)</f>
        <v>6</v>
      </c>
      <c r="AD71" s="37"/>
      <c r="AE71" s="37"/>
      <c r="AF71" s="37"/>
    </row>
    <row r="72" spans="1:32" x14ac:dyDescent="0.2">
      <c r="A72" s="57" t="s">
        <v>72</v>
      </c>
      <c r="B72" s="11"/>
      <c r="D72" s="58">
        <v>145</v>
      </c>
      <c r="E72" s="54">
        <v>145</v>
      </c>
      <c r="F72" s="54">
        <v>143</v>
      </c>
      <c r="G72" s="54">
        <v>145</v>
      </c>
      <c r="H72" s="54">
        <v>144</v>
      </c>
      <c r="I72" s="54">
        <v>149</v>
      </c>
      <c r="J72" s="54">
        <v>149</v>
      </c>
      <c r="K72" s="54">
        <v>149</v>
      </c>
      <c r="L72" s="54">
        <v>151</v>
      </c>
      <c r="M72" s="54">
        <v>151</v>
      </c>
      <c r="N72" s="54">
        <v>151</v>
      </c>
      <c r="O72" s="54">
        <v>151</v>
      </c>
      <c r="P72" s="54">
        <v>154</v>
      </c>
      <c r="Q72" s="54">
        <v>158</v>
      </c>
      <c r="R72" s="54">
        <v>158</v>
      </c>
      <c r="S72" s="59">
        <f t="shared" si="2"/>
        <v>13</v>
      </c>
      <c r="U72" s="60">
        <v>8</v>
      </c>
      <c r="V72" s="95">
        <v>2</v>
      </c>
      <c r="W72" s="97">
        <v>7</v>
      </c>
      <c r="X72" s="97">
        <v>0</v>
      </c>
      <c r="Y72" s="97">
        <v>0</v>
      </c>
      <c r="Z72" s="97">
        <v>0</v>
      </c>
      <c r="AA72" s="83">
        <v>0</v>
      </c>
      <c r="AB72" s="62">
        <f t="shared" si="3"/>
        <v>17</v>
      </c>
      <c r="AD72" s="37"/>
      <c r="AE72" s="37"/>
      <c r="AF72" s="37"/>
    </row>
    <row r="73" spans="1:32" x14ac:dyDescent="0.2">
      <c r="A73" s="57" t="s">
        <v>73</v>
      </c>
      <c r="B73" s="11"/>
      <c r="D73" s="58">
        <v>103</v>
      </c>
      <c r="E73" s="54">
        <v>103</v>
      </c>
      <c r="F73" s="54">
        <v>103</v>
      </c>
      <c r="G73" s="54">
        <v>102</v>
      </c>
      <c r="H73" s="54">
        <v>102</v>
      </c>
      <c r="I73" s="54">
        <v>111</v>
      </c>
      <c r="J73" s="54">
        <v>111</v>
      </c>
      <c r="K73" s="54">
        <v>112</v>
      </c>
      <c r="L73" s="54">
        <v>109</v>
      </c>
      <c r="M73" s="54">
        <v>105</v>
      </c>
      <c r="N73" s="54">
        <v>105</v>
      </c>
      <c r="O73" s="54">
        <v>102</v>
      </c>
      <c r="P73" s="54">
        <v>102</v>
      </c>
      <c r="Q73" s="54">
        <v>108</v>
      </c>
      <c r="R73" s="54">
        <v>111</v>
      </c>
      <c r="S73" s="59">
        <f t="shared" si="2"/>
        <v>8</v>
      </c>
      <c r="U73" s="60">
        <v>4</v>
      </c>
      <c r="V73" s="95">
        <v>6</v>
      </c>
      <c r="W73" s="97">
        <v>5</v>
      </c>
      <c r="X73" s="97">
        <v>1</v>
      </c>
      <c r="Y73" s="97">
        <v>0</v>
      </c>
      <c r="Z73" s="97">
        <v>0</v>
      </c>
      <c r="AA73" s="83">
        <v>0</v>
      </c>
      <c r="AB73" s="62">
        <f t="shared" si="3"/>
        <v>16</v>
      </c>
      <c r="AD73" s="37"/>
      <c r="AE73" s="37"/>
      <c r="AF73" s="37"/>
    </row>
    <row r="74" spans="1:32" x14ac:dyDescent="0.2">
      <c r="A74" s="57" t="s">
        <v>74</v>
      </c>
      <c r="B74" s="11"/>
      <c r="D74" s="58">
        <v>391</v>
      </c>
      <c r="E74" s="54">
        <v>392</v>
      </c>
      <c r="F74" s="54">
        <v>385</v>
      </c>
      <c r="G74" s="54">
        <v>399</v>
      </c>
      <c r="H74" s="54">
        <v>398</v>
      </c>
      <c r="I74" s="54">
        <v>401</v>
      </c>
      <c r="J74" s="54">
        <v>409</v>
      </c>
      <c r="K74" s="54">
        <v>421</v>
      </c>
      <c r="L74" s="54">
        <v>430</v>
      </c>
      <c r="M74" s="54">
        <v>434</v>
      </c>
      <c r="N74" s="54">
        <v>445</v>
      </c>
      <c r="O74" s="54">
        <v>442</v>
      </c>
      <c r="P74" s="54">
        <v>456</v>
      </c>
      <c r="Q74" s="54">
        <v>464</v>
      </c>
      <c r="R74" s="54">
        <v>461</v>
      </c>
      <c r="S74" s="59">
        <f t="shared" si="2"/>
        <v>70</v>
      </c>
      <c r="U74" s="60">
        <v>11</v>
      </c>
      <c r="V74" s="95">
        <v>7</v>
      </c>
      <c r="W74" s="97">
        <v>10</v>
      </c>
      <c r="X74" s="97">
        <v>6</v>
      </c>
      <c r="Y74" s="97">
        <v>0</v>
      </c>
      <c r="Z74" s="97">
        <v>0</v>
      </c>
      <c r="AA74" s="83">
        <v>0</v>
      </c>
      <c r="AB74" s="62">
        <f t="shared" si="3"/>
        <v>34</v>
      </c>
      <c r="AD74" s="37"/>
      <c r="AE74" s="37"/>
      <c r="AF74" s="37"/>
    </row>
    <row r="75" spans="1:32" x14ac:dyDescent="0.2">
      <c r="A75" s="57" t="s">
        <v>75</v>
      </c>
      <c r="B75" s="11"/>
      <c r="D75" s="58">
        <v>111</v>
      </c>
      <c r="E75" s="54">
        <v>109</v>
      </c>
      <c r="F75" s="54">
        <v>106</v>
      </c>
      <c r="G75" s="54">
        <v>105</v>
      </c>
      <c r="H75" s="54">
        <v>105</v>
      </c>
      <c r="I75" s="54">
        <v>106</v>
      </c>
      <c r="J75" s="54">
        <v>105</v>
      </c>
      <c r="K75" s="54">
        <v>104</v>
      </c>
      <c r="L75" s="54">
        <v>107</v>
      </c>
      <c r="M75" s="54">
        <v>105</v>
      </c>
      <c r="N75" s="54">
        <v>107</v>
      </c>
      <c r="O75" s="54">
        <v>107</v>
      </c>
      <c r="P75" s="54">
        <v>108</v>
      </c>
      <c r="Q75" s="54">
        <v>107</v>
      </c>
      <c r="R75" s="54">
        <v>108</v>
      </c>
      <c r="S75" s="59">
        <f t="shared" si="2"/>
        <v>-3</v>
      </c>
      <c r="U75" s="60">
        <v>11</v>
      </c>
      <c r="V75" s="95">
        <v>10</v>
      </c>
      <c r="W75" s="97">
        <v>12</v>
      </c>
      <c r="X75" s="97">
        <v>0</v>
      </c>
      <c r="Y75" s="97">
        <v>0</v>
      </c>
      <c r="Z75" s="97">
        <v>0</v>
      </c>
      <c r="AA75" s="83">
        <v>1</v>
      </c>
      <c r="AB75" s="62">
        <f t="shared" si="3"/>
        <v>34</v>
      </c>
      <c r="AD75" s="37"/>
      <c r="AE75" s="37"/>
      <c r="AF75" s="37"/>
    </row>
    <row r="76" spans="1:32" x14ac:dyDescent="0.2">
      <c r="A76" s="57" t="s">
        <v>76</v>
      </c>
      <c r="B76" s="11"/>
      <c r="D76" s="58">
        <v>200</v>
      </c>
      <c r="E76" s="54">
        <v>205</v>
      </c>
      <c r="F76" s="54">
        <v>199</v>
      </c>
      <c r="G76" s="54">
        <v>226</v>
      </c>
      <c r="H76" s="54">
        <v>224</v>
      </c>
      <c r="I76" s="54">
        <v>237</v>
      </c>
      <c r="J76" s="54">
        <v>231</v>
      </c>
      <c r="K76" s="54">
        <v>229</v>
      </c>
      <c r="L76" s="54">
        <v>232</v>
      </c>
      <c r="M76" s="54">
        <v>228</v>
      </c>
      <c r="N76" s="54">
        <v>235</v>
      </c>
      <c r="O76" s="54">
        <v>232</v>
      </c>
      <c r="P76" s="54">
        <v>228</v>
      </c>
      <c r="Q76" s="54">
        <v>229</v>
      </c>
      <c r="R76" s="54">
        <v>232</v>
      </c>
      <c r="S76" s="59">
        <f t="shared" si="2"/>
        <v>32</v>
      </c>
      <c r="U76" s="60">
        <v>0</v>
      </c>
      <c r="V76" s="95">
        <v>11</v>
      </c>
      <c r="W76" s="97">
        <v>1</v>
      </c>
      <c r="X76" s="97">
        <v>1</v>
      </c>
      <c r="Y76" s="97">
        <v>0</v>
      </c>
      <c r="Z76" s="97">
        <v>0</v>
      </c>
      <c r="AA76" s="83">
        <v>0</v>
      </c>
      <c r="AB76" s="62">
        <f t="shared" si="3"/>
        <v>13</v>
      </c>
      <c r="AD76" s="37"/>
      <c r="AE76" s="37"/>
      <c r="AF76" s="37"/>
    </row>
    <row r="77" spans="1:32" x14ac:dyDescent="0.2">
      <c r="A77" s="57" t="s">
        <v>77</v>
      </c>
      <c r="B77" s="11" t="s">
        <v>164</v>
      </c>
      <c r="D77" s="58">
        <v>121</v>
      </c>
      <c r="E77" s="54">
        <v>120</v>
      </c>
      <c r="F77" s="54">
        <v>120</v>
      </c>
      <c r="G77" s="54">
        <v>121</v>
      </c>
      <c r="H77" s="54">
        <v>119</v>
      </c>
      <c r="I77" s="54">
        <v>120</v>
      </c>
      <c r="J77" s="54">
        <v>117</v>
      </c>
      <c r="K77" s="54">
        <v>113</v>
      </c>
      <c r="L77" s="54">
        <v>115</v>
      </c>
      <c r="M77" s="54">
        <v>120</v>
      </c>
      <c r="N77" s="54">
        <v>120</v>
      </c>
      <c r="O77" s="54">
        <v>122</v>
      </c>
      <c r="P77" s="54">
        <v>127</v>
      </c>
      <c r="Q77" s="54">
        <v>131</v>
      </c>
      <c r="R77" s="54">
        <v>131</v>
      </c>
      <c r="S77" s="59">
        <f t="shared" si="2"/>
        <v>10</v>
      </c>
      <c r="U77" s="60">
        <v>7</v>
      </c>
      <c r="V77" s="95">
        <v>2</v>
      </c>
      <c r="W77" s="97">
        <v>2</v>
      </c>
      <c r="X77" s="97">
        <v>0</v>
      </c>
      <c r="Y77" s="97">
        <v>0</v>
      </c>
      <c r="Z77" s="97">
        <v>0</v>
      </c>
      <c r="AA77" s="83">
        <v>0</v>
      </c>
      <c r="AB77" s="62">
        <f t="shared" si="3"/>
        <v>11</v>
      </c>
      <c r="AD77" s="37"/>
      <c r="AE77" s="37"/>
      <c r="AF77" s="37"/>
    </row>
    <row r="78" spans="1:32" x14ac:dyDescent="0.2">
      <c r="A78" s="57" t="s">
        <v>78</v>
      </c>
      <c r="B78" s="11"/>
      <c r="D78" s="58">
        <v>166</v>
      </c>
      <c r="E78" s="54">
        <v>166</v>
      </c>
      <c r="F78" s="54">
        <v>166</v>
      </c>
      <c r="G78" s="54">
        <v>166</v>
      </c>
      <c r="H78" s="54">
        <v>166</v>
      </c>
      <c r="I78" s="54">
        <v>164</v>
      </c>
      <c r="J78" s="54">
        <v>164</v>
      </c>
      <c r="K78" s="54">
        <v>164</v>
      </c>
      <c r="L78" s="54">
        <v>165</v>
      </c>
      <c r="M78" s="54">
        <v>165</v>
      </c>
      <c r="N78" s="54">
        <v>164</v>
      </c>
      <c r="O78" s="54">
        <v>163</v>
      </c>
      <c r="P78" s="54">
        <v>162</v>
      </c>
      <c r="Q78" s="54">
        <v>167</v>
      </c>
      <c r="R78" s="54">
        <v>168</v>
      </c>
      <c r="S78" s="59">
        <f t="shared" si="2"/>
        <v>2</v>
      </c>
      <c r="U78" s="60">
        <v>8</v>
      </c>
      <c r="V78" s="95">
        <v>2</v>
      </c>
      <c r="W78" s="97">
        <v>0</v>
      </c>
      <c r="X78" s="97">
        <v>0</v>
      </c>
      <c r="Y78" s="97">
        <v>0</v>
      </c>
      <c r="Z78" s="97">
        <v>0</v>
      </c>
      <c r="AA78" s="83">
        <v>0</v>
      </c>
      <c r="AB78" s="62">
        <f t="shared" si="3"/>
        <v>10</v>
      </c>
      <c r="AD78" s="37"/>
      <c r="AE78" s="37"/>
      <c r="AF78" s="37"/>
    </row>
    <row r="79" spans="1:32" x14ac:dyDescent="0.2">
      <c r="A79" s="57" t="s">
        <v>79</v>
      </c>
      <c r="B79" s="11"/>
      <c r="D79" s="58">
        <v>50</v>
      </c>
      <c r="E79" s="54">
        <v>49</v>
      </c>
      <c r="F79" s="54">
        <v>49</v>
      </c>
      <c r="G79" s="54">
        <v>49</v>
      </c>
      <c r="H79" s="54">
        <v>50</v>
      </c>
      <c r="I79" s="54">
        <v>50</v>
      </c>
      <c r="J79" s="54">
        <v>52</v>
      </c>
      <c r="K79" s="54">
        <v>54</v>
      </c>
      <c r="L79" s="54">
        <v>57</v>
      </c>
      <c r="M79" s="54">
        <v>58</v>
      </c>
      <c r="N79" s="54">
        <v>61</v>
      </c>
      <c r="O79" s="54">
        <v>60</v>
      </c>
      <c r="P79" s="54">
        <v>64</v>
      </c>
      <c r="Q79" s="54">
        <v>64</v>
      </c>
      <c r="R79" s="54">
        <v>64</v>
      </c>
      <c r="S79" s="59">
        <f t="shared" si="2"/>
        <v>14</v>
      </c>
      <c r="U79" s="60">
        <v>0</v>
      </c>
      <c r="V79" s="95">
        <v>0</v>
      </c>
      <c r="W79" s="97">
        <v>0</v>
      </c>
      <c r="X79" s="97">
        <v>0</v>
      </c>
      <c r="Y79" s="97">
        <v>0</v>
      </c>
      <c r="Z79" s="97">
        <v>0</v>
      </c>
      <c r="AA79" s="83">
        <v>0</v>
      </c>
      <c r="AB79" s="62">
        <f t="shared" si="3"/>
        <v>0</v>
      </c>
      <c r="AD79" s="37"/>
      <c r="AE79" s="37"/>
      <c r="AF79" s="37"/>
    </row>
    <row r="80" spans="1:32" x14ac:dyDescent="0.2">
      <c r="A80" s="57" t="s">
        <v>80</v>
      </c>
      <c r="B80" s="11"/>
      <c r="D80" s="58">
        <v>185</v>
      </c>
      <c r="E80" s="54">
        <v>186</v>
      </c>
      <c r="F80" s="54">
        <v>183</v>
      </c>
      <c r="G80" s="54">
        <v>183</v>
      </c>
      <c r="H80" s="54">
        <v>183</v>
      </c>
      <c r="I80" s="54">
        <v>185</v>
      </c>
      <c r="J80" s="54">
        <v>183</v>
      </c>
      <c r="K80" s="54">
        <v>194</v>
      </c>
      <c r="L80" s="54">
        <v>193</v>
      </c>
      <c r="M80" s="54">
        <v>192</v>
      </c>
      <c r="N80" s="54">
        <v>205</v>
      </c>
      <c r="O80" s="54">
        <v>201</v>
      </c>
      <c r="P80" s="54">
        <v>203</v>
      </c>
      <c r="Q80" s="54">
        <v>221</v>
      </c>
      <c r="R80" s="54">
        <v>226</v>
      </c>
      <c r="S80" s="59">
        <f t="shared" si="2"/>
        <v>41</v>
      </c>
      <c r="U80" s="60">
        <v>2</v>
      </c>
      <c r="V80" s="95">
        <v>10</v>
      </c>
      <c r="W80" s="97">
        <v>4</v>
      </c>
      <c r="X80" s="97">
        <v>0</v>
      </c>
      <c r="Y80" s="97">
        <v>1</v>
      </c>
      <c r="Z80" s="97">
        <v>0</v>
      </c>
      <c r="AA80" s="83">
        <v>0</v>
      </c>
      <c r="AB80" s="62">
        <f t="shared" si="3"/>
        <v>17</v>
      </c>
      <c r="AD80" s="37"/>
      <c r="AE80" s="37"/>
      <c r="AF80" s="37"/>
    </row>
    <row r="81" spans="1:32" x14ac:dyDescent="0.2">
      <c r="A81" s="57" t="s">
        <v>81</v>
      </c>
      <c r="B81" s="11"/>
      <c r="D81" s="58">
        <v>212</v>
      </c>
      <c r="E81" s="54">
        <v>217</v>
      </c>
      <c r="F81" s="54">
        <v>217</v>
      </c>
      <c r="G81" s="54">
        <v>239</v>
      </c>
      <c r="H81" s="54">
        <v>239</v>
      </c>
      <c r="I81" s="54">
        <v>260</v>
      </c>
      <c r="J81" s="54">
        <v>262</v>
      </c>
      <c r="K81" s="54">
        <v>272</v>
      </c>
      <c r="L81" s="54">
        <v>271</v>
      </c>
      <c r="M81" s="54">
        <v>296</v>
      </c>
      <c r="N81" s="54">
        <v>315</v>
      </c>
      <c r="O81" s="54">
        <v>313</v>
      </c>
      <c r="P81" s="54">
        <v>299</v>
      </c>
      <c r="Q81" s="54">
        <v>300</v>
      </c>
      <c r="R81" s="54">
        <v>290</v>
      </c>
      <c r="S81" s="59">
        <f t="shared" si="2"/>
        <v>78</v>
      </c>
      <c r="U81" s="60">
        <v>1</v>
      </c>
      <c r="V81" s="95">
        <v>5</v>
      </c>
      <c r="W81" s="97">
        <v>0</v>
      </c>
      <c r="X81" s="97">
        <v>0</v>
      </c>
      <c r="Y81" s="97">
        <v>0</v>
      </c>
      <c r="Z81" s="97">
        <v>0</v>
      </c>
      <c r="AA81" s="83">
        <v>0</v>
      </c>
      <c r="AB81" s="62">
        <f t="shared" si="3"/>
        <v>6</v>
      </c>
      <c r="AD81" s="37"/>
      <c r="AE81" s="37"/>
      <c r="AF81" s="37"/>
    </row>
    <row r="82" spans="1:32" x14ac:dyDescent="0.2">
      <c r="A82" s="57" t="s">
        <v>82</v>
      </c>
      <c r="B82" s="11"/>
      <c r="D82" s="58">
        <v>149</v>
      </c>
      <c r="E82" s="54">
        <v>152</v>
      </c>
      <c r="F82" s="54">
        <v>152</v>
      </c>
      <c r="G82" s="54">
        <v>154</v>
      </c>
      <c r="H82" s="54">
        <v>153</v>
      </c>
      <c r="I82" s="54">
        <v>152</v>
      </c>
      <c r="J82" s="54">
        <v>152</v>
      </c>
      <c r="K82" s="54">
        <v>155</v>
      </c>
      <c r="L82" s="54">
        <v>154</v>
      </c>
      <c r="M82" s="54">
        <v>163</v>
      </c>
      <c r="N82" s="54">
        <v>164</v>
      </c>
      <c r="O82" s="54">
        <v>160</v>
      </c>
      <c r="P82" s="54">
        <v>159</v>
      </c>
      <c r="Q82" s="54">
        <v>160</v>
      </c>
      <c r="R82" s="54">
        <v>159</v>
      </c>
      <c r="S82" s="59">
        <f t="shared" si="2"/>
        <v>10</v>
      </c>
      <c r="U82" s="60">
        <v>5</v>
      </c>
      <c r="V82" s="95">
        <v>2</v>
      </c>
      <c r="W82" s="97">
        <v>0</v>
      </c>
      <c r="X82" s="97">
        <v>0</v>
      </c>
      <c r="Y82" s="97">
        <v>0</v>
      </c>
      <c r="Z82" s="97">
        <v>0</v>
      </c>
      <c r="AA82" s="83">
        <v>0</v>
      </c>
      <c r="AB82" s="62">
        <f t="shared" si="3"/>
        <v>7</v>
      </c>
      <c r="AD82" s="37"/>
      <c r="AE82" s="37"/>
      <c r="AF82" s="37"/>
    </row>
    <row r="83" spans="1:32" x14ac:dyDescent="0.2">
      <c r="A83" s="57" t="s">
        <v>83</v>
      </c>
      <c r="B83" s="11"/>
      <c r="D83" s="58">
        <v>290</v>
      </c>
      <c r="E83" s="54">
        <v>288</v>
      </c>
      <c r="F83" s="54">
        <v>284</v>
      </c>
      <c r="G83" s="54">
        <v>285</v>
      </c>
      <c r="H83" s="54">
        <v>282</v>
      </c>
      <c r="I83" s="54">
        <v>282</v>
      </c>
      <c r="J83" s="54">
        <v>282</v>
      </c>
      <c r="K83" s="54">
        <v>277</v>
      </c>
      <c r="L83" s="54">
        <v>274</v>
      </c>
      <c r="M83" s="54">
        <v>269</v>
      </c>
      <c r="N83" s="54">
        <v>272</v>
      </c>
      <c r="O83" s="54">
        <v>271</v>
      </c>
      <c r="P83" s="54">
        <v>273</v>
      </c>
      <c r="Q83" s="54">
        <v>272</v>
      </c>
      <c r="R83" s="54">
        <v>272</v>
      </c>
      <c r="S83" s="59">
        <f t="shared" si="2"/>
        <v>-18</v>
      </c>
      <c r="U83" s="60">
        <v>3</v>
      </c>
      <c r="V83" s="95">
        <v>4</v>
      </c>
      <c r="W83" s="97">
        <v>4</v>
      </c>
      <c r="X83" s="97">
        <v>1</v>
      </c>
      <c r="Y83" s="97">
        <v>0</v>
      </c>
      <c r="Z83" s="97">
        <v>0</v>
      </c>
      <c r="AA83" s="83">
        <v>0</v>
      </c>
      <c r="AB83" s="62">
        <f t="shared" si="3"/>
        <v>12</v>
      </c>
      <c r="AD83" s="37"/>
      <c r="AE83" s="37"/>
      <c r="AF83" s="37"/>
    </row>
    <row r="84" spans="1:32" x14ac:dyDescent="0.2">
      <c r="A84" s="57" t="s">
        <v>84</v>
      </c>
      <c r="B84" s="11"/>
      <c r="D84" s="58">
        <v>134</v>
      </c>
      <c r="E84" s="54">
        <v>133</v>
      </c>
      <c r="F84" s="54">
        <v>134</v>
      </c>
      <c r="G84" s="54">
        <v>137</v>
      </c>
      <c r="H84" s="54">
        <v>137</v>
      </c>
      <c r="I84" s="54">
        <v>143</v>
      </c>
      <c r="J84" s="54">
        <v>144</v>
      </c>
      <c r="K84" s="54">
        <v>147</v>
      </c>
      <c r="L84" s="54">
        <v>149</v>
      </c>
      <c r="M84" s="54">
        <v>148</v>
      </c>
      <c r="N84" s="54">
        <v>150</v>
      </c>
      <c r="O84" s="54">
        <v>152</v>
      </c>
      <c r="P84" s="54">
        <v>150</v>
      </c>
      <c r="Q84" s="54">
        <v>150</v>
      </c>
      <c r="R84" s="54">
        <v>148</v>
      </c>
      <c r="S84" s="59">
        <f t="shared" si="2"/>
        <v>14</v>
      </c>
      <c r="U84" s="60">
        <v>3</v>
      </c>
      <c r="V84" s="95">
        <v>1</v>
      </c>
      <c r="W84" s="97">
        <v>2</v>
      </c>
      <c r="X84" s="97">
        <v>2</v>
      </c>
      <c r="Y84" s="97">
        <v>1</v>
      </c>
      <c r="Z84" s="97">
        <v>0</v>
      </c>
      <c r="AA84" s="83">
        <v>0</v>
      </c>
      <c r="AB84" s="62">
        <f t="shared" si="3"/>
        <v>9</v>
      </c>
      <c r="AD84" s="37"/>
      <c r="AE84" s="37"/>
      <c r="AF84" s="37"/>
    </row>
    <row r="85" spans="1:32" x14ac:dyDescent="0.2">
      <c r="A85" s="57" t="s">
        <v>85</v>
      </c>
      <c r="B85" s="11"/>
      <c r="D85" s="58">
        <v>194</v>
      </c>
      <c r="E85" s="54">
        <v>195</v>
      </c>
      <c r="F85" s="54">
        <v>197</v>
      </c>
      <c r="G85" s="54">
        <v>195</v>
      </c>
      <c r="H85" s="54">
        <v>194</v>
      </c>
      <c r="I85" s="54">
        <v>197</v>
      </c>
      <c r="J85" s="54">
        <v>199</v>
      </c>
      <c r="K85" s="54">
        <v>199</v>
      </c>
      <c r="L85" s="54">
        <v>199</v>
      </c>
      <c r="M85" s="54">
        <v>202</v>
      </c>
      <c r="N85" s="54">
        <v>206</v>
      </c>
      <c r="O85" s="54">
        <v>201</v>
      </c>
      <c r="P85" s="54">
        <v>212</v>
      </c>
      <c r="Q85" s="54">
        <v>216</v>
      </c>
      <c r="R85" s="54">
        <v>223</v>
      </c>
      <c r="S85" s="59">
        <f t="shared" si="2"/>
        <v>29</v>
      </c>
      <c r="U85" s="60">
        <v>7</v>
      </c>
      <c r="V85" s="95">
        <v>2</v>
      </c>
      <c r="W85" s="97">
        <v>3</v>
      </c>
      <c r="X85" s="97">
        <v>2</v>
      </c>
      <c r="Y85" s="97">
        <v>0</v>
      </c>
      <c r="Z85" s="97">
        <v>0</v>
      </c>
      <c r="AA85" s="83">
        <v>0</v>
      </c>
      <c r="AB85" s="62">
        <f t="shared" si="3"/>
        <v>14</v>
      </c>
      <c r="AD85" s="37"/>
      <c r="AE85" s="37"/>
      <c r="AF85" s="37"/>
    </row>
    <row r="86" spans="1:32" x14ac:dyDescent="0.2">
      <c r="A86" s="57" t="s">
        <v>86</v>
      </c>
      <c r="B86" s="11"/>
      <c r="D86" s="58">
        <v>205</v>
      </c>
      <c r="E86" s="54">
        <v>215</v>
      </c>
      <c r="F86" s="54">
        <v>211</v>
      </c>
      <c r="G86" s="54">
        <v>214</v>
      </c>
      <c r="H86" s="54">
        <v>211</v>
      </c>
      <c r="I86" s="54">
        <v>212</v>
      </c>
      <c r="J86" s="54">
        <v>211</v>
      </c>
      <c r="K86" s="54">
        <v>217</v>
      </c>
      <c r="L86" s="54">
        <v>218</v>
      </c>
      <c r="M86" s="54">
        <v>224</v>
      </c>
      <c r="N86" s="54">
        <v>228</v>
      </c>
      <c r="O86" s="54">
        <v>226</v>
      </c>
      <c r="P86" s="54">
        <v>232</v>
      </c>
      <c r="Q86" s="54">
        <v>233</v>
      </c>
      <c r="R86" s="54">
        <v>231</v>
      </c>
      <c r="S86" s="59">
        <f t="shared" si="2"/>
        <v>26</v>
      </c>
      <c r="U86" s="60">
        <v>13</v>
      </c>
      <c r="V86" s="95">
        <v>5</v>
      </c>
      <c r="W86" s="97">
        <v>1</v>
      </c>
      <c r="X86" s="97">
        <v>0</v>
      </c>
      <c r="Y86" s="97">
        <v>1</v>
      </c>
      <c r="Z86" s="97">
        <v>0</v>
      </c>
      <c r="AA86" s="83">
        <v>0</v>
      </c>
      <c r="AB86" s="62">
        <f t="shared" si="3"/>
        <v>20</v>
      </c>
      <c r="AD86" s="37"/>
      <c r="AE86" s="37"/>
      <c r="AF86" s="37"/>
    </row>
    <row r="87" spans="1:32" x14ac:dyDescent="0.2">
      <c r="A87" s="57" t="s">
        <v>87</v>
      </c>
      <c r="B87" s="11"/>
      <c r="D87" s="58">
        <v>198</v>
      </c>
      <c r="E87" s="54">
        <v>199</v>
      </c>
      <c r="F87" s="54">
        <v>200</v>
      </c>
      <c r="G87" s="54">
        <v>201</v>
      </c>
      <c r="H87" s="54">
        <v>200</v>
      </c>
      <c r="I87" s="54">
        <v>203</v>
      </c>
      <c r="J87" s="54">
        <v>201</v>
      </c>
      <c r="K87" s="54">
        <v>207</v>
      </c>
      <c r="L87" s="54">
        <v>208</v>
      </c>
      <c r="M87" s="54">
        <v>211</v>
      </c>
      <c r="N87" s="54">
        <v>214</v>
      </c>
      <c r="O87" s="54">
        <v>211</v>
      </c>
      <c r="P87" s="54">
        <v>219</v>
      </c>
      <c r="Q87" s="54">
        <v>222</v>
      </c>
      <c r="R87" s="54">
        <v>225</v>
      </c>
      <c r="S87" s="59">
        <f t="shared" si="2"/>
        <v>27</v>
      </c>
      <c r="U87" s="60">
        <v>11</v>
      </c>
      <c r="V87" s="95">
        <v>3</v>
      </c>
      <c r="W87" s="97">
        <v>3</v>
      </c>
      <c r="X87" s="97">
        <v>0</v>
      </c>
      <c r="Y87" s="97">
        <v>0</v>
      </c>
      <c r="Z87" s="97">
        <v>0</v>
      </c>
      <c r="AA87" s="83">
        <v>0</v>
      </c>
      <c r="AB87" s="62">
        <f t="shared" si="3"/>
        <v>17</v>
      </c>
      <c r="AD87" s="37"/>
      <c r="AE87" s="37"/>
      <c r="AF87" s="37"/>
    </row>
    <row r="88" spans="1:32" x14ac:dyDescent="0.2">
      <c r="A88" s="57" t="s">
        <v>88</v>
      </c>
      <c r="B88" s="11"/>
      <c r="D88" s="58">
        <v>155</v>
      </c>
      <c r="E88" s="54">
        <v>154</v>
      </c>
      <c r="F88" s="54">
        <v>157</v>
      </c>
      <c r="G88" s="54">
        <v>159</v>
      </c>
      <c r="H88" s="54">
        <v>157</v>
      </c>
      <c r="I88" s="54">
        <v>161</v>
      </c>
      <c r="J88" s="54">
        <v>160</v>
      </c>
      <c r="K88" s="54">
        <v>161</v>
      </c>
      <c r="L88" s="54">
        <v>158</v>
      </c>
      <c r="M88" s="54">
        <v>151</v>
      </c>
      <c r="N88" s="54">
        <v>152</v>
      </c>
      <c r="O88" s="54">
        <v>151</v>
      </c>
      <c r="P88" s="54">
        <v>149</v>
      </c>
      <c r="Q88" s="54">
        <v>152</v>
      </c>
      <c r="R88" s="54">
        <v>150</v>
      </c>
      <c r="S88" s="59">
        <f t="shared" si="2"/>
        <v>-5</v>
      </c>
      <c r="U88" s="60">
        <v>2</v>
      </c>
      <c r="V88" s="95">
        <v>4</v>
      </c>
      <c r="W88" s="97">
        <v>3</v>
      </c>
      <c r="X88" s="97">
        <v>1</v>
      </c>
      <c r="Y88" s="97">
        <v>0</v>
      </c>
      <c r="Z88" s="97">
        <v>0</v>
      </c>
      <c r="AA88" s="83">
        <v>0</v>
      </c>
      <c r="AB88" s="62">
        <f t="shared" si="3"/>
        <v>10</v>
      </c>
      <c r="AD88" s="37"/>
      <c r="AE88" s="37"/>
      <c r="AF88" s="37"/>
    </row>
    <row r="89" spans="1:32" x14ac:dyDescent="0.2">
      <c r="A89" s="57" t="s">
        <v>89</v>
      </c>
      <c r="B89" s="11"/>
      <c r="D89" s="58">
        <v>108</v>
      </c>
      <c r="E89" s="54">
        <v>110</v>
      </c>
      <c r="F89" s="54">
        <v>111</v>
      </c>
      <c r="G89" s="54">
        <v>112</v>
      </c>
      <c r="H89" s="54">
        <v>112</v>
      </c>
      <c r="I89" s="54">
        <v>110</v>
      </c>
      <c r="J89" s="54">
        <v>112</v>
      </c>
      <c r="K89" s="54">
        <v>111</v>
      </c>
      <c r="L89" s="54">
        <v>112</v>
      </c>
      <c r="M89" s="54">
        <v>112</v>
      </c>
      <c r="N89" s="54">
        <v>111</v>
      </c>
      <c r="O89" s="54">
        <v>108</v>
      </c>
      <c r="P89" s="54">
        <v>108</v>
      </c>
      <c r="Q89" s="54">
        <v>108</v>
      </c>
      <c r="R89" s="54">
        <v>109</v>
      </c>
      <c r="S89" s="59">
        <f t="shared" si="2"/>
        <v>1</v>
      </c>
      <c r="U89" s="60">
        <v>1</v>
      </c>
      <c r="V89" s="95">
        <v>1</v>
      </c>
      <c r="W89" s="97">
        <v>4</v>
      </c>
      <c r="X89" s="97">
        <v>1</v>
      </c>
      <c r="Y89" s="97">
        <v>1</v>
      </c>
      <c r="Z89" s="97">
        <v>0</v>
      </c>
      <c r="AA89" s="83">
        <v>0</v>
      </c>
      <c r="AB89" s="62">
        <f t="shared" si="3"/>
        <v>8</v>
      </c>
      <c r="AD89" s="37"/>
      <c r="AE89" s="37"/>
      <c r="AF89" s="37"/>
    </row>
    <row r="90" spans="1:32" x14ac:dyDescent="0.2">
      <c r="A90" s="57" t="s">
        <v>90</v>
      </c>
      <c r="B90" s="11"/>
      <c r="D90" s="58">
        <v>149</v>
      </c>
      <c r="E90" s="54">
        <v>150</v>
      </c>
      <c r="F90" s="54">
        <v>151</v>
      </c>
      <c r="G90" s="54">
        <v>153</v>
      </c>
      <c r="H90" s="54">
        <v>154</v>
      </c>
      <c r="I90" s="54">
        <v>157</v>
      </c>
      <c r="J90" s="54">
        <v>157</v>
      </c>
      <c r="K90" s="54">
        <v>156</v>
      </c>
      <c r="L90" s="54">
        <v>155</v>
      </c>
      <c r="M90" s="54">
        <v>156</v>
      </c>
      <c r="N90" s="54">
        <v>156</v>
      </c>
      <c r="O90" s="54">
        <v>156</v>
      </c>
      <c r="P90" s="54">
        <v>154</v>
      </c>
      <c r="Q90" s="54">
        <v>156</v>
      </c>
      <c r="R90" s="54">
        <v>155</v>
      </c>
      <c r="S90" s="59">
        <f t="shared" si="2"/>
        <v>6</v>
      </c>
      <c r="U90" s="60">
        <v>8</v>
      </c>
      <c r="V90" s="95">
        <v>5</v>
      </c>
      <c r="W90" s="97">
        <v>2</v>
      </c>
      <c r="X90" s="97">
        <v>0</v>
      </c>
      <c r="Y90" s="97">
        <v>0</v>
      </c>
      <c r="Z90" s="97">
        <v>0</v>
      </c>
      <c r="AA90" s="83">
        <v>0</v>
      </c>
      <c r="AB90" s="62">
        <f t="shared" si="3"/>
        <v>15</v>
      </c>
      <c r="AD90" s="37"/>
      <c r="AE90" s="37"/>
      <c r="AF90" s="37"/>
    </row>
    <row r="91" spans="1:32" x14ac:dyDescent="0.2">
      <c r="A91" s="57" t="s">
        <v>91</v>
      </c>
      <c r="B91" s="11"/>
      <c r="D91" s="58">
        <v>62</v>
      </c>
      <c r="E91" s="54">
        <v>62</v>
      </c>
      <c r="F91" s="54">
        <v>62</v>
      </c>
      <c r="G91" s="54">
        <v>62</v>
      </c>
      <c r="H91" s="54">
        <v>62</v>
      </c>
      <c r="I91" s="54">
        <v>70</v>
      </c>
      <c r="J91" s="54">
        <v>70</v>
      </c>
      <c r="K91" s="54">
        <v>69</v>
      </c>
      <c r="L91" s="54">
        <v>69</v>
      </c>
      <c r="M91" s="54">
        <v>70</v>
      </c>
      <c r="N91" s="54">
        <v>69</v>
      </c>
      <c r="O91" s="54">
        <v>69</v>
      </c>
      <c r="P91" s="54">
        <v>69</v>
      </c>
      <c r="Q91" s="54">
        <v>69</v>
      </c>
      <c r="R91" s="54">
        <v>68</v>
      </c>
      <c r="S91" s="59">
        <f t="shared" si="2"/>
        <v>6</v>
      </c>
      <c r="U91" s="60">
        <v>0</v>
      </c>
      <c r="V91" s="95">
        <v>0</v>
      </c>
      <c r="W91" s="97">
        <v>0</v>
      </c>
      <c r="X91" s="97">
        <v>0</v>
      </c>
      <c r="Y91" s="97">
        <v>0</v>
      </c>
      <c r="Z91" s="97">
        <v>0</v>
      </c>
      <c r="AA91" s="83">
        <v>0</v>
      </c>
      <c r="AB91" s="62">
        <f t="shared" si="3"/>
        <v>0</v>
      </c>
      <c r="AD91" s="37"/>
      <c r="AE91" s="37"/>
      <c r="AF91" s="37"/>
    </row>
    <row r="92" spans="1:32" x14ac:dyDescent="0.2">
      <c r="A92" s="57" t="s">
        <v>92</v>
      </c>
      <c r="B92" s="11"/>
      <c r="D92" s="58">
        <v>156</v>
      </c>
      <c r="E92" s="54">
        <v>158</v>
      </c>
      <c r="F92" s="54">
        <v>156</v>
      </c>
      <c r="G92" s="54">
        <v>157</v>
      </c>
      <c r="H92" s="54">
        <v>156</v>
      </c>
      <c r="I92" s="54">
        <v>158</v>
      </c>
      <c r="J92" s="54">
        <v>162</v>
      </c>
      <c r="K92" s="54">
        <v>163</v>
      </c>
      <c r="L92" s="54">
        <v>165</v>
      </c>
      <c r="M92" s="54">
        <v>169</v>
      </c>
      <c r="N92" s="54">
        <v>176</v>
      </c>
      <c r="O92" s="54">
        <v>175</v>
      </c>
      <c r="P92" s="54">
        <v>178</v>
      </c>
      <c r="Q92" s="54">
        <v>179</v>
      </c>
      <c r="R92" s="54">
        <v>178</v>
      </c>
      <c r="S92" s="59">
        <f t="shared" si="2"/>
        <v>22</v>
      </c>
      <c r="U92" s="60">
        <v>3</v>
      </c>
      <c r="V92" s="95">
        <v>2</v>
      </c>
      <c r="W92" s="97">
        <v>3</v>
      </c>
      <c r="X92" s="97">
        <v>2</v>
      </c>
      <c r="Y92" s="97">
        <v>0</v>
      </c>
      <c r="Z92" s="97">
        <v>0</v>
      </c>
      <c r="AA92" s="83">
        <v>0</v>
      </c>
      <c r="AB92" s="62">
        <f t="shared" si="3"/>
        <v>10</v>
      </c>
      <c r="AD92" s="37"/>
      <c r="AE92" s="37"/>
      <c r="AF92" s="37"/>
    </row>
    <row r="93" spans="1:32" x14ac:dyDescent="0.2">
      <c r="A93" s="57" t="s">
        <v>93</v>
      </c>
      <c r="B93" s="11"/>
      <c r="D93" s="58">
        <v>157</v>
      </c>
      <c r="E93" s="54">
        <v>157</v>
      </c>
      <c r="F93" s="54">
        <v>157</v>
      </c>
      <c r="G93" s="54">
        <v>157</v>
      </c>
      <c r="H93" s="54">
        <v>156</v>
      </c>
      <c r="I93" s="54">
        <v>155</v>
      </c>
      <c r="J93" s="54">
        <v>158</v>
      </c>
      <c r="K93" s="54">
        <v>158</v>
      </c>
      <c r="L93" s="54">
        <v>160</v>
      </c>
      <c r="M93" s="54">
        <v>167</v>
      </c>
      <c r="N93" s="54">
        <v>171</v>
      </c>
      <c r="O93" s="54">
        <v>171</v>
      </c>
      <c r="P93" s="54">
        <v>181</v>
      </c>
      <c r="Q93" s="54">
        <v>185</v>
      </c>
      <c r="R93" s="54">
        <v>189</v>
      </c>
      <c r="S93" s="59">
        <f t="shared" si="2"/>
        <v>32</v>
      </c>
      <c r="U93" s="60">
        <v>6</v>
      </c>
      <c r="V93" s="95">
        <v>3</v>
      </c>
      <c r="W93" s="97">
        <v>6</v>
      </c>
      <c r="X93" s="97">
        <v>1</v>
      </c>
      <c r="Y93" s="97">
        <v>0</v>
      </c>
      <c r="Z93" s="97">
        <v>0</v>
      </c>
      <c r="AA93" s="83">
        <v>0</v>
      </c>
      <c r="AB93" s="62">
        <f t="shared" si="3"/>
        <v>16</v>
      </c>
      <c r="AD93" s="37"/>
      <c r="AE93" s="37"/>
      <c r="AF93" s="37"/>
    </row>
    <row r="94" spans="1:32" x14ac:dyDescent="0.2">
      <c r="A94" s="57" t="s">
        <v>94</v>
      </c>
      <c r="B94" s="11"/>
      <c r="D94" s="58">
        <v>135</v>
      </c>
      <c r="E94" s="54">
        <v>133</v>
      </c>
      <c r="F94" s="54">
        <v>132</v>
      </c>
      <c r="G94" s="54">
        <v>131</v>
      </c>
      <c r="H94" s="54">
        <v>131</v>
      </c>
      <c r="I94" s="54">
        <v>131</v>
      </c>
      <c r="J94" s="54">
        <v>130</v>
      </c>
      <c r="K94" s="54">
        <v>129</v>
      </c>
      <c r="L94" s="54">
        <v>131</v>
      </c>
      <c r="M94" s="54">
        <v>138</v>
      </c>
      <c r="N94" s="54">
        <v>138</v>
      </c>
      <c r="O94" s="54">
        <v>136</v>
      </c>
      <c r="P94" s="54">
        <v>141</v>
      </c>
      <c r="Q94" s="54">
        <v>146</v>
      </c>
      <c r="R94" s="54">
        <v>144</v>
      </c>
      <c r="S94" s="59">
        <f t="shared" si="2"/>
        <v>9</v>
      </c>
      <c r="U94" s="60">
        <v>14</v>
      </c>
      <c r="V94" s="95">
        <v>4</v>
      </c>
      <c r="W94" s="97">
        <v>3</v>
      </c>
      <c r="X94" s="97">
        <v>0</v>
      </c>
      <c r="Y94" s="97">
        <v>0</v>
      </c>
      <c r="Z94" s="97">
        <v>0</v>
      </c>
      <c r="AA94" s="83">
        <v>0</v>
      </c>
      <c r="AB94" s="62">
        <f t="shared" si="3"/>
        <v>21</v>
      </c>
      <c r="AD94" s="37"/>
      <c r="AE94" s="37"/>
      <c r="AF94" s="37"/>
    </row>
    <row r="95" spans="1:32" x14ac:dyDescent="0.2">
      <c r="A95" s="57" t="s">
        <v>95</v>
      </c>
      <c r="B95" s="11"/>
      <c r="D95" s="58">
        <v>71</v>
      </c>
      <c r="E95" s="54">
        <v>70</v>
      </c>
      <c r="F95" s="54">
        <v>71</v>
      </c>
      <c r="G95" s="54">
        <v>72</v>
      </c>
      <c r="H95" s="54">
        <v>72</v>
      </c>
      <c r="I95" s="54">
        <v>72</v>
      </c>
      <c r="J95" s="54">
        <v>72</v>
      </c>
      <c r="K95" s="54">
        <v>71</v>
      </c>
      <c r="L95" s="54">
        <v>71</v>
      </c>
      <c r="M95" s="54">
        <v>74</v>
      </c>
      <c r="N95" s="54">
        <v>75</v>
      </c>
      <c r="O95" s="54">
        <v>78</v>
      </c>
      <c r="P95" s="54">
        <v>78</v>
      </c>
      <c r="Q95" s="54">
        <v>79</v>
      </c>
      <c r="R95" s="54">
        <v>78</v>
      </c>
      <c r="S95" s="59">
        <f t="shared" si="2"/>
        <v>7</v>
      </c>
      <c r="U95" s="60">
        <v>0</v>
      </c>
      <c r="V95" s="95">
        <v>0</v>
      </c>
      <c r="W95" s="97">
        <v>0</v>
      </c>
      <c r="X95" s="97">
        <v>0</v>
      </c>
      <c r="Y95" s="97">
        <v>0</v>
      </c>
      <c r="Z95" s="97">
        <v>0</v>
      </c>
      <c r="AA95" s="83">
        <v>0</v>
      </c>
      <c r="AB95" s="62">
        <f t="shared" si="3"/>
        <v>0</v>
      </c>
      <c r="AD95" s="37"/>
      <c r="AE95" s="37"/>
      <c r="AF95" s="37"/>
    </row>
    <row r="96" spans="1:32" x14ac:dyDescent="0.2">
      <c r="A96" s="57" t="s">
        <v>96</v>
      </c>
      <c r="B96" s="11"/>
      <c r="D96" s="58">
        <v>243</v>
      </c>
      <c r="E96" s="54">
        <v>247</v>
      </c>
      <c r="F96" s="54">
        <v>235</v>
      </c>
      <c r="G96" s="54">
        <v>233</v>
      </c>
      <c r="H96" s="54">
        <v>233</v>
      </c>
      <c r="I96" s="54">
        <v>248</v>
      </c>
      <c r="J96" s="54">
        <v>246</v>
      </c>
      <c r="K96" s="54">
        <v>243</v>
      </c>
      <c r="L96" s="54">
        <v>252</v>
      </c>
      <c r="M96" s="54">
        <v>254</v>
      </c>
      <c r="N96" s="54">
        <v>266</v>
      </c>
      <c r="O96" s="54">
        <v>264</v>
      </c>
      <c r="P96" s="54">
        <v>266</v>
      </c>
      <c r="Q96" s="54">
        <v>280</v>
      </c>
      <c r="R96" s="54">
        <v>282</v>
      </c>
      <c r="S96" s="59">
        <f t="shared" si="2"/>
        <v>39</v>
      </c>
      <c r="U96" s="60">
        <v>1</v>
      </c>
      <c r="V96" s="95">
        <v>14</v>
      </c>
      <c r="W96" s="97">
        <v>2</v>
      </c>
      <c r="X96" s="97">
        <v>2</v>
      </c>
      <c r="Y96" s="97">
        <v>0</v>
      </c>
      <c r="Z96" s="97">
        <v>0</v>
      </c>
      <c r="AA96" s="83">
        <v>0</v>
      </c>
      <c r="AB96" s="62">
        <f t="shared" si="3"/>
        <v>19</v>
      </c>
      <c r="AD96" s="37"/>
      <c r="AE96" s="37"/>
      <c r="AF96" s="37"/>
    </row>
    <row r="97" spans="1:32" x14ac:dyDescent="0.2">
      <c r="A97" s="57" t="s">
        <v>97</v>
      </c>
      <c r="B97" s="11"/>
      <c r="D97" s="58">
        <v>145</v>
      </c>
      <c r="E97" s="54">
        <v>146</v>
      </c>
      <c r="F97" s="54">
        <v>141</v>
      </c>
      <c r="G97" s="54">
        <v>141</v>
      </c>
      <c r="H97" s="54">
        <v>142</v>
      </c>
      <c r="I97" s="54">
        <v>144</v>
      </c>
      <c r="J97" s="54">
        <v>154</v>
      </c>
      <c r="K97" s="54">
        <v>169</v>
      </c>
      <c r="L97" s="54">
        <v>179</v>
      </c>
      <c r="M97" s="54">
        <v>179</v>
      </c>
      <c r="N97" s="54">
        <v>178</v>
      </c>
      <c r="O97" s="54">
        <v>177</v>
      </c>
      <c r="P97" s="54">
        <v>177</v>
      </c>
      <c r="Q97" s="54">
        <v>177</v>
      </c>
      <c r="R97" s="54">
        <v>177</v>
      </c>
      <c r="S97" s="59">
        <f t="shared" si="2"/>
        <v>32</v>
      </c>
      <c r="U97" s="60">
        <v>0</v>
      </c>
      <c r="V97" s="95">
        <v>1</v>
      </c>
      <c r="W97" s="97">
        <v>4</v>
      </c>
      <c r="X97" s="97">
        <v>0</v>
      </c>
      <c r="Y97" s="97">
        <v>0</v>
      </c>
      <c r="Z97" s="97">
        <v>0</v>
      </c>
      <c r="AA97" s="83">
        <v>0</v>
      </c>
      <c r="AB97" s="62">
        <f t="shared" si="3"/>
        <v>5</v>
      </c>
      <c r="AD97" s="37"/>
      <c r="AE97" s="37"/>
      <c r="AF97" s="37"/>
    </row>
    <row r="98" spans="1:32" x14ac:dyDescent="0.2">
      <c r="A98" s="57" t="s">
        <v>98</v>
      </c>
      <c r="B98" s="11"/>
      <c r="D98" s="58">
        <v>162</v>
      </c>
      <c r="E98" s="54">
        <v>160</v>
      </c>
      <c r="F98" s="54">
        <v>161</v>
      </c>
      <c r="G98" s="54">
        <v>162</v>
      </c>
      <c r="H98" s="54">
        <v>162</v>
      </c>
      <c r="I98" s="54">
        <v>162</v>
      </c>
      <c r="J98" s="54">
        <v>159</v>
      </c>
      <c r="K98" s="54">
        <v>156</v>
      </c>
      <c r="L98" s="54">
        <v>154</v>
      </c>
      <c r="M98" s="54">
        <v>184</v>
      </c>
      <c r="N98" s="54">
        <v>185</v>
      </c>
      <c r="O98" s="54">
        <v>185</v>
      </c>
      <c r="P98" s="54">
        <v>200</v>
      </c>
      <c r="Q98" s="54">
        <v>201</v>
      </c>
      <c r="R98" s="54">
        <v>192</v>
      </c>
      <c r="S98" s="59">
        <f t="shared" si="2"/>
        <v>30</v>
      </c>
      <c r="U98" s="60">
        <v>3</v>
      </c>
      <c r="V98" s="95">
        <v>1</v>
      </c>
      <c r="W98" s="97">
        <v>0</v>
      </c>
      <c r="X98" s="97">
        <v>0</v>
      </c>
      <c r="Y98" s="97">
        <v>0</v>
      </c>
      <c r="Z98" s="97">
        <v>0</v>
      </c>
      <c r="AA98" s="83">
        <v>0</v>
      </c>
      <c r="AB98" s="62">
        <f t="shared" si="3"/>
        <v>4</v>
      </c>
      <c r="AD98" s="37"/>
      <c r="AE98" s="37"/>
      <c r="AF98" s="37"/>
    </row>
    <row r="99" spans="1:32" x14ac:dyDescent="0.2">
      <c r="A99" s="57" t="s">
        <v>99</v>
      </c>
      <c r="B99" s="11"/>
      <c r="D99" s="58">
        <v>163</v>
      </c>
      <c r="E99" s="54">
        <v>166</v>
      </c>
      <c r="F99" s="54">
        <v>161</v>
      </c>
      <c r="G99" s="54">
        <v>159</v>
      </c>
      <c r="H99" s="54">
        <v>157</v>
      </c>
      <c r="I99" s="54">
        <v>156</v>
      </c>
      <c r="J99" s="54">
        <v>158</v>
      </c>
      <c r="K99" s="54">
        <v>159</v>
      </c>
      <c r="L99" s="54">
        <v>160</v>
      </c>
      <c r="M99" s="54">
        <v>156</v>
      </c>
      <c r="N99" s="54">
        <v>156</v>
      </c>
      <c r="O99" s="54">
        <v>152</v>
      </c>
      <c r="P99" s="54">
        <v>151</v>
      </c>
      <c r="Q99" s="54">
        <v>151</v>
      </c>
      <c r="R99" s="54">
        <v>151</v>
      </c>
      <c r="S99" s="59">
        <f t="shared" si="2"/>
        <v>-12</v>
      </c>
      <c r="U99" s="60">
        <v>8</v>
      </c>
      <c r="V99" s="95">
        <v>5</v>
      </c>
      <c r="W99" s="97">
        <v>3</v>
      </c>
      <c r="X99" s="97">
        <v>1</v>
      </c>
      <c r="Y99" s="97">
        <v>0</v>
      </c>
      <c r="Z99" s="97">
        <v>0</v>
      </c>
      <c r="AA99" s="83">
        <v>0</v>
      </c>
      <c r="AB99" s="62">
        <f t="shared" si="3"/>
        <v>17</v>
      </c>
      <c r="AD99" s="37"/>
      <c r="AE99" s="37"/>
      <c r="AF99" s="37"/>
    </row>
    <row r="100" spans="1:32" x14ac:dyDescent="0.2">
      <c r="A100" s="57" t="s">
        <v>100</v>
      </c>
      <c r="B100" s="11" t="s">
        <v>164</v>
      </c>
      <c r="D100" s="58">
        <v>165</v>
      </c>
      <c r="E100" s="54">
        <v>162</v>
      </c>
      <c r="F100" s="54">
        <v>164</v>
      </c>
      <c r="G100" s="54">
        <v>166</v>
      </c>
      <c r="H100" s="54">
        <v>166</v>
      </c>
      <c r="I100" s="54">
        <v>164</v>
      </c>
      <c r="J100" s="54">
        <v>141</v>
      </c>
      <c r="K100" s="54">
        <v>164</v>
      </c>
      <c r="L100" s="54">
        <v>161</v>
      </c>
      <c r="M100" s="54">
        <v>161</v>
      </c>
      <c r="N100" s="54">
        <v>159</v>
      </c>
      <c r="O100" s="54">
        <v>157</v>
      </c>
      <c r="P100" s="54">
        <v>154</v>
      </c>
      <c r="Q100" s="54">
        <v>154</v>
      </c>
      <c r="R100" s="54">
        <v>153</v>
      </c>
      <c r="S100" s="59">
        <f t="shared" si="2"/>
        <v>-12</v>
      </c>
      <c r="U100" s="60">
        <v>0</v>
      </c>
      <c r="V100" s="95">
        <v>0</v>
      </c>
      <c r="W100" s="97">
        <v>1</v>
      </c>
      <c r="X100" s="97">
        <v>0</v>
      </c>
      <c r="Y100" s="97">
        <v>0</v>
      </c>
      <c r="Z100" s="97">
        <v>0</v>
      </c>
      <c r="AA100" s="83">
        <v>0</v>
      </c>
      <c r="AB100" s="62">
        <f t="shared" si="3"/>
        <v>1</v>
      </c>
      <c r="AD100" s="37"/>
      <c r="AE100" s="37"/>
      <c r="AF100" s="37"/>
    </row>
    <row r="101" spans="1:32" x14ac:dyDescent="0.2">
      <c r="A101" s="57" t="s">
        <v>101</v>
      </c>
      <c r="B101" s="11"/>
      <c r="D101" s="58">
        <v>69</v>
      </c>
      <c r="E101" s="54">
        <v>69</v>
      </c>
      <c r="F101" s="54">
        <v>80</v>
      </c>
      <c r="G101" s="54">
        <v>79</v>
      </c>
      <c r="H101" s="54">
        <v>79</v>
      </c>
      <c r="I101" s="54">
        <v>79</v>
      </c>
      <c r="J101" s="54">
        <v>77</v>
      </c>
      <c r="K101" s="54">
        <v>77</v>
      </c>
      <c r="L101" s="54">
        <v>76</v>
      </c>
      <c r="M101" s="54">
        <v>76</v>
      </c>
      <c r="N101" s="54">
        <v>76</v>
      </c>
      <c r="O101" s="54">
        <v>76</v>
      </c>
      <c r="P101" s="54">
        <v>77</v>
      </c>
      <c r="Q101" s="54">
        <v>77</v>
      </c>
      <c r="R101" s="54">
        <v>79</v>
      </c>
      <c r="S101" s="59">
        <f t="shared" si="2"/>
        <v>10</v>
      </c>
      <c r="U101" s="60">
        <v>0</v>
      </c>
      <c r="V101" s="95">
        <v>0</v>
      </c>
      <c r="W101" s="97">
        <v>0</v>
      </c>
      <c r="X101" s="97">
        <v>0</v>
      </c>
      <c r="Y101" s="97">
        <v>0</v>
      </c>
      <c r="Z101" s="97">
        <v>0</v>
      </c>
      <c r="AA101" s="83">
        <v>0</v>
      </c>
      <c r="AB101" s="62">
        <f t="shared" si="3"/>
        <v>0</v>
      </c>
      <c r="AD101" s="37"/>
      <c r="AE101" s="37"/>
      <c r="AF101" s="37"/>
    </row>
    <row r="102" spans="1:32" x14ac:dyDescent="0.2">
      <c r="A102" s="57" t="s">
        <v>102</v>
      </c>
      <c r="B102" s="11"/>
      <c r="D102" s="58">
        <v>90</v>
      </c>
      <c r="E102" s="54">
        <v>90</v>
      </c>
      <c r="F102" s="54">
        <v>90</v>
      </c>
      <c r="G102" s="54">
        <v>89</v>
      </c>
      <c r="H102" s="54">
        <v>89</v>
      </c>
      <c r="I102" s="54">
        <v>91</v>
      </c>
      <c r="J102" s="54">
        <v>98</v>
      </c>
      <c r="K102" s="54">
        <v>97</v>
      </c>
      <c r="L102" s="54">
        <v>97</v>
      </c>
      <c r="M102" s="54">
        <v>99</v>
      </c>
      <c r="N102" s="54">
        <v>97</v>
      </c>
      <c r="O102" s="54">
        <v>97</v>
      </c>
      <c r="P102" s="54">
        <v>99</v>
      </c>
      <c r="Q102" s="54">
        <v>108</v>
      </c>
      <c r="R102" s="54">
        <v>108</v>
      </c>
      <c r="S102" s="59">
        <f t="shared" si="2"/>
        <v>18</v>
      </c>
      <c r="U102" s="60">
        <v>6</v>
      </c>
      <c r="V102" s="95">
        <v>2</v>
      </c>
      <c r="W102" s="97">
        <v>5</v>
      </c>
      <c r="X102" s="97">
        <v>0</v>
      </c>
      <c r="Y102" s="97">
        <v>1</v>
      </c>
      <c r="Z102" s="97">
        <v>0</v>
      </c>
      <c r="AA102" s="83">
        <v>0</v>
      </c>
      <c r="AB102" s="62">
        <f t="shared" si="3"/>
        <v>14</v>
      </c>
      <c r="AD102" s="37"/>
      <c r="AE102" s="37"/>
      <c r="AF102" s="37"/>
    </row>
    <row r="103" spans="1:32" x14ac:dyDescent="0.2">
      <c r="A103" s="57" t="s">
        <v>103</v>
      </c>
      <c r="B103" s="11"/>
      <c r="D103" s="58">
        <v>328</v>
      </c>
      <c r="E103" s="54">
        <v>328</v>
      </c>
      <c r="F103" s="54">
        <v>323</v>
      </c>
      <c r="G103" s="54">
        <v>328</v>
      </c>
      <c r="H103" s="54">
        <v>325</v>
      </c>
      <c r="I103" s="54">
        <v>328</v>
      </c>
      <c r="J103" s="54">
        <v>329</v>
      </c>
      <c r="K103" s="54">
        <v>329</v>
      </c>
      <c r="L103" s="54">
        <v>335</v>
      </c>
      <c r="M103" s="54">
        <v>336</v>
      </c>
      <c r="N103" s="54">
        <v>347</v>
      </c>
      <c r="O103" s="54">
        <v>354</v>
      </c>
      <c r="P103" s="54">
        <v>354</v>
      </c>
      <c r="Q103" s="54">
        <v>358</v>
      </c>
      <c r="R103" s="54">
        <v>357</v>
      </c>
      <c r="S103" s="59">
        <f t="shared" si="2"/>
        <v>29</v>
      </c>
      <c r="U103" s="60">
        <v>13</v>
      </c>
      <c r="V103" s="95">
        <v>10</v>
      </c>
      <c r="W103" s="97">
        <v>0</v>
      </c>
      <c r="X103" s="97">
        <v>1</v>
      </c>
      <c r="Y103" s="97">
        <v>0</v>
      </c>
      <c r="Z103" s="97">
        <v>0</v>
      </c>
      <c r="AA103" s="83">
        <v>0</v>
      </c>
      <c r="AB103" s="62">
        <f t="shared" si="3"/>
        <v>24</v>
      </c>
      <c r="AD103" s="37"/>
      <c r="AE103" s="37"/>
      <c r="AF103" s="37"/>
    </row>
    <row r="104" spans="1:32" x14ac:dyDescent="0.2">
      <c r="A104" s="57" t="s">
        <v>104</v>
      </c>
      <c r="B104" s="11"/>
      <c r="D104" s="58">
        <v>265</v>
      </c>
      <c r="E104" s="54">
        <v>276</v>
      </c>
      <c r="F104" s="54">
        <v>267</v>
      </c>
      <c r="G104" s="54">
        <v>279</v>
      </c>
      <c r="H104" s="54">
        <v>274</v>
      </c>
      <c r="I104" s="54">
        <v>273</v>
      </c>
      <c r="J104" s="54">
        <v>278</v>
      </c>
      <c r="K104" s="54">
        <v>282</v>
      </c>
      <c r="L104" s="54">
        <v>285</v>
      </c>
      <c r="M104" s="54">
        <v>291</v>
      </c>
      <c r="N104" s="54">
        <v>293</v>
      </c>
      <c r="O104" s="54">
        <v>289</v>
      </c>
      <c r="P104" s="54">
        <v>290</v>
      </c>
      <c r="Q104" s="54">
        <v>290</v>
      </c>
      <c r="R104" s="54">
        <v>285</v>
      </c>
      <c r="S104" s="59">
        <f t="shared" si="2"/>
        <v>20</v>
      </c>
      <c r="U104" s="60">
        <v>7</v>
      </c>
      <c r="V104" s="95">
        <v>8</v>
      </c>
      <c r="W104" s="97">
        <v>2</v>
      </c>
      <c r="X104" s="97">
        <v>4</v>
      </c>
      <c r="Y104" s="97">
        <v>1</v>
      </c>
      <c r="Z104" s="97">
        <v>0</v>
      </c>
      <c r="AA104" s="83">
        <v>0</v>
      </c>
      <c r="AB104" s="62">
        <f t="shared" si="3"/>
        <v>22</v>
      </c>
      <c r="AD104" s="37"/>
      <c r="AE104" s="37"/>
      <c r="AF104" s="37"/>
    </row>
    <row r="105" spans="1:32" x14ac:dyDescent="0.2">
      <c r="A105" s="57" t="s">
        <v>105</v>
      </c>
      <c r="B105" s="11"/>
      <c r="D105" s="58">
        <v>107</v>
      </c>
      <c r="E105" s="54">
        <v>108</v>
      </c>
      <c r="F105" s="54">
        <v>108</v>
      </c>
      <c r="G105" s="54">
        <v>106</v>
      </c>
      <c r="H105" s="54">
        <v>104</v>
      </c>
      <c r="I105" s="54">
        <v>103</v>
      </c>
      <c r="J105" s="54">
        <v>106</v>
      </c>
      <c r="K105" s="54">
        <v>105</v>
      </c>
      <c r="L105" s="54">
        <v>104</v>
      </c>
      <c r="M105" s="54">
        <v>104</v>
      </c>
      <c r="N105" s="54">
        <v>105</v>
      </c>
      <c r="O105" s="54">
        <v>102</v>
      </c>
      <c r="P105" s="54">
        <v>102</v>
      </c>
      <c r="Q105" s="54">
        <v>102</v>
      </c>
      <c r="R105" s="54">
        <v>103</v>
      </c>
      <c r="S105" s="59">
        <f t="shared" si="2"/>
        <v>-4</v>
      </c>
      <c r="U105" s="60">
        <v>3</v>
      </c>
      <c r="V105" s="95">
        <v>1</v>
      </c>
      <c r="W105" s="97">
        <v>3</v>
      </c>
      <c r="X105" s="97">
        <v>0</v>
      </c>
      <c r="Y105" s="97">
        <v>0</v>
      </c>
      <c r="Z105" s="97">
        <v>0</v>
      </c>
      <c r="AA105" s="83">
        <v>0</v>
      </c>
      <c r="AB105" s="62">
        <f t="shared" si="3"/>
        <v>7</v>
      </c>
      <c r="AD105" s="37"/>
      <c r="AE105" s="37"/>
      <c r="AF105" s="37"/>
    </row>
    <row r="106" spans="1:32" x14ac:dyDescent="0.2">
      <c r="A106" s="57" t="s">
        <v>106</v>
      </c>
      <c r="B106" s="11"/>
      <c r="D106" s="58">
        <v>195</v>
      </c>
      <c r="E106" s="54">
        <v>192</v>
      </c>
      <c r="F106" s="54">
        <v>191</v>
      </c>
      <c r="G106" s="54">
        <v>202</v>
      </c>
      <c r="H106" s="54">
        <v>198</v>
      </c>
      <c r="I106" s="54">
        <v>207</v>
      </c>
      <c r="J106" s="54">
        <v>210</v>
      </c>
      <c r="K106" s="54">
        <v>218</v>
      </c>
      <c r="L106" s="54">
        <v>221</v>
      </c>
      <c r="M106" s="54">
        <v>223</v>
      </c>
      <c r="N106" s="54">
        <v>229</v>
      </c>
      <c r="O106" s="54">
        <v>225</v>
      </c>
      <c r="P106" s="54">
        <v>225</v>
      </c>
      <c r="Q106" s="54">
        <v>230</v>
      </c>
      <c r="R106" s="54">
        <v>227</v>
      </c>
      <c r="S106" s="59">
        <f t="shared" si="2"/>
        <v>32</v>
      </c>
      <c r="U106" s="60">
        <v>2</v>
      </c>
      <c r="V106" s="95">
        <v>10</v>
      </c>
      <c r="W106" s="97">
        <v>4</v>
      </c>
      <c r="X106" s="97">
        <v>0</v>
      </c>
      <c r="Y106" s="97">
        <v>1</v>
      </c>
      <c r="Z106" s="97">
        <v>0</v>
      </c>
      <c r="AA106" s="83">
        <v>0</v>
      </c>
      <c r="AB106" s="62">
        <f t="shared" si="3"/>
        <v>17</v>
      </c>
      <c r="AD106" s="37"/>
      <c r="AE106" s="37"/>
      <c r="AF106" s="37"/>
    </row>
    <row r="107" spans="1:32" x14ac:dyDescent="0.2">
      <c r="A107" s="57" t="s">
        <v>107</v>
      </c>
      <c r="B107" s="11"/>
      <c r="D107" s="58">
        <v>187</v>
      </c>
      <c r="E107" s="54">
        <v>188</v>
      </c>
      <c r="F107" s="54">
        <v>190</v>
      </c>
      <c r="G107" s="54">
        <v>195</v>
      </c>
      <c r="H107" s="54">
        <v>200</v>
      </c>
      <c r="I107" s="54">
        <v>205</v>
      </c>
      <c r="J107" s="54">
        <v>208</v>
      </c>
      <c r="K107" s="54">
        <v>213</v>
      </c>
      <c r="L107" s="54">
        <v>212</v>
      </c>
      <c r="M107" s="54">
        <v>211</v>
      </c>
      <c r="N107" s="54">
        <v>209</v>
      </c>
      <c r="O107" s="54">
        <v>207</v>
      </c>
      <c r="P107" s="54">
        <v>206</v>
      </c>
      <c r="Q107" s="54">
        <v>204</v>
      </c>
      <c r="R107" s="54">
        <v>204</v>
      </c>
      <c r="S107" s="59">
        <f t="shared" si="2"/>
        <v>17</v>
      </c>
      <c r="U107" s="60">
        <v>5</v>
      </c>
      <c r="V107" s="95">
        <v>2</v>
      </c>
      <c r="W107" s="97">
        <v>2</v>
      </c>
      <c r="X107" s="97">
        <v>3</v>
      </c>
      <c r="Y107" s="97">
        <v>0</v>
      </c>
      <c r="Z107" s="97">
        <v>0</v>
      </c>
      <c r="AA107" s="83">
        <v>0</v>
      </c>
      <c r="AB107" s="62">
        <f t="shared" si="3"/>
        <v>12</v>
      </c>
      <c r="AD107" s="37"/>
      <c r="AE107" s="37"/>
      <c r="AF107" s="37"/>
    </row>
    <row r="108" spans="1:32" x14ac:dyDescent="0.2">
      <c r="A108" s="57" t="s">
        <v>108</v>
      </c>
      <c r="B108" s="11"/>
      <c r="D108" s="58">
        <v>126</v>
      </c>
      <c r="E108" s="54">
        <v>126</v>
      </c>
      <c r="F108" s="54">
        <v>132</v>
      </c>
      <c r="G108" s="54">
        <v>132</v>
      </c>
      <c r="H108" s="54">
        <v>130</v>
      </c>
      <c r="I108" s="54">
        <v>129</v>
      </c>
      <c r="J108" s="54">
        <v>129</v>
      </c>
      <c r="K108" s="54">
        <v>132</v>
      </c>
      <c r="L108" s="54">
        <v>132</v>
      </c>
      <c r="M108" s="54">
        <v>133</v>
      </c>
      <c r="N108" s="54">
        <v>133</v>
      </c>
      <c r="O108" s="54">
        <v>129</v>
      </c>
      <c r="P108" s="54">
        <v>128</v>
      </c>
      <c r="Q108" s="54">
        <v>125</v>
      </c>
      <c r="R108" s="54">
        <v>126</v>
      </c>
      <c r="S108" s="59">
        <f t="shared" si="2"/>
        <v>0</v>
      </c>
      <c r="U108" s="60">
        <v>4</v>
      </c>
      <c r="V108" s="95">
        <v>0</v>
      </c>
      <c r="W108" s="97">
        <v>2</v>
      </c>
      <c r="X108" s="97">
        <v>0</v>
      </c>
      <c r="Y108" s="97">
        <v>0</v>
      </c>
      <c r="Z108" s="97">
        <v>0</v>
      </c>
      <c r="AA108" s="83">
        <v>0</v>
      </c>
      <c r="AB108" s="62">
        <f t="shared" si="3"/>
        <v>6</v>
      </c>
      <c r="AD108" s="37"/>
      <c r="AE108" s="37"/>
      <c r="AF108" s="37"/>
    </row>
    <row r="109" spans="1:32" ht="13.5" customHeight="1" x14ac:dyDescent="0.2">
      <c r="A109" s="57" t="s">
        <v>109</v>
      </c>
      <c r="B109" s="11"/>
      <c r="D109" s="58">
        <v>229</v>
      </c>
      <c r="E109" s="54">
        <v>234</v>
      </c>
      <c r="F109" s="54">
        <v>229</v>
      </c>
      <c r="G109" s="54">
        <v>227</v>
      </c>
      <c r="H109" s="54">
        <v>227</v>
      </c>
      <c r="I109" s="54">
        <v>234</v>
      </c>
      <c r="J109" s="54">
        <v>236</v>
      </c>
      <c r="K109" s="54">
        <v>240</v>
      </c>
      <c r="L109" s="54">
        <v>239</v>
      </c>
      <c r="M109" s="54">
        <v>233</v>
      </c>
      <c r="N109" s="54">
        <v>233</v>
      </c>
      <c r="O109" s="54">
        <v>234</v>
      </c>
      <c r="P109" s="54">
        <v>236</v>
      </c>
      <c r="Q109" s="54">
        <v>233</v>
      </c>
      <c r="R109" s="54">
        <v>229</v>
      </c>
      <c r="S109" s="59">
        <f t="shared" si="2"/>
        <v>0</v>
      </c>
      <c r="U109" s="60">
        <v>3</v>
      </c>
      <c r="V109" s="95">
        <v>1</v>
      </c>
      <c r="W109" s="97">
        <v>3</v>
      </c>
      <c r="X109" s="97">
        <v>1</v>
      </c>
      <c r="Y109" s="97">
        <v>0</v>
      </c>
      <c r="Z109" s="97">
        <v>0</v>
      </c>
      <c r="AA109" s="83">
        <v>0</v>
      </c>
      <c r="AB109" s="62">
        <f t="shared" si="3"/>
        <v>8</v>
      </c>
      <c r="AD109" s="37"/>
      <c r="AE109" s="37"/>
      <c r="AF109" s="37"/>
    </row>
    <row r="110" spans="1:32" x14ac:dyDescent="0.2">
      <c r="A110" s="57" t="s">
        <v>110</v>
      </c>
      <c r="B110" s="11"/>
      <c r="D110" s="58">
        <v>176</v>
      </c>
      <c r="E110" s="54">
        <v>176</v>
      </c>
      <c r="F110" s="54">
        <v>174</v>
      </c>
      <c r="G110" s="54">
        <v>172</v>
      </c>
      <c r="H110" s="54">
        <v>171</v>
      </c>
      <c r="I110" s="54">
        <v>169</v>
      </c>
      <c r="J110" s="54">
        <v>170</v>
      </c>
      <c r="K110" s="54">
        <v>170</v>
      </c>
      <c r="L110" s="54">
        <v>171</v>
      </c>
      <c r="M110" s="54">
        <v>178</v>
      </c>
      <c r="N110" s="54">
        <v>178</v>
      </c>
      <c r="O110" s="54">
        <v>182</v>
      </c>
      <c r="P110" s="54">
        <v>180</v>
      </c>
      <c r="Q110" s="54">
        <v>190</v>
      </c>
      <c r="R110" s="54">
        <v>187</v>
      </c>
      <c r="S110" s="59">
        <f t="shared" si="2"/>
        <v>11</v>
      </c>
      <c r="U110" s="60">
        <v>2</v>
      </c>
      <c r="V110" s="95">
        <v>8</v>
      </c>
      <c r="W110" s="97">
        <v>2</v>
      </c>
      <c r="X110" s="97">
        <v>0</v>
      </c>
      <c r="Y110" s="97">
        <v>0</v>
      </c>
      <c r="Z110" s="97">
        <v>0</v>
      </c>
      <c r="AA110" s="83">
        <v>0</v>
      </c>
      <c r="AB110" s="62">
        <f t="shared" si="3"/>
        <v>12</v>
      </c>
      <c r="AD110" s="37"/>
      <c r="AE110" s="37"/>
      <c r="AF110" s="37"/>
    </row>
    <row r="111" spans="1:32" x14ac:dyDescent="0.2">
      <c r="A111" s="57" t="s">
        <v>111</v>
      </c>
      <c r="B111" s="11"/>
      <c r="D111" s="58">
        <v>356</v>
      </c>
      <c r="E111" s="54">
        <v>352</v>
      </c>
      <c r="F111" s="54">
        <v>353</v>
      </c>
      <c r="G111" s="54">
        <v>349</v>
      </c>
      <c r="H111" s="54">
        <v>346</v>
      </c>
      <c r="I111" s="54">
        <v>349</v>
      </c>
      <c r="J111" s="54">
        <v>350</v>
      </c>
      <c r="K111" s="54">
        <v>351</v>
      </c>
      <c r="L111" s="54">
        <v>352</v>
      </c>
      <c r="M111" s="54">
        <v>355</v>
      </c>
      <c r="N111" s="54">
        <v>352</v>
      </c>
      <c r="O111" s="54">
        <v>353</v>
      </c>
      <c r="P111" s="54">
        <v>358</v>
      </c>
      <c r="Q111" s="54">
        <v>370</v>
      </c>
      <c r="R111" s="54">
        <v>371</v>
      </c>
      <c r="S111" s="59">
        <f t="shared" si="2"/>
        <v>15</v>
      </c>
      <c r="U111" s="60">
        <v>9</v>
      </c>
      <c r="V111" s="95">
        <v>2</v>
      </c>
      <c r="W111" s="97">
        <v>9</v>
      </c>
      <c r="X111" s="97">
        <v>3</v>
      </c>
      <c r="Y111" s="97">
        <v>0</v>
      </c>
      <c r="Z111" s="97">
        <v>0</v>
      </c>
      <c r="AA111" s="83">
        <v>0</v>
      </c>
      <c r="AB111" s="62">
        <f t="shared" si="3"/>
        <v>23</v>
      </c>
      <c r="AD111" s="37"/>
      <c r="AE111" s="37"/>
      <c r="AF111" s="37"/>
    </row>
    <row r="112" spans="1:32" x14ac:dyDescent="0.2">
      <c r="A112" s="57" t="s">
        <v>112</v>
      </c>
      <c r="B112" s="11"/>
      <c r="D112" s="58">
        <v>167</v>
      </c>
      <c r="E112" s="54">
        <v>166</v>
      </c>
      <c r="F112" s="54">
        <v>171</v>
      </c>
      <c r="G112" s="54">
        <v>182</v>
      </c>
      <c r="H112" s="54">
        <v>209</v>
      </c>
      <c r="I112" s="54">
        <v>217</v>
      </c>
      <c r="J112" s="54">
        <v>215</v>
      </c>
      <c r="K112" s="54">
        <v>209</v>
      </c>
      <c r="L112" s="54">
        <v>207</v>
      </c>
      <c r="M112" s="54">
        <v>205</v>
      </c>
      <c r="N112" s="54">
        <v>202</v>
      </c>
      <c r="O112" s="54">
        <v>197</v>
      </c>
      <c r="P112" s="54">
        <v>198</v>
      </c>
      <c r="Q112" s="54">
        <v>190</v>
      </c>
      <c r="R112" s="54">
        <v>188</v>
      </c>
      <c r="S112" s="59">
        <f t="shared" si="2"/>
        <v>21</v>
      </c>
      <c r="U112" s="60">
        <v>6</v>
      </c>
      <c r="V112" s="95">
        <v>0</v>
      </c>
      <c r="W112" s="97">
        <v>5</v>
      </c>
      <c r="X112" s="97">
        <v>0</v>
      </c>
      <c r="Y112" s="97">
        <v>0</v>
      </c>
      <c r="Z112" s="97">
        <v>0</v>
      </c>
      <c r="AA112" s="83">
        <v>0</v>
      </c>
      <c r="AB112" s="62">
        <f t="shared" si="3"/>
        <v>11</v>
      </c>
      <c r="AD112" s="37"/>
      <c r="AE112" s="37"/>
      <c r="AF112" s="37"/>
    </row>
    <row r="113" spans="1:42" x14ac:dyDescent="0.2">
      <c r="A113" s="57" t="s">
        <v>113</v>
      </c>
      <c r="B113" s="11"/>
      <c r="D113" s="58">
        <v>382</v>
      </c>
      <c r="E113" s="54">
        <v>389</v>
      </c>
      <c r="F113" s="54">
        <v>388</v>
      </c>
      <c r="G113" s="54">
        <v>382</v>
      </c>
      <c r="H113" s="54">
        <v>389</v>
      </c>
      <c r="I113" s="54">
        <v>391</v>
      </c>
      <c r="J113" s="54">
        <v>388</v>
      </c>
      <c r="K113" s="54">
        <v>389</v>
      </c>
      <c r="L113" s="54">
        <v>387</v>
      </c>
      <c r="M113" s="54">
        <v>387</v>
      </c>
      <c r="N113" s="54">
        <v>392</v>
      </c>
      <c r="O113" s="54">
        <v>384</v>
      </c>
      <c r="P113" s="54">
        <v>382</v>
      </c>
      <c r="Q113" s="54">
        <v>385</v>
      </c>
      <c r="R113" s="54">
        <v>383</v>
      </c>
      <c r="S113" s="59">
        <f t="shared" si="2"/>
        <v>1</v>
      </c>
      <c r="U113" s="60">
        <v>13</v>
      </c>
      <c r="V113" s="95">
        <v>8</v>
      </c>
      <c r="W113" s="97">
        <v>5</v>
      </c>
      <c r="X113" s="97">
        <v>3</v>
      </c>
      <c r="Y113" s="97">
        <v>0</v>
      </c>
      <c r="Z113" s="97">
        <v>0</v>
      </c>
      <c r="AA113" s="83">
        <v>0</v>
      </c>
      <c r="AB113" s="62">
        <f t="shared" si="3"/>
        <v>29</v>
      </c>
      <c r="AD113" s="37"/>
      <c r="AE113" s="37"/>
      <c r="AF113" s="37"/>
    </row>
    <row r="114" spans="1:42" x14ac:dyDescent="0.2">
      <c r="A114" s="57" t="s">
        <v>114</v>
      </c>
      <c r="B114" s="11"/>
      <c r="D114" s="58">
        <v>257</v>
      </c>
      <c r="E114" s="54">
        <v>259</v>
      </c>
      <c r="F114" s="54">
        <v>258</v>
      </c>
      <c r="G114" s="54">
        <v>254</v>
      </c>
      <c r="H114" s="54">
        <v>250</v>
      </c>
      <c r="I114" s="54">
        <v>250</v>
      </c>
      <c r="J114" s="54">
        <v>244</v>
      </c>
      <c r="K114" s="54">
        <v>240</v>
      </c>
      <c r="L114" s="54">
        <v>240</v>
      </c>
      <c r="M114" s="54">
        <v>239</v>
      </c>
      <c r="N114" s="54">
        <v>236</v>
      </c>
      <c r="O114" s="54">
        <v>228</v>
      </c>
      <c r="P114" s="54">
        <v>228</v>
      </c>
      <c r="Q114" s="54">
        <v>234</v>
      </c>
      <c r="R114" s="54">
        <v>243</v>
      </c>
      <c r="S114" s="59">
        <f t="shared" si="2"/>
        <v>-14</v>
      </c>
      <c r="U114" s="60">
        <v>8</v>
      </c>
      <c r="V114" s="95">
        <v>4</v>
      </c>
      <c r="W114" s="97">
        <v>4</v>
      </c>
      <c r="X114" s="97">
        <v>2</v>
      </c>
      <c r="Y114" s="97">
        <v>1</v>
      </c>
      <c r="Z114" s="97">
        <v>0</v>
      </c>
      <c r="AA114" s="83">
        <v>0</v>
      </c>
      <c r="AB114" s="62">
        <f t="shared" si="3"/>
        <v>19</v>
      </c>
      <c r="AD114" s="37"/>
      <c r="AE114" s="37"/>
      <c r="AF114" s="37"/>
    </row>
    <row r="115" spans="1:42" ht="13.5" thickBot="1" x14ac:dyDescent="0.25">
      <c r="A115" s="57" t="s">
        <v>115</v>
      </c>
      <c r="B115" s="11"/>
      <c r="D115" s="58">
        <v>222</v>
      </c>
      <c r="E115" s="54">
        <v>220</v>
      </c>
      <c r="F115" s="54">
        <v>221</v>
      </c>
      <c r="G115" s="54">
        <v>240</v>
      </c>
      <c r="H115" s="54">
        <v>233</v>
      </c>
      <c r="I115" s="54">
        <v>228</v>
      </c>
      <c r="J115" s="54">
        <v>242</v>
      </c>
      <c r="K115" s="54">
        <v>244</v>
      </c>
      <c r="L115" s="54">
        <v>245</v>
      </c>
      <c r="M115" s="54">
        <v>246</v>
      </c>
      <c r="N115" s="54">
        <v>246</v>
      </c>
      <c r="O115" s="54">
        <v>244</v>
      </c>
      <c r="P115" s="54">
        <v>255</v>
      </c>
      <c r="Q115" s="54">
        <v>271</v>
      </c>
      <c r="R115" s="54">
        <v>278</v>
      </c>
      <c r="S115" s="59">
        <f t="shared" si="2"/>
        <v>56</v>
      </c>
      <c r="U115" s="63">
        <v>15</v>
      </c>
      <c r="V115" s="96">
        <v>1</v>
      </c>
      <c r="W115" s="101">
        <v>5</v>
      </c>
      <c r="X115" s="101">
        <v>0</v>
      </c>
      <c r="Y115" s="101">
        <v>0</v>
      </c>
      <c r="Z115" s="101">
        <v>0</v>
      </c>
      <c r="AA115" s="84">
        <v>0</v>
      </c>
      <c r="AB115" s="84">
        <f t="shared" si="3"/>
        <v>21</v>
      </c>
      <c r="AD115" s="37"/>
      <c r="AE115" s="37"/>
      <c r="AF115" s="37"/>
    </row>
    <row r="116" spans="1:42" ht="13.5" thickBot="1" x14ac:dyDescent="0.25">
      <c r="A116" s="66" t="s">
        <v>119</v>
      </c>
      <c r="B116" s="16"/>
      <c r="D116" s="67">
        <v>18503</v>
      </c>
      <c r="E116" s="68">
        <v>18541</v>
      </c>
      <c r="F116" s="68">
        <v>18438</v>
      </c>
      <c r="G116" s="68">
        <v>18780</v>
      </c>
      <c r="H116" s="68">
        <v>18691</v>
      </c>
      <c r="I116" s="68">
        <v>18950</v>
      </c>
      <c r="J116" s="68">
        <v>19051</v>
      </c>
      <c r="K116" s="68">
        <v>19194</v>
      </c>
      <c r="L116" s="68">
        <v>19304</v>
      </c>
      <c r="M116" s="68">
        <v>19469</v>
      </c>
      <c r="N116" s="68">
        <v>19742</v>
      </c>
      <c r="O116" s="68">
        <v>19724</v>
      </c>
      <c r="P116" s="68">
        <v>20039</v>
      </c>
      <c r="Q116" s="68">
        <v>20417</v>
      </c>
      <c r="R116" s="68">
        <v>20391</v>
      </c>
      <c r="S116" s="69">
        <f>R116-D116</f>
        <v>1888</v>
      </c>
      <c r="U116" s="95"/>
      <c r="V116" s="95"/>
      <c r="W116" s="97"/>
      <c r="X116" s="97"/>
      <c r="Y116" s="97"/>
      <c r="Z116" s="97"/>
      <c r="AA116" s="97"/>
      <c r="AB116" s="70"/>
    </row>
    <row r="117" spans="1:42" ht="13.5" thickBot="1" x14ac:dyDescent="0.25">
      <c r="A117" s="85"/>
      <c r="B117" s="12"/>
      <c r="D117" s="54"/>
      <c r="E117" s="54"/>
      <c r="F117" s="54"/>
      <c r="G117" s="54"/>
      <c r="H117" s="54"/>
      <c r="I117" s="54"/>
      <c r="J117" s="54"/>
      <c r="K117" s="54"/>
      <c r="L117" s="54"/>
      <c r="M117" s="54"/>
      <c r="N117" s="54"/>
      <c r="O117" s="54"/>
      <c r="P117" s="54"/>
      <c r="Q117" s="54"/>
      <c r="R117" s="54"/>
      <c r="S117" s="54"/>
      <c r="U117" s="95"/>
      <c r="V117" s="95"/>
      <c r="W117" s="97"/>
      <c r="X117" s="97"/>
      <c r="Y117" s="97"/>
      <c r="Z117" s="97"/>
      <c r="AA117" s="97"/>
      <c r="AB117" s="70"/>
    </row>
    <row r="118" spans="1:42" ht="15" thickBot="1" x14ac:dyDescent="0.25">
      <c r="A118" s="66" t="s">
        <v>163</v>
      </c>
      <c r="B118" s="16"/>
      <c r="D118" s="67">
        <v>210</v>
      </c>
      <c r="E118" s="68">
        <v>207</v>
      </c>
      <c r="F118" s="68">
        <v>206</v>
      </c>
      <c r="G118" s="68">
        <v>219</v>
      </c>
      <c r="H118" s="68">
        <v>290</v>
      </c>
      <c r="I118" s="68">
        <v>224</v>
      </c>
      <c r="J118" s="68">
        <v>230</v>
      </c>
      <c r="K118" s="68">
        <v>251</v>
      </c>
      <c r="L118" s="68">
        <v>239</v>
      </c>
      <c r="M118" s="68">
        <v>262</v>
      </c>
      <c r="N118" s="68">
        <v>261</v>
      </c>
      <c r="O118" s="68">
        <v>272</v>
      </c>
      <c r="P118" s="68">
        <v>308</v>
      </c>
      <c r="Q118" s="68">
        <v>303</v>
      </c>
      <c r="R118" s="68">
        <v>323</v>
      </c>
      <c r="S118" s="69">
        <f>R118-D118</f>
        <v>113</v>
      </c>
      <c r="U118" s="95"/>
      <c r="V118" s="95"/>
      <c r="W118" s="97"/>
      <c r="X118" s="97"/>
      <c r="Y118" s="97"/>
      <c r="Z118" s="97"/>
      <c r="AA118" s="97"/>
      <c r="AB118" s="70"/>
    </row>
    <row r="119" spans="1:42" s="45" customFormat="1" ht="13.5" thickBot="1" x14ac:dyDescent="0.25">
      <c r="B119" s="12"/>
      <c r="D119" s="54"/>
      <c r="E119" s="54"/>
      <c r="F119" s="54"/>
      <c r="G119" s="54"/>
      <c r="H119" s="54"/>
      <c r="I119" s="54"/>
      <c r="J119" s="54"/>
      <c r="K119" s="54"/>
      <c r="L119" s="54"/>
      <c r="M119" s="54"/>
      <c r="N119" s="54"/>
      <c r="O119" s="54"/>
      <c r="P119" s="54"/>
      <c r="Q119" s="54"/>
      <c r="R119" s="54"/>
      <c r="S119" s="54"/>
      <c r="U119" s="98"/>
      <c r="V119" s="98"/>
      <c r="W119" s="98"/>
      <c r="X119" s="98"/>
      <c r="Y119" s="98"/>
      <c r="Z119" s="98"/>
      <c r="AA119" s="98"/>
      <c r="AB119" s="98"/>
    </row>
    <row r="120" spans="1:42" ht="13.5" thickBot="1" x14ac:dyDescent="0.25">
      <c r="A120" s="73" t="s">
        <v>120</v>
      </c>
      <c r="B120" s="13"/>
      <c r="C120" s="50"/>
      <c r="D120" s="74">
        <v>18713</v>
      </c>
      <c r="E120" s="75">
        <v>18748</v>
      </c>
      <c r="F120" s="75">
        <v>18644</v>
      </c>
      <c r="G120" s="75">
        <v>18999</v>
      </c>
      <c r="H120" s="75">
        <v>18981</v>
      </c>
      <c r="I120" s="75">
        <v>19174</v>
      </c>
      <c r="J120" s="75">
        <v>19281</v>
      </c>
      <c r="K120" s="75">
        <v>19445</v>
      </c>
      <c r="L120" s="75">
        <v>19543</v>
      </c>
      <c r="M120" s="75">
        <v>19731</v>
      </c>
      <c r="N120" s="75">
        <v>20003</v>
      </c>
      <c r="O120" s="75">
        <v>19996</v>
      </c>
      <c r="P120" s="75">
        <v>20347</v>
      </c>
      <c r="Q120" s="75">
        <v>20720</v>
      </c>
      <c r="R120" s="75">
        <v>20714</v>
      </c>
      <c r="S120" s="88">
        <f>R120-D120</f>
        <v>2001</v>
      </c>
      <c r="T120" s="54"/>
      <c r="U120" s="76">
        <f t="shared" ref="U120:AB120" si="4">SUM(U6:U115)</f>
        <v>583</v>
      </c>
      <c r="V120" s="99">
        <f t="shared" si="4"/>
        <v>506</v>
      </c>
      <c r="W120" s="99">
        <f t="shared" si="4"/>
        <v>346</v>
      </c>
      <c r="X120" s="99">
        <f t="shared" si="4"/>
        <v>117</v>
      </c>
      <c r="Y120" s="99">
        <f t="shared" si="4"/>
        <v>29</v>
      </c>
      <c r="Z120" s="99">
        <f t="shared" si="4"/>
        <v>0</v>
      </c>
      <c r="AA120" s="77">
        <f t="shared" si="4"/>
        <v>1</v>
      </c>
      <c r="AB120" s="78">
        <f t="shared" si="4"/>
        <v>1582</v>
      </c>
      <c r="AD120" s="79"/>
    </row>
    <row r="121" spans="1:42" x14ac:dyDescent="0.2">
      <c r="D121" s="100"/>
      <c r="E121" s="100"/>
      <c r="F121" s="100"/>
      <c r="G121" s="100"/>
      <c r="H121" s="100"/>
      <c r="I121" s="100"/>
      <c r="J121" s="100"/>
      <c r="K121" s="100"/>
      <c r="L121" s="100"/>
      <c r="M121" s="100"/>
      <c r="N121" s="100"/>
      <c r="O121" s="100"/>
      <c r="P121" s="100"/>
      <c r="Q121" s="100"/>
      <c r="R121" s="100"/>
      <c r="S121" s="100"/>
      <c r="U121" s="100"/>
      <c r="V121" s="100"/>
      <c r="W121" s="100"/>
      <c r="X121" s="100"/>
      <c r="Y121" s="100"/>
      <c r="Z121" s="100"/>
      <c r="AA121" s="100"/>
      <c r="AB121" s="100"/>
    </row>
    <row r="122" spans="1:42" x14ac:dyDescent="0.2">
      <c r="A122" s="129" t="s">
        <v>143</v>
      </c>
      <c r="B122" s="129"/>
      <c r="C122" s="129"/>
      <c r="D122" s="129"/>
      <c r="E122" s="129"/>
      <c r="F122" s="129"/>
      <c r="G122" s="129"/>
      <c r="H122" s="129"/>
      <c r="I122" s="129"/>
      <c r="J122" s="129"/>
      <c r="K122" s="129"/>
      <c r="L122" s="129"/>
      <c r="M122" s="129"/>
      <c r="N122" s="129"/>
      <c r="O122" s="129"/>
      <c r="P122" s="129"/>
      <c r="Q122" s="129"/>
      <c r="R122" s="129"/>
      <c r="S122" s="129"/>
      <c r="AB122" s="81" t="s">
        <v>138</v>
      </c>
    </row>
    <row r="124" spans="1:42" x14ac:dyDescent="0.2">
      <c r="A124" s="44" t="s">
        <v>116</v>
      </c>
      <c r="U124" s="44" t="s">
        <v>116</v>
      </c>
    </row>
    <row r="125" spans="1:42" ht="51" customHeight="1" x14ac:dyDescent="0.2">
      <c r="A125" s="115" t="s">
        <v>160</v>
      </c>
      <c r="B125" s="115"/>
      <c r="C125" s="115"/>
      <c r="D125" s="115"/>
      <c r="E125" s="115"/>
      <c r="F125" s="115"/>
      <c r="G125" s="115"/>
      <c r="H125" s="115"/>
      <c r="I125" s="115"/>
      <c r="J125" s="115"/>
      <c r="K125" s="115"/>
      <c r="L125" s="115"/>
      <c r="M125" s="115"/>
      <c r="N125" s="115"/>
      <c r="O125" s="115"/>
      <c r="P125" s="115"/>
      <c r="Q125" s="115"/>
      <c r="R125" s="115"/>
      <c r="S125" s="115"/>
      <c r="U125" s="115" t="s">
        <v>182</v>
      </c>
      <c r="V125" s="115"/>
      <c r="W125" s="115"/>
      <c r="X125" s="115"/>
      <c r="Y125" s="115"/>
      <c r="Z125" s="115"/>
      <c r="AA125" s="115"/>
      <c r="AB125" s="115"/>
    </row>
    <row r="126" spans="1:42" ht="30.75" customHeight="1" x14ac:dyDescent="0.2">
      <c r="A126" s="113" t="s">
        <v>166</v>
      </c>
      <c r="B126" s="114"/>
      <c r="C126" s="114"/>
      <c r="D126" s="114"/>
      <c r="E126" s="114"/>
      <c r="F126" s="114"/>
      <c r="G126" s="114"/>
      <c r="H126" s="114"/>
      <c r="I126" s="114"/>
      <c r="J126" s="114"/>
      <c r="K126" s="114"/>
      <c r="L126" s="114"/>
      <c r="M126" s="114"/>
      <c r="N126" s="114"/>
      <c r="O126" s="114"/>
      <c r="P126" s="114"/>
      <c r="Q126" s="114"/>
      <c r="R126" s="114"/>
      <c r="S126" s="114"/>
      <c r="U126" s="115" t="s">
        <v>117</v>
      </c>
      <c r="V126" s="115"/>
      <c r="W126" s="115"/>
      <c r="X126" s="115"/>
      <c r="Y126" s="115"/>
      <c r="Z126" s="115"/>
      <c r="AA126" s="115"/>
      <c r="AB126" s="115"/>
    </row>
    <row r="127" spans="1:42" ht="30.75" customHeight="1" x14ac:dyDescent="0.2">
      <c r="A127" s="44" t="s">
        <v>118</v>
      </c>
    </row>
    <row r="128" spans="1:42" s="94" customFormat="1" x14ac:dyDescent="0.2">
      <c r="A128" s="46" t="s">
        <v>162</v>
      </c>
      <c r="C128" s="47"/>
      <c r="D128" s="47"/>
      <c r="E128" s="47"/>
      <c r="F128" s="47"/>
      <c r="G128" s="47"/>
      <c r="H128" s="47"/>
      <c r="I128" s="47"/>
      <c r="J128" s="47"/>
      <c r="K128" s="47"/>
      <c r="L128" s="47"/>
      <c r="M128" s="47"/>
      <c r="N128" s="47"/>
      <c r="O128" s="47"/>
      <c r="P128" s="47"/>
      <c r="Q128" s="47"/>
      <c r="R128" s="47"/>
      <c r="S128" s="47"/>
      <c r="T128" s="47"/>
      <c r="U128" s="47"/>
      <c r="V128" s="47"/>
      <c r="W128" s="47"/>
      <c r="AD128" s="82"/>
      <c r="AE128" s="82"/>
      <c r="AF128" s="82"/>
      <c r="AG128" s="82"/>
      <c r="AH128" s="82"/>
      <c r="AI128" s="82"/>
      <c r="AJ128" s="82"/>
      <c r="AK128" s="82"/>
      <c r="AL128" s="82"/>
      <c r="AM128" s="82"/>
      <c r="AN128" s="82"/>
      <c r="AO128" s="82"/>
      <c r="AP128" s="82"/>
    </row>
    <row r="129" spans="1:42" s="94" customFormat="1" x14ac:dyDescent="0.2">
      <c r="A129" s="94" t="s">
        <v>161</v>
      </c>
      <c r="C129" s="47"/>
      <c r="D129" s="47"/>
      <c r="E129" s="47"/>
      <c r="F129" s="47"/>
      <c r="G129" s="47"/>
      <c r="H129" s="47"/>
      <c r="I129" s="47"/>
      <c r="J129" s="47"/>
      <c r="K129" s="47"/>
      <c r="L129" s="47"/>
      <c r="M129" s="47"/>
      <c r="N129" s="47"/>
      <c r="O129" s="47"/>
      <c r="P129" s="47"/>
      <c r="Q129" s="47"/>
      <c r="R129" s="47"/>
      <c r="S129" s="47"/>
      <c r="T129" s="47"/>
      <c r="U129" s="47"/>
      <c r="V129" s="47"/>
      <c r="W129" s="47"/>
      <c r="AD129" s="82"/>
      <c r="AE129" s="82"/>
      <c r="AF129" s="82"/>
      <c r="AG129" s="82"/>
      <c r="AH129" s="82"/>
      <c r="AI129" s="82"/>
      <c r="AJ129" s="82"/>
      <c r="AK129" s="82"/>
      <c r="AL129" s="82"/>
      <c r="AM129" s="82"/>
      <c r="AN129" s="82"/>
      <c r="AO129" s="82"/>
      <c r="AP129" s="82"/>
    </row>
    <row r="130" spans="1:42" x14ac:dyDescent="0.2">
      <c r="B130" s="94"/>
    </row>
  </sheetData>
  <autoFilter ref="A5:B116"/>
  <mergeCells count="9">
    <mergeCell ref="A126:S126"/>
    <mergeCell ref="U126:AB126"/>
    <mergeCell ref="D3:S3"/>
    <mergeCell ref="U3:AB3"/>
    <mergeCell ref="D4:S4"/>
    <mergeCell ref="U4:AB4"/>
    <mergeCell ref="A122:S122"/>
    <mergeCell ref="A125:S125"/>
    <mergeCell ref="U125:AB125"/>
  </mergeCells>
  <conditionalFormatting sqref="U6:AB118">
    <cfRule type="cellIs" dxfId="1" priority="2" operator="lessThan">
      <formula>0</formula>
    </cfRule>
  </conditionalFormatting>
  <conditionalFormatting sqref="AD1:AF1048576">
    <cfRule type="cellIs" dxfId="0" priority="1" operator="notEqual">
      <formula>0</formula>
    </cfRule>
  </conditionalFormatting>
  <pageMargins left="0.70866141732283472" right="0.70866141732283472" top="0.74803149606299213" bottom="0.74803149606299213" header="0.31496062992125984" footer="0.31496062992125984"/>
  <pageSetup paperSize="8"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Front Page</vt:lpstr>
      <vt:lpstr>Content</vt:lpstr>
      <vt:lpstr>Data sources</vt:lpstr>
      <vt:lpstr>Flow diagram of recruitment</vt:lpstr>
      <vt:lpstr>Table 1 (FTE)</vt:lpstr>
      <vt:lpstr>Table 2 (Headcount)</vt:lpstr>
      <vt:lpstr>Content!Print_Area</vt:lpstr>
      <vt:lpstr>'Data sources'!Print_Area</vt:lpstr>
      <vt:lpstr>'Flow diagram of recruitment'!Print_Area</vt:lpstr>
      <vt:lpstr>'Front Page'!Print_Area</vt:lpstr>
      <vt:lpstr>'Table 1 (FTE)'!Print_Area</vt:lpstr>
      <vt:lpstr>'Table 2 (Headcount)'!Print_Area</vt:lpstr>
      <vt:lpstr>'Table 1 (FTE)'!Print_Titles</vt:lpstr>
      <vt:lpstr>'Table 2 (Headcount)'!Print_Titles</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 Kate [HMPS]</dc:creator>
  <cp:lastModifiedBy>Blake, Rachel [HMPS]</cp:lastModifiedBy>
  <cp:lastPrinted>2017-08-16T08:21:45Z</cp:lastPrinted>
  <dcterms:created xsi:type="dcterms:W3CDTF">2017-05-25T11:59:07Z</dcterms:created>
  <dcterms:modified xsi:type="dcterms:W3CDTF">2018-02-12T13:52:17Z</dcterms:modified>
</cp:coreProperties>
</file>