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0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40" yWindow="105" windowWidth="17520" windowHeight="11580"/>
  </bookViews>
  <sheets>
    <sheet name="All Tables" sheetId="1" r:id="rId1"/>
    <sheet name="Sheet1" sheetId="12" r:id="rId2"/>
    <sheet name="Overview" sheetId="2" r:id="rId3"/>
    <sheet name="Gender" sheetId="3" r:id="rId4"/>
    <sheet name="Ethnicity" sheetId="4" r:id="rId5"/>
    <sheet name="Disability" sheetId="5" r:id="rId6"/>
    <sheet name="Age" sheetId="6" r:id="rId7"/>
    <sheet name="Religion &amp; Belief" sheetId="7" r:id="rId8"/>
    <sheet name="Sexual Orientation" sheetId="8" r:id="rId9"/>
    <sheet name="Caring responsibility" sheetId="9" r:id="rId10"/>
    <sheet name="Working pattern" sheetId="10" r:id="rId11"/>
    <sheet name="Leavers" sheetId="11" r:id="rId12"/>
  </sheets>
  <calcPr calcId="145621"/>
</workbook>
</file>

<file path=xl/calcChain.xml><?xml version="1.0" encoding="utf-8"?>
<calcChain xmlns="http://schemas.openxmlformats.org/spreadsheetml/2006/main">
  <c r="L219" i="1" l="1"/>
  <c r="L220" i="1"/>
  <c r="L221" i="1"/>
  <c r="L218" i="1"/>
  <c r="U179" i="1" l="1"/>
  <c r="V179" i="1"/>
  <c r="W179" i="1"/>
  <c r="U177" i="1"/>
  <c r="V177" i="1"/>
  <c r="W177" i="1"/>
  <c r="U178" i="1"/>
  <c r="V178" i="1"/>
  <c r="W178" i="1"/>
  <c r="W176" i="1"/>
  <c r="V176" i="1"/>
  <c r="U176" i="1"/>
  <c r="H42" i="1"/>
  <c r="H43" i="1"/>
  <c r="H44" i="1"/>
  <c r="H45" i="1"/>
  <c r="H46" i="1"/>
  <c r="H47" i="1"/>
  <c r="H48" i="1"/>
  <c r="H49" i="1"/>
  <c r="H41" i="1"/>
  <c r="L210" i="1" l="1"/>
  <c r="K210" i="1"/>
  <c r="J210" i="1"/>
  <c r="L209" i="1"/>
  <c r="K209" i="1"/>
  <c r="J209" i="1"/>
  <c r="L208" i="1"/>
  <c r="K208" i="1"/>
  <c r="J208" i="1"/>
  <c r="L207" i="1"/>
  <c r="K207" i="1"/>
  <c r="J207" i="1"/>
  <c r="L206" i="1"/>
  <c r="K206" i="1"/>
  <c r="J206" i="1"/>
  <c r="L205" i="1"/>
  <c r="K205" i="1"/>
  <c r="J205" i="1"/>
</calcChain>
</file>

<file path=xl/sharedStrings.xml><?xml version="1.0" encoding="utf-8"?>
<sst xmlns="http://schemas.openxmlformats.org/spreadsheetml/2006/main" count="1051" uniqueCount="133">
  <si>
    <t>London</t>
  </si>
  <si>
    <t>Leeds</t>
  </si>
  <si>
    <t>Other</t>
  </si>
  <si>
    <t xml:space="preserve">Total </t>
  </si>
  <si>
    <t>Total HC</t>
  </si>
  <si>
    <t>Total %</t>
  </si>
  <si>
    <t>Female</t>
  </si>
  <si>
    <t>Male</t>
  </si>
  <si>
    <t>Total</t>
  </si>
  <si>
    <t>HC</t>
  </si>
  <si>
    <t>%</t>
  </si>
  <si>
    <t>Full-time</t>
  </si>
  <si>
    <t>Part-time</t>
  </si>
  <si>
    <t>AO</t>
  </si>
  <si>
    <t>EO</t>
  </si>
  <si>
    <t>HEO</t>
  </si>
  <si>
    <t>SEO</t>
  </si>
  <si>
    <t>FAST ST</t>
  </si>
  <si>
    <t>GRADE 7</t>
  </si>
  <si>
    <t>GRADE 6</t>
  </si>
  <si>
    <t>SCS</t>
  </si>
  <si>
    <t>% of Grade</t>
  </si>
  <si>
    <t>% of grade</t>
  </si>
  <si>
    <t>% of all men</t>
  </si>
  <si>
    <t>Ethnicity</t>
  </si>
  <si>
    <t>White</t>
  </si>
  <si>
    <t>Black</t>
  </si>
  <si>
    <t>Asian</t>
  </si>
  <si>
    <t>Mixed</t>
  </si>
  <si>
    <t>Other ethnic background</t>
  </si>
  <si>
    <t>Not Declared</t>
  </si>
  <si>
    <t>20-29</t>
  </si>
  <si>
    <t>30-39</t>
  </si>
  <si>
    <t>40-49</t>
  </si>
  <si>
    <t>50-59</t>
  </si>
  <si>
    <t>&gt;=60</t>
  </si>
  <si>
    <t>Yes</t>
  </si>
  <si>
    <t>No</t>
  </si>
  <si>
    <t>FS</t>
  </si>
  <si>
    <t>G7</t>
  </si>
  <si>
    <t>G6</t>
  </si>
  <si>
    <t>Total DH</t>
  </si>
  <si>
    <t>Age</t>
  </si>
  <si>
    <t>Gender</t>
  </si>
  <si>
    <t>Christian</t>
  </si>
  <si>
    <t>No religion</t>
  </si>
  <si>
    <t>Not declared</t>
  </si>
  <si>
    <t>Prefer not to say</t>
  </si>
  <si>
    <t>Other religions</t>
  </si>
  <si>
    <t>caring responsibility</t>
  </si>
  <si>
    <t>Carer Responsibility</t>
  </si>
  <si>
    <t>Children (under 18)</t>
  </si>
  <si>
    <t>Disabled adult (18 and over)</t>
  </si>
  <si>
    <t>Disabled children</t>
  </si>
  <si>
    <t>Older people (65 and over)</t>
  </si>
  <si>
    <t>Grade</t>
  </si>
  <si>
    <t>Headcount</t>
  </si>
  <si>
    <t>Percentage</t>
  </si>
  <si>
    <t>Grade 6</t>
  </si>
  <si>
    <t>Grade 7</t>
  </si>
  <si>
    <t>Fast Stream</t>
  </si>
  <si>
    <t>Overview</t>
  </si>
  <si>
    <t>60+</t>
  </si>
  <si>
    <t>FAST ST.</t>
  </si>
  <si>
    <t>Resignation</t>
  </si>
  <si>
    <t>Retirement</t>
  </si>
  <si>
    <t>Redundancy</t>
  </si>
  <si>
    <t>Leavers</t>
  </si>
  <si>
    <t>Heterosexual/Straight</t>
  </si>
  <si>
    <t xml:space="preserve">Gender </t>
  </si>
  <si>
    <t>Disability</t>
  </si>
  <si>
    <t>BAME</t>
  </si>
  <si>
    <t>Disabled</t>
  </si>
  <si>
    <t>Not Disabled</t>
  </si>
  <si>
    <t xml:space="preserve">*The figures shown are for Fast Streamers contracted to DH. </t>
  </si>
  <si>
    <t xml:space="preserve">Disabled </t>
  </si>
  <si>
    <t xml:space="preserve">Religion &amp; Belief </t>
  </si>
  <si>
    <t>Sexual Orientation</t>
  </si>
  <si>
    <t>Have Caring Responsibilities</t>
  </si>
  <si>
    <t>No Caring Responsibilities</t>
  </si>
  <si>
    <t>Caring Responsibility</t>
  </si>
  <si>
    <t>Working Pattern</t>
  </si>
  <si>
    <t>Termination</t>
  </si>
  <si>
    <t xml:space="preserve">Transfer to Other Government Department </t>
  </si>
  <si>
    <t>End of contract (FTA)</t>
  </si>
  <si>
    <t>* Numbers surpressed to prevent disclosure.</t>
  </si>
  <si>
    <t>Table 6 - Females by Grade over three years</t>
  </si>
  <si>
    <t>Table 10 - Ethnicity - BME staff by Grade over three years</t>
  </si>
  <si>
    <t>Caring Responsibilities</t>
  </si>
  <si>
    <t>Leaving Reason</t>
  </si>
  <si>
    <t>% of all female</t>
  </si>
  <si>
    <t>* Fast Stream Numbers surpressed to prevent disclosure.</t>
  </si>
  <si>
    <t>**</t>
  </si>
  <si>
    <t>** Numbers surpressed to prevent disclosure.</t>
  </si>
  <si>
    <t>Table 13 - Disability status by Grade 2014-2016</t>
  </si>
  <si>
    <t>**Numbers surpressed to prevent disclosure.</t>
  </si>
  <si>
    <t>LGBT and other</t>
  </si>
  <si>
    <t>2016
Headcount</t>
  </si>
  <si>
    <t xml:space="preserve">2016
</t>
  </si>
  <si>
    <t>Table 28 - Leavers by Disability Status 2015 &amp; 2016</t>
  </si>
  <si>
    <t>Table 29 - Leavers by Gender 2015 &amp; 2016</t>
  </si>
  <si>
    <t>Table 30 - Leavers by Ethnicity 2015 &amp; 2016</t>
  </si>
  <si>
    <t>Table 31 - Leavers by Grade 2015 &amp; 2016</t>
  </si>
  <si>
    <t>Table 32 - Leaving Reasons 2016</t>
  </si>
  <si>
    <t>Table 1 - Workforce profile by Grade - Overview as of 30/09/2017</t>
  </si>
  <si>
    <t>Table 2 - Workforce profile by Location - Overview as of 30/09/2017</t>
  </si>
  <si>
    <t>Table 3 - Workforce profile by Gender - Overview as of 30/09/2017</t>
  </si>
  <si>
    <t>Table 4 - Gender by Location - Overview as of 30/09/2017</t>
  </si>
  <si>
    <t>Table 5 - Gender by Grade - Overview as of 30/09/2017</t>
  </si>
  <si>
    <t>Table 7 - Gender by Working Pattern - Overview as of 30/09/2017</t>
  </si>
  <si>
    <t>Table 8 - Ethnicity by group - Overview as of 30/09/2017</t>
  </si>
  <si>
    <t>Table 9 - Ethnicity by Grade - Overview as of 30/09/2017</t>
  </si>
  <si>
    <t>Table 11 - Ethnicity by Location - Overview as of 30/09/2017</t>
  </si>
  <si>
    <t>Table 12 - Disability by Grade - Overview as of 30/09/2017</t>
  </si>
  <si>
    <t>Table 14  - Disability by Age Group - Overview as of 30/09/2017</t>
  </si>
  <si>
    <t>Table 15 - Disability by Location - Overview as of 30/09/2017</t>
  </si>
  <si>
    <t>Table 16 - Age Group by Grade - Overview as of 30/09/2017</t>
  </si>
  <si>
    <t>Table 16.1 - Age by grade (For chart purpose) - Overview as of 30/09/2017</t>
  </si>
  <si>
    <t>Table 17 - Age Group 2014-2016 - Overview as of 30/09/2017</t>
  </si>
  <si>
    <t>Table 17 - Age Group 2014-2016 (For chart purpose) - Overview as of 30/09/2017</t>
  </si>
  <si>
    <t>Table 18 - Age Group by Location - Overview as of 30/09/2017</t>
  </si>
  <si>
    <t>Table 19 - Religion and Belief - Overview as of 30/09/2017</t>
  </si>
  <si>
    <t>Table 20 - Sexual Orientation - Overview as of 30/09/2017</t>
  </si>
  <si>
    <t>Table 21 - Caring Responsibilities - Overview as of 30/09/2017</t>
  </si>
  <si>
    <t>Table 22 - Caring Responsibility by dependencies - Overview as of 30/09/2017</t>
  </si>
  <si>
    <t>Table 23 - Caring Responsibility by Gender - Overview as of 30/09/2017</t>
  </si>
  <si>
    <t>Table 24 - Caring Responsibilities by Location - Overview as of 30/09/2017</t>
  </si>
  <si>
    <t>Table 25 - Work Pattern - Overview as of 30/09/2017</t>
  </si>
  <si>
    <t>Table 26 - Work Pattern by Grade - Overview as of 30/09/2017</t>
  </si>
  <si>
    <t>Table 27 - Leavers by Age Group - Overview as of 30/09/2017</t>
  </si>
  <si>
    <t>Table 8.1 - Ethnicity by Group (For chart purpose) - Overview as of 30/09/17</t>
  </si>
  <si>
    <t>2017
Headcount</t>
  </si>
  <si>
    <t xml:space="preserve">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</si>
</sst>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/>
    <xf numFmtId="0" fontId="4" fillId="0" borderId="1" xfId="0" applyFont="1" applyFill="1" applyBorder="1" applyAlignment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4" fillId="0" borderId="3" xfId="2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9" fontId="4" fillId="0" borderId="3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0" fontId="4" fillId="0" borderId="0" xfId="0" applyNumberFormat="1" applyFont="1" applyFill="1" applyBorder="1"/>
    <xf numFmtId="0" fontId="4" fillId="0" borderId="0" xfId="0" applyFont="1" applyFill="1" applyBorder="1"/>
    <xf numFmtId="0" fontId="4" fillId="0" borderId="3" xfId="0" applyFont="1" applyFill="1" applyBorder="1" applyAlignment="1">
      <alignment horizontal="left"/>
    </xf>
    <xf numFmtId="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4" fillId="0" borderId="3" xfId="2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3" xfId="1" applyNumberFormat="1" applyFont="1" applyFill="1" applyBorder="1" applyAlignment="1" applyProtection="1">
      <alignment horizontal="left"/>
    </xf>
    <xf numFmtId="9" fontId="4" fillId="0" borderId="0" xfId="0" applyNumberFormat="1" applyFont="1" applyFill="1" applyBorder="1"/>
    <xf numFmtId="0" fontId="4" fillId="0" borderId="7" xfId="0" applyFont="1" applyFill="1" applyBorder="1"/>
    <xf numFmtId="0" fontId="4" fillId="0" borderId="4" xfId="0" applyFont="1" applyFill="1" applyBorder="1"/>
    <xf numFmtId="0" fontId="4" fillId="0" borderId="1" xfId="0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 applyFill="1" applyBorder="1"/>
    <xf numFmtId="9" fontId="3" fillId="0" borderId="0" xfId="0" applyNumberFormat="1" applyFont="1" applyFill="1" applyBorder="1"/>
    <xf numFmtId="2" fontId="3" fillId="0" borderId="0" xfId="0" applyNumberFormat="1" applyFont="1" applyFill="1" applyBorder="1"/>
    <xf numFmtId="1" fontId="3" fillId="0" borderId="0" xfId="0" applyNumberFormat="1" applyFont="1" applyFill="1" applyBorder="1"/>
    <xf numFmtId="0" fontId="3" fillId="0" borderId="3" xfId="0" applyFont="1" applyFill="1" applyBorder="1"/>
    <xf numFmtId="9" fontId="4" fillId="0" borderId="0" xfId="2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0" xfId="0" applyFont="1"/>
    <xf numFmtId="0" fontId="4" fillId="0" borderId="5" xfId="0" applyFont="1" applyFill="1" applyBorder="1"/>
    <xf numFmtId="0" fontId="4" fillId="0" borderId="4" xfId="0" applyFont="1" applyFill="1" applyBorder="1" applyAlignment="1">
      <alignment horizontal="left"/>
    </xf>
    <xf numFmtId="9" fontId="3" fillId="0" borderId="0" xfId="2" applyFont="1" applyFill="1" applyBorder="1"/>
    <xf numFmtId="0" fontId="4" fillId="0" borderId="8" xfId="0" applyFont="1" applyFill="1" applyBorder="1"/>
    <xf numFmtId="0" fontId="4" fillId="0" borderId="4" xfId="1" applyNumberFormat="1" applyFont="1" applyFill="1" applyBorder="1" applyAlignment="1" applyProtection="1">
      <alignment horizontal="center"/>
    </xf>
    <xf numFmtId="0" fontId="9" fillId="0" borderId="0" xfId="0" applyFont="1" applyAlignment="1">
      <alignment vertical="center"/>
    </xf>
    <xf numFmtId="9" fontId="4" fillId="0" borderId="3" xfId="2" applyFont="1" applyFill="1" applyBorder="1"/>
    <xf numFmtId="9" fontId="3" fillId="0" borderId="0" xfId="2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9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/>
    <xf numFmtId="0" fontId="3" fillId="0" borderId="3" xfId="0" applyFont="1" applyFill="1" applyBorder="1" applyAlignment="1">
      <alignment horizontal="center" vertical="center"/>
    </xf>
    <xf numFmtId="9" fontId="3" fillId="0" borderId="3" xfId="2" applyFont="1" applyFill="1" applyBorder="1" applyAlignment="1">
      <alignment horizontal="center" vertical="center"/>
    </xf>
    <xf numFmtId="9" fontId="4" fillId="0" borderId="3" xfId="2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" fontId="4" fillId="0" borderId="7" xfId="0" applyNumberFormat="1" applyFont="1" applyFill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0" fontId="4" fillId="0" borderId="3" xfId="2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1" fontId="4" fillId="0" borderId="0" xfId="0" applyNumberFormat="1" applyFont="1" applyFill="1" applyBorder="1"/>
    <xf numFmtId="49" fontId="0" fillId="0" borderId="0" xfId="0" applyNumberForma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Workforce profile by Grade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'All Tables'!$B$5:$I$5</c:f>
              <c:strCache>
                <c:ptCount val="8"/>
                <c:pt idx="0">
                  <c:v>SCS</c:v>
                </c:pt>
                <c:pt idx="1">
                  <c:v>Grade 6</c:v>
                </c:pt>
                <c:pt idx="2">
                  <c:v>Grade 7</c:v>
                </c:pt>
                <c:pt idx="3">
                  <c:v>Fast Stream</c:v>
                </c:pt>
                <c:pt idx="4">
                  <c:v>SEO</c:v>
                </c:pt>
                <c:pt idx="5">
                  <c:v>HEO</c:v>
                </c:pt>
                <c:pt idx="6">
                  <c:v>EO</c:v>
                </c:pt>
                <c:pt idx="7">
                  <c:v>AO</c:v>
                </c:pt>
              </c:strCache>
            </c:strRef>
          </c:cat>
          <c:val>
            <c:numRef>
              <c:f>'All Tables'!$B$7:$I$7</c:f>
              <c:numCache>
                <c:formatCode>0%</c:formatCode>
                <c:ptCount val="8"/>
                <c:pt idx="0">
                  <c:v>7.4946466809421838E-2</c:v>
                </c:pt>
                <c:pt idx="1">
                  <c:v>0.10421127765881513</c:v>
                </c:pt>
                <c:pt idx="2">
                  <c:v>0.26695217701641683</c:v>
                </c:pt>
                <c:pt idx="3">
                  <c:v>1.9271948608137045E-2</c:v>
                </c:pt>
                <c:pt idx="4">
                  <c:v>0.15132048536759457</c:v>
                </c:pt>
                <c:pt idx="5">
                  <c:v>0.18344039971448964</c:v>
                </c:pt>
                <c:pt idx="6">
                  <c:v>0.16559600285510351</c:v>
                </c:pt>
                <c:pt idx="7">
                  <c:v>3.4261241970021415E-2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6861952"/>
        <c:axId val="156863488"/>
      </c:barChart>
      <c:catAx>
        <c:axId val="156861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6863488"/>
        <c:crosses val="autoZero"/>
        <c:auto val="1"/>
        <c:lblAlgn val="ctr"/>
        <c:lblOffset val="100"/>
        <c:noMultiLvlLbl val="0"/>
      </c:catAx>
      <c:valAx>
        <c:axId val="1568634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686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Gender by Working Pattern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250426565166028E-2"/>
          <c:y val="0.22248573524352325"/>
          <c:w val="0.88449927812048823"/>
          <c:h val="0.5749810127814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Tables'!$B$69:$C$69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'All Tables'!$A$71:$A$72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'All Tables'!$C$71:$C$72</c:f>
              <c:numCache>
                <c:formatCode>0%</c:formatCode>
                <c:ptCount val="2"/>
                <c:pt idx="0">
                  <c:v>0.54590570719602982</c:v>
                </c:pt>
                <c:pt idx="1">
                  <c:v>0.85416666666666663</c:v>
                </c:pt>
              </c:numCache>
            </c:numRef>
          </c:val>
        </c:ser>
        <c:ser>
          <c:idx val="1"/>
          <c:order val="1"/>
          <c:tx>
            <c:strRef>
              <c:f>'All Tables'!$D$69:$E$69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'All Tables'!$A$71:$A$72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'All Tables'!$E$71:$E$72</c:f>
              <c:numCache>
                <c:formatCode>0%</c:formatCode>
                <c:ptCount val="2"/>
                <c:pt idx="0">
                  <c:v>0.45409429280397023</c:v>
                </c:pt>
                <c:pt idx="1">
                  <c:v>0.14583333333333334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4157696"/>
        <c:axId val="164302848"/>
      </c:barChart>
      <c:catAx>
        <c:axId val="164157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64302848"/>
        <c:crosses val="autoZero"/>
        <c:auto val="1"/>
        <c:lblAlgn val="ctr"/>
        <c:lblOffset val="100"/>
        <c:noMultiLvlLbl val="0"/>
      </c:catAx>
      <c:valAx>
        <c:axId val="1643028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41576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Gender</a:t>
            </a:r>
            <a:r>
              <a:rPr lang="en-GB" baseline="0"/>
              <a:t> by Grade (%)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'All Tables'!$B$39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Tables'!$A$41:$A$48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Tables'!$D$41:$D$48</c:f>
              <c:numCache>
                <c:formatCode>0%</c:formatCode>
                <c:ptCount val="8"/>
                <c:pt idx="0">
                  <c:v>3.1553398058252427E-2</c:v>
                </c:pt>
                <c:pt idx="1">
                  <c:v>0.18689320388349515</c:v>
                </c:pt>
                <c:pt idx="2">
                  <c:v>0.19053398058252427</c:v>
                </c:pt>
                <c:pt idx="3">
                  <c:v>0.14563106796116504</c:v>
                </c:pt>
                <c:pt idx="4">
                  <c:v>9.7087378640776691E-3</c:v>
                </c:pt>
                <c:pt idx="5">
                  <c:v>0.27427184466019416</c:v>
                </c:pt>
                <c:pt idx="6">
                  <c:v>0.10922330097087378</c:v>
                </c:pt>
                <c:pt idx="7">
                  <c:v>5.2184466019417473E-2</c:v>
                </c:pt>
              </c:numCache>
            </c:numRef>
          </c:val>
        </c:ser>
        <c:ser>
          <c:idx val="5"/>
          <c:order val="1"/>
          <c:tx>
            <c:strRef>
              <c:f>'All Tables'!$E$39:$G$39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'All Tables'!$A$41:$A$48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Tables'!$G$41:$G$48</c:f>
              <c:numCache>
                <c:formatCode>0%</c:formatCode>
                <c:ptCount val="8"/>
                <c:pt idx="0">
                  <c:v>3.8128249566724434E-2</c:v>
                </c:pt>
                <c:pt idx="1">
                  <c:v>0.13518197573656845</c:v>
                </c:pt>
                <c:pt idx="2">
                  <c:v>0.1733102253032929</c:v>
                </c:pt>
                <c:pt idx="3">
                  <c:v>0.15944540727902945</c:v>
                </c:pt>
                <c:pt idx="4">
                  <c:v>3.292894280762565E-2</c:v>
                </c:pt>
                <c:pt idx="5">
                  <c:v>0.25649913344887348</c:v>
                </c:pt>
                <c:pt idx="6">
                  <c:v>9.7053726169844021E-2</c:v>
                </c:pt>
                <c:pt idx="7">
                  <c:v>0.10745233968804159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4337536"/>
        <c:axId val="164339072"/>
      </c:barChart>
      <c:catAx>
        <c:axId val="164337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64339072"/>
        <c:crosses val="autoZero"/>
        <c:auto val="1"/>
        <c:lblAlgn val="ctr"/>
        <c:lblOffset val="100"/>
        <c:noMultiLvlLbl val="0"/>
      </c:catAx>
      <c:valAx>
        <c:axId val="1643390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643375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by Location 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'All Tables'!$C$29:$C$30</c:f>
              <c:strCache>
                <c:ptCount val="1"/>
                <c:pt idx="0">
                  <c:v>Female Total %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Tables'!$A$32:$A$33</c:f>
              <c:strCache>
                <c:ptCount val="2"/>
                <c:pt idx="0">
                  <c:v>London</c:v>
                </c:pt>
                <c:pt idx="1">
                  <c:v>Other</c:v>
                </c:pt>
              </c:strCache>
            </c:strRef>
          </c:cat>
          <c:val>
            <c:numRef>
              <c:f>'All Tables'!$C$32:$C$33</c:f>
              <c:numCache>
                <c:formatCode>0%</c:formatCode>
                <c:ptCount val="2"/>
                <c:pt idx="0">
                  <c:v>0.40114204139900073</c:v>
                </c:pt>
                <c:pt idx="1">
                  <c:v>6.4239828693790149E-3</c:v>
                </c:pt>
              </c:numCache>
            </c:numRef>
          </c:val>
        </c:ser>
        <c:ser>
          <c:idx val="3"/>
          <c:order val="1"/>
          <c:tx>
            <c:strRef>
              <c:f>'All Tables'!$E$29:$E$30</c:f>
              <c:strCache>
                <c:ptCount val="1"/>
                <c:pt idx="0">
                  <c:v>Male Total %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Tables'!$A$32:$A$33</c:f>
              <c:strCache>
                <c:ptCount val="2"/>
                <c:pt idx="0">
                  <c:v>London</c:v>
                </c:pt>
                <c:pt idx="1">
                  <c:v>Other</c:v>
                </c:pt>
              </c:strCache>
            </c:strRef>
          </c:cat>
          <c:val>
            <c:numRef>
              <c:f>'All Tables'!$E$32:$E$33</c:f>
              <c:numCache>
                <c:formatCode>0%</c:formatCode>
                <c:ptCount val="2"/>
                <c:pt idx="0">
                  <c:v>0.24839400428265523</c:v>
                </c:pt>
                <c:pt idx="1">
                  <c:v>9.9928622412562458E-3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Ethnicity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'All Tables'!$J$83</c:f>
              <c:strCache>
                <c:ptCount val="1"/>
                <c:pt idx="0">
                  <c:v>%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Tables'!$K$81:$M$81</c:f>
              <c:strCache>
                <c:ptCount val="3"/>
                <c:pt idx="0">
                  <c:v>White</c:v>
                </c:pt>
                <c:pt idx="1">
                  <c:v>BAME</c:v>
                </c:pt>
                <c:pt idx="2">
                  <c:v>Not Declared</c:v>
                </c:pt>
              </c:strCache>
            </c:strRef>
          </c:cat>
          <c:val>
            <c:numRef>
              <c:f>'All Tables'!$K$83:$M$83</c:f>
              <c:numCache>
                <c:formatCode>0%</c:formatCode>
                <c:ptCount val="3"/>
                <c:pt idx="0">
                  <c:v>0.61955745895788727</c:v>
                </c:pt>
                <c:pt idx="1">
                  <c:v>0.15346181299072092</c:v>
                </c:pt>
                <c:pt idx="2">
                  <c:v>0.22698072805139186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by Grade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'All Tables'!$B$88:$C$88</c:f>
              <c:strCache>
                <c:ptCount val="1"/>
                <c:pt idx="0">
                  <c:v>BAME</c:v>
                </c:pt>
              </c:strCache>
            </c:strRef>
          </c:tx>
          <c:invertIfNegative val="0"/>
          <c:dLbls>
            <c:dLbl>
              <c:idx val="7"/>
              <c:layout>
                <c:manualLayout>
                  <c:x val="0"/>
                  <c:y val="-1.621073961499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Tables'!$A$90:$A$97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Tables'!$C$90:$C$97</c:f>
              <c:numCache>
                <c:formatCode>0%</c:formatCode>
                <c:ptCount val="8"/>
                <c:pt idx="0">
                  <c:v>9.2790863668807989E-3</c:v>
                </c:pt>
                <c:pt idx="1">
                  <c:v>3.8543897216274089E-2</c:v>
                </c:pt>
                <c:pt idx="2">
                  <c:v>3.4261241970021415E-2</c:v>
                </c:pt>
                <c:pt idx="3">
                  <c:v>2.7837259100642397E-2</c:v>
                </c:pt>
                <c:pt idx="4">
                  <c:v>2.1413276231263384E-3</c:v>
                </c:pt>
                <c:pt idx="5">
                  <c:v>2.569593147751606E-2</c:v>
                </c:pt>
                <c:pt idx="6">
                  <c:v>1.0706638115631691E-2</c:v>
                </c:pt>
                <c:pt idx="7">
                  <c:v>4.9964311206281229E-3</c:v>
                </c:pt>
              </c:numCache>
            </c:numRef>
          </c:val>
        </c:ser>
        <c:ser>
          <c:idx val="1"/>
          <c:order val="1"/>
          <c:tx>
            <c:strRef>
              <c:f>'All Tables'!$D$88:$E$88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Tables'!$A$90:$A$97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Tables'!$E$90:$E$97</c:f>
              <c:numCache>
                <c:formatCode>0%</c:formatCode>
                <c:ptCount val="8"/>
                <c:pt idx="0">
                  <c:v>1.4275517487508922E-2</c:v>
                </c:pt>
                <c:pt idx="1">
                  <c:v>6.7094932191291937E-2</c:v>
                </c:pt>
                <c:pt idx="2">
                  <c:v>9.7787294789436111E-2</c:v>
                </c:pt>
                <c:pt idx="3">
                  <c:v>0.10135617416131334</c:v>
                </c:pt>
                <c:pt idx="4">
                  <c:v>1.1420413990007138E-2</c:v>
                </c:pt>
                <c:pt idx="5">
                  <c:v>0.18915060670949321</c:v>
                </c:pt>
                <c:pt idx="6">
                  <c:v>8.137044967880086E-2</c:v>
                </c:pt>
                <c:pt idx="7">
                  <c:v>5.7102069950035687E-2</c:v>
                </c:pt>
              </c:numCache>
            </c:numRef>
          </c:val>
        </c:ser>
        <c:ser>
          <c:idx val="2"/>
          <c:order val="2"/>
          <c:tx>
            <c:strRef>
              <c:f>'All Tables'!$F$88:$G$88</c:f>
              <c:strCache>
                <c:ptCount val="1"/>
                <c:pt idx="0">
                  <c:v>Not declared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Tables'!$A$90:$A$97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Tables'!$G$90:$G$97</c:f>
              <c:numCache>
                <c:formatCode>0%</c:formatCode>
                <c:ptCount val="8"/>
                <c:pt idx="0">
                  <c:v>1.0706638115631691E-2</c:v>
                </c:pt>
                <c:pt idx="1">
                  <c:v>5.9957173447537475E-2</c:v>
                </c:pt>
                <c:pt idx="2">
                  <c:v>5.1391862955032119E-2</c:v>
                </c:pt>
                <c:pt idx="3">
                  <c:v>2.2127052105638829E-2</c:v>
                </c:pt>
                <c:pt idx="4">
                  <c:v>5.7102069950035689E-3</c:v>
                </c:pt>
                <c:pt idx="5">
                  <c:v>5.2105638829407566E-2</c:v>
                </c:pt>
                <c:pt idx="6">
                  <c:v>1.2134189864382585E-2</c:v>
                </c:pt>
                <c:pt idx="7">
                  <c:v>1.284796573875803E-2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64558336"/>
        <c:axId val="164559872"/>
      </c:barChart>
      <c:catAx>
        <c:axId val="164558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64559872"/>
        <c:crosses val="autoZero"/>
        <c:auto val="1"/>
        <c:lblAlgn val="ctr"/>
        <c:lblOffset val="100"/>
        <c:noMultiLvlLbl val="0"/>
      </c:catAx>
      <c:valAx>
        <c:axId val="164559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64558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-</a:t>
            </a:r>
            <a:r>
              <a:rPr lang="en-GB" baseline="0"/>
              <a:t> BME by Grade 2014-16</a:t>
            </a:r>
            <a:endParaRPr lang="en-GB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3"/>
          <c:order val="0"/>
          <c:tx>
            <c:strRef>
              <c:f>'All Tables'!$B$103:$C$103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Tables'!$A$105:$A$112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Tables'!$C$105:$C$112</c:f>
              <c:numCache>
                <c:formatCode>0%</c:formatCode>
                <c:ptCount val="8"/>
                <c:pt idx="0">
                  <c:v>1.8518518518518517E-2</c:v>
                </c:pt>
                <c:pt idx="1">
                  <c:v>5.905905905905906E-2</c:v>
                </c:pt>
                <c:pt idx="2">
                  <c:v>3.0530530530530529E-2</c:v>
                </c:pt>
                <c:pt idx="3">
                  <c:v>2.8528528528528527E-2</c:v>
                </c:pt>
                <c:pt idx="4">
                  <c:v>2.002002002002002E-3</c:v>
                </c:pt>
                <c:pt idx="5">
                  <c:v>2.002002002002002E-2</c:v>
                </c:pt>
                <c:pt idx="6">
                  <c:v>1.001001001001001E-2</c:v>
                </c:pt>
                <c:pt idx="7">
                  <c:v>3.5035035035035035E-3</c:v>
                </c:pt>
              </c:numCache>
            </c:numRef>
          </c:val>
        </c:ser>
        <c:ser>
          <c:idx val="0"/>
          <c:order val="1"/>
          <c:tx>
            <c:strRef>
              <c:f>'All Tables'!$D$103:$E$103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Tables'!$A$105:$A$112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Tables'!$E$105:$E$112</c:f>
              <c:numCache>
                <c:formatCode>0%</c:formatCode>
                <c:ptCount val="8"/>
                <c:pt idx="0">
                  <c:v>0.01</c:v>
                </c:pt>
                <c:pt idx="1">
                  <c:v>0.06</c:v>
                </c:pt>
                <c:pt idx="2">
                  <c:v>0.03</c:v>
                </c:pt>
                <c:pt idx="3">
                  <c:v>0.03</c:v>
                </c:pt>
                <c:pt idx="4">
                  <c:v>0</c:v>
                </c:pt>
                <c:pt idx="5">
                  <c:v>0.02</c:v>
                </c:pt>
                <c:pt idx="6">
                  <c:v>0.01</c:v>
                </c:pt>
                <c:pt idx="7">
                  <c:v>0</c:v>
                </c:pt>
              </c:numCache>
            </c:numRef>
          </c:val>
        </c:ser>
        <c:ser>
          <c:idx val="4"/>
          <c:order val="2"/>
          <c:tx>
            <c:strRef>
              <c:f>'All Tables'!$F$103:$G$103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Tables'!$A$105:$A$112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Tables'!$G$105:$G$112</c:f>
              <c:numCache>
                <c:formatCode>0%</c:formatCode>
                <c:ptCount val="8"/>
                <c:pt idx="0">
                  <c:v>9.2790863668807989E-3</c:v>
                </c:pt>
                <c:pt idx="1">
                  <c:v>3.8543897216274089E-2</c:v>
                </c:pt>
                <c:pt idx="2">
                  <c:v>3.4261241970021415E-2</c:v>
                </c:pt>
                <c:pt idx="3">
                  <c:v>2.7837259100642397E-2</c:v>
                </c:pt>
                <c:pt idx="4">
                  <c:v>2.1413276231263384E-3</c:v>
                </c:pt>
                <c:pt idx="5">
                  <c:v>2.569593147751606E-2</c:v>
                </c:pt>
                <c:pt idx="6">
                  <c:v>1.0706638115631691E-2</c:v>
                </c:pt>
                <c:pt idx="7">
                  <c:v>4.9964311206281229E-3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64706176"/>
        <c:axId val="164707712"/>
      </c:barChart>
      <c:catAx>
        <c:axId val="16470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4707712"/>
        <c:crosses val="autoZero"/>
        <c:auto val="1"/>
        <c:lblAlgn val="ctr"/>
        <c:lblOffset val="100"/>
        <c:noMultiLvlLbl val="0"/>
      </c:catAx>
      <c:valAx>
        <c:axId val="16470771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64706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by Location - London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Tables'!$B$118,'All Tables'!$D$118,'All Tables'!$F$118)</c:f>
              <c:strCache>
                <c:ptCount val="3"/>
                <c:pt idx="0">
                  <c:v>BAME</c:v>
                </c:pt>
                <c:pt idx="1">
                  <c:v>White</c:v>
                </c:pt>
                <c:pt idx="2">
                  <c:v>Not declared</c:v>
                </c:pt>
              </c:strCache>
            </c:strRef>
          </c:cat>
          <c:val>
            <c:numRef>
              <c:f>('All Tables'!$B$120,'All Tables'!$D$120,'All Tables'!$F$120)</c:f>
              <c:numCache>
                <c:formatCode>General</c:formatCode>
                <c:ptCount val="3"/>
                <c:pt idx="0">
                  <c:v>529</c:v>
                </c:pt>
                <c:pt idx="1">
                  <c:v>157</c:v>
                </c:pt>
                <c:pt idx="2">
                  <c:v>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by Location - Leeds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Tables'!$B$118,'All Tables'!$D$118,'All Tables'!$F$118)</c:f>
              <c:strCache>
                <c:ptCount val="3"/>
                <c:pt idx="0">
                  <c:v>BAME</c:v>
                </c:pt>
                <c:pt idx="1">
                  <c:v>White</c:v>
                </c:pt>
                <c:pt idx="2">
                  <c:v>Not declared</c:v>
                </c:pt>
              </c:strCache>
            </c:strRef>
          </c:cat>
          <c:val>
            <c:numRef>
              <c:f>('All Tables'!$B$121,'All Tables'!$D$121,'All Tables'!$F$121)</c:f>
              <c:numCache>
                <c:formatCode>General</c:formatCode>
                <c:ptCount val="3"/>
                <c:pt idx="0">
                  <c:v>321</c:v>
                </c:pt>
                <c:pt idx="1">
                  <c:v>58</c:v>
                </c:pt>
                <c:pt idx="2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by location</a:t>
            </a:r>
            <a:r>
              <a:rPr lang="en-GB" baseline="0"/>
              <a:t> - Other</a:t>
            </a:r>
            <a:endParaRPr lang="en-GB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Tables'!$B$118,'All Tables'!$D$118,'All Tables'!$F$118)</c:f>
              <c:strCache>
                <c:ptCount val="3"/>
                <c:pt idx="0">
                  <c:v>BAME</c:v>
                </c:pt>
                <c:pt idx="1">
                  <c:v>White</c:v>
                </c:pt>
                <c:pt idx="2">
                  <c:v>Not declared</c:v>
                </c:pt>
              </c:strCache>
            </c:strRef>
          </c:cat>
          <c:val>
            <c:numRef>
              <c:f>('All Tables'!$B$122,'All Tables'!$D$122,'All Tables'!$F$122)</c:f>
              <c:numCache>
                <c:formatCode>General</c:formatCode>
                <c:ptCount val="3"/>
                <c:pt idx="0">
                  <c:v>18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Disability</a:t>
            </a:r>
            <a:r>
              <a:rPr lang="en-GB" baseline="0"/>
              <a:t> by % of Grade</a:t>
            </a:r>
            <a:endParaRPr lang="en-GB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'All Tables'!$B$131:$C$131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Tables'!$A$133:$A$140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Tables'!$C$133:$C$140</c:f>
              <c:numCache>
                <c:formatCode>0%</c:formatCode>
                <c:ptCount val="8"/>
                <c:pt idx="0">
                  <c:v>4.1666666666666664E-2</c:v>
                </c:pt>
                <c:pt idx="1">
                  <c:v>7.7586206896551727E-2</c:v>
                </c:pt>
                <c:pt idx="2">
                  <c:v>3.8910505836575876E-2</c:v>
                </c:pt>
                <c:pt idx="3">
                  <c:v>7.407407407407407E-2</c:v>
                </c:pt>
                <c:pt idx="4">
                  <c:v>8.0188679245283015E-2</c:v>
                </c:pt>
                <c:pt idx="5">
                  <c:v>4.0106951871657755E-2</c:v>
                </c:pt>
                <c:pt idx="6">
                  <c:v>4.7945205479452052E-2</c:v>
                </c:pt>
                <c:pt idx="7">
                  <c:v>3.8095238095238099E-2</c:v>
                </c:pt>
              </c:numCache>
            </c:numRef>
          </c:val>
        </c:ser>
        <c:ser>
          <c:idx val="3"/>
          <c:order val="1"/>
          <c:tx>
            <c:strRef>
              <c:f>'All Tables'!$D$131:$E$131</c:f>
              <c:strCache>
                <c:ptCount val="1"/>
                <c:pt idx="0">
                  <c:v>Not Disabled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Tables'!$A$133:$A$140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Tables'!$E$133:$E$140</c:f>
              <c:numCache>
                <c:formatCode>0%</c:formatCode>
                <c:ptCount val="8"/>
                <c:pt idx="0">
                  <c:v>0.66666666666666663</c:v>
                </c:pt>
                <c:pt idx="1">
                  <c:v>0.58620689655172409</c:v>
                </c:pt>
                <c:pt idx="2">
                  <c:v>0.68093385214007784</c:v>
                </c:pt>
                <c:pt idx="3">
                  <c:v>0.62962962962962965</c:v>
                </c:pt>
                <c:pt idx="4">
                  <c:v>0.75943396226415094</c:v>
                </c:pt>
                <c:pt idx="5">
                  <c:v>0.77272727272727271</c:v>
                </c:pt>
                <c:pt idx="6">
                  <c:v>0.84246575342465757</c:v>
                </c:pt>
                <c:pt idx="7">
                  <c:v>0.79047619047619044</c:v>
                </c:pt>
              </c:numCache>
            </c:numRef>
          </c:val>
        </c:ser>
        <c:ser>
          <c:idx val="5"/>
          <c:order val="2"/>
          <c:tx>
            <c:strRef>
              <c:f>'All Tables'!$F$131:$G$131</c:f>
              <c:strCache>
                <c:ptCount val="1"/>
                <c:pt idx="0">
                  <c:v>Not Declared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Tables'!$A$133:$A$140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Tables'!$G$133:$G$140</c:f>
              <c:numCache>
                <c:formatCode>0%</c:formatCode>
                <c:ptCount val="8"/>
                <c:pt idx="0">
                  <c:v>0.29166666666666669</c:v>
                </c:pt>
                <c:pt idx="1">
                  <c:v>0.33620689655172414</c:v>
                </c:pt>
                <c:pt idx="2">
                  <c:v>0.28015564202334631</c:v>
                </c:pt>
                <c:pt idx="3">
                  <c:v>0.29629629629629628</c:v>
                </c:pt>
                <c:pt idx="4">
                  <c:v>0.16037735849056603</c:v>
                </c:pt>
                <c:pt idx="5">
                  <c:v>0.18716577540106952</c:v>
                </c:pt>
                <c:pt idx="6">
                  <c:v>0.1095890410958904</c:v>
                </c:pt>
                <c:pt idx="7">
                  <c:v>0.17142857142857143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64850688"/>
        <c:axId val="164868864"/>
      </c:barChart>
      <c:catAx>
        <c:axId val="164850688"/>
        <c:scaling>
          <c:orientation val="minMax"/>
        </c:scaling>
        <c:delete val="0"/>
        <c:axPos val="l"/>
        <c:majorTickMark val="none"/>
        <c:minorTickMark val="none"/>
        <c:tickLblPos val="nextTo"/>
        <c:crossAx val="164868864"/>
        <c:crosses val="autoZero"/>
        <c:auto val="1"/>
        <c:lblAlgn val="ctr"/>
        <c:lblOffset val="100"/>
        <c:noMultiLvlLbl val="0"/>
      </c:catAx>
      <c:valAx>
        <c:axId val="16486886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648506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Workforce profile by Location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Tables'!$B$12:$D$12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Tables'!$B$13:$D$13</c:f>
              <c:numCache>
                <c:formatCode>General</c:formatCode>
                <c:ptCount val="3"/>
                <c:pt idx="0">
                  <c:v>910</c:v>
                </c:pt>
                <c:pt idx="1">
                  <c:v>468</c:v>
                </c:pt>
                <c:pt idx="2">
                  <c:v>23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Tables'!$B$12:$D$12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Tables'!$B$14:$D$14</c:f>
              <c:numCache>
                <c:formatCode>0%</c:formatCode>
                <c:ptCount val="3"/>
                <c:pt idx="0">
                  <c:v>0.6495360456816559</c:v>
                </c:pt>
                <c:pt idx="1">
                  <c:v>0.3340471092077088</c:v>
                </c:pt>
                <c:pt idx="2">
                  <c:v>1.6416845110635261E-2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Disabled staff by Grade 2014-16</a:t>
            </a:r>
          </a:p>
          <a:p>
            <a:pPr>
              <a:defRPr/>
            </a:pPr>
            <a:r>
              <a:rPr lang="en-GB" baseline="0"/>
              <a:t> (Headcount)</a:t>
            </a:r>
            <a:endParaRPr lang="en-GB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'All Tables'!$B$147:$C$147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Tables'!$A$149:$A$156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FS</c:v>
                </c:pt>
                <c:pt idx="5">
                  <c:v>G7</c:v>
                </c:pt>
                <c:pt idx="6">
                  <c:v>G6</c:v>
                </c:pt>
                <c:pt idx="7">
                  <c:v>SCS</c:v>
                </c:pt>
              </c:strCache>
            </c:strRef>
          </c:cat>
          <c:val>
            <c:numRef>
              <c:f>'All Tables'!$B$149:$B$156</c:f>
              <c:numCache>
                <c:formatCode>0</c:formatCode>
                <c:ptCount val="8"/>
                <c:pt idx="0">
                  <c:v>6</c:v>
                </c:pt>
                <c:pt idx="1">
                  <c:v>23</c:v>
                </c:pt>
                <c:pt idx="2">
                  <c:v>23</c:v>
                </c:pt>
                <c:pt idx="3">
                  <c:v>33</c:v>
                </c:pt>
                <c:pt idx="4">
                  <c:v>0</c:v>
                </c:pt>
                <c:pt idx="5">
                  <c:v>19</c:v>
                </c:pt>
                <c:pt idx="6">
                  <c:v>9</c:v>
                </c:pt>
                <c:pt idx="7">
                  <c:v>6</c:v>
                </c:pt>
              </c:numCache>
            </c:numRef>
          </c:val>
        </c:ser>
        <c:ser>
          <c:idx val="5"/>
          <c:order val="1"/>
          <c:tx>
            <c:strRef>
              <c:f>'All Tables'!$D$147:$E$147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4"/>
              <c:layout>
                <c:manualLayout>
                  <c:x val="1.2944986457709444E-2"/>
                  <c:y val="1.051709027169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Tables'!$A$149:$A$156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FS</c:v>
                </c:pt>
                <c:pt idx="5">
                  <c:v>G7</c:v>
                </c:pt>
                <c:pt idx="6">
                  <c:v>G6</c:v>
                </c:pt>
                <c:pt idx="7">
                  <c:v>SCS</c:v>
                </c:pt>
              </c:strCache>
            </c:strRef>
          </c:cat>
          <c:val>
            <c:numRef>
              <c:f>'All Tables'!$D$149:$D$156</c:f>
              <c:numCache>
                <c:formatCode>General</c:formatCode>
                <c:ptCount val="8"/>
                <c:pt idx="0">
                  <c:v>0</c:v>
                </c:pt>
                <c:pt idx="1">
                  <c:v>22</c:v>
                </c:pt>
                <c:pt idx="2">
                  <c:v>21</c:v>
                </c:pt>
                <c:pt idx="3">
                  <c:v>26</c:v>
                </c:pt>
                <c:pt idx="4">
                  <c:v>0</c:v>
                </c:pt>
                <c:pt idx="5">
                  <c:v>23</c:v>
                </c:pt>
                <c:pt idx="6">
                  <c:v>10</c:v>
                </c:pt>
                <c:pt idx="7">
                  <c:v>6</c:v>
                </c:pt>
              </c:numCache>
            </c:numRef>
          </c:val>
        </c:ser>
        <c:ser>
          <c:idx val="2"/>
          <c:order val="2"/>
          <c:tx>
            <c:strRef>
              <c:f>'All Tables'!$F$147:$G$147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4"/>
              <c:layout>
                <c:manualLayout>
                  <c:x val="1.2944986457709444E-2"/>
                  <c:y val="3.5056967572304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Tables'!$A$149:$A$156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FS</c:v>
                </c:pt>
                <c:pt idx="5">
                  <c:v>G7</c:v>
                </c:pt>
                <c:pt idx="6">
                  <c:v>G6</c:v>
                </c:pt>
                <c:pt idx="7">
                  <c:v>SCS</c:v>
                </c:pt>
              </c:strCache>
            </c:strRef>
          </c:cat>
          <c:val>
            <c:numRef>
              <c:f>'All Tables'!$F$149:$F$156</c:f>
              <c:numCache>
                <c:formatCode>General</c:formatCode>
                <c:ptCount val="8"/>
                <c:pt idx="0">
                  <c:v>0</c:v>
                </c:pt>
                <c:pt idx="1">
                  <c:v>18</c:v>
                </c:pt>
                <c:pt idx="2">
                  <c:v>10</c:v>
                </c:pt>
                <c:pt idx="3">
                  <c:v>0</c:v>
                </c:pt>
                <c:pt idx="4">
                  <c:v>17</c:v>
                </c:pt>
                <c:pt idx="5">
                  <c:v>15</c:v>
                </c:pt>
                <c:pt idx="6">
                  <c:v>7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65048704"/>
        <c:axId val="165050240"/>
      </c:barChart>
      <c:catAx>
        <c:axId val="165048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5050240"/>
        <c:crosses val="autoZero"/>
        <c:auto val="1"/>
        <c:lblAlgn val="ctr"/>
        <c:lblOffset val="100"/>
        <c:noMultiLvlLbl val="0"/>
      </c:catAx>
      <c:valAx>
        <c:axId val="16505024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650487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Disability</a:t>
            </a:r>
            <a:r>
              <a:rPr lang="en-GB" baseline="0"/>
              <a:t> Status</a:t>
            </a:r>
            <a:r>
              <a:rPr lang="en-GB"/>
              <a:t> by Age Group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3"/>
          <c:order val="0"/>
          <c:tx>
            <c:strRef>
              <c:f>'All Tables'!$B$163:$C$163</c:f>
              <c:strCache>
                <c:ptCount val="1"/>
                <c:pt idx="0">
                  <c:v>Disabled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Tables'!$A$165:$A$169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&gt;=60</c:v>
                </c:pt>
              </c:strCache>
            </c:strRef>
          </c:cat>
          <c:val>
            <c:numRef>
              <c:f>'All Tables'!$C$165:$C$169</c:f>
              <c:numCache>
                <c:formatCode>0%</c:formatCode>
                <c:ptCount val="5"/>
                <c:pt idx="0">
                  <c:v>4.8387096774193547E-2</c:v>
                </c:pt>
                <c:pt idx="1">
                  <c:v>5.1351351351351354E-2</c:v>
                </c:pt>
                <c:pt idx="2">
                  <c:v>4.7872340425531915E-2</c:v>
                </c:pt>
                <c:pt idx="3">
                  <c:v>5.7432432432432436E-2</c:v>
                </c:pt>
                <c:pt idx="4">
                  <c:v>0.12244897959183673</c:v>
                </c:pt>
              </c:numCache>
            </c:numRef>
          </c:val>
        </c:ser>
        <c:ser>
          <c:idx val="0"/>
          <c:order val="1"/>
          <c:tx>
            <c:strRef>
              <c:f>'All Tables'!$D$163:$E$163</c:f>
              <c:strCache>
                <c:ptCount val="1"/>
                <c:pt idx="0">
                  <c:v>Not Disabled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Tables'!$A$165:$A$169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&gt;=60</c:v>
                </c:pt>
              </c:strCache>
            </c:strRef>
          </c:cat>
          <c:val>
            <c:numRef>
              <c:f>'All Tables'!$E$165:$E$169</c:f>
              <c:numCache>
                <c:formatCode>0%</c:formatCode>
                <c:ptCount val="5"/>
                <c:pt idx="0">
                  <c:v>0.48709677419354841</c:v>
                </c:pt>
                <c:pt idx="1">
                  <c:v>0.72162162162162158</c:v>
                </c:pt>
                <c:pt idx="2">
                  <c:v>0.8271276595744681</c:v>
                </c:pt>
                <c:pt idx="3">
                  <c:v>0.83783783783783783</c:v>
                </c:pt>
                <c:pt idx="4">
                  <c:v>0.79591836734693877</c:v>
                </c:pt>
              </c:numCache>
            </c:numRef>
          </c:val>
        </c:ser>
        <c:ser>
          <c:idx val="4"/>
          <c:order val="2"/>
          <c:tx>
            <c:strRef>
              <c:f>'All Tables'!$F$163:$G$163</c:f>
              <c:strCache>
                <c:ptCount val="1"/>
                <c:pt idx="0">
                  <c:v>Not declared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Tables'!$A$165:$A$169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&gt;=60</c:v>
                </c:pt>
              </c:strCache>
            </c:strRef>
          </c:cat>
          <c:val>
            <c:numRef>
              <c:f>'All Tables'!$G$165:$G$169</c:f>
              <c:numCache>
                <c:formatCode>0%</c:formatCode>
                <c:ptCount val="5"/>
                <c:pt idx="0">
                  <c:v>0.46451612903225808</c:v>
                </c:pt>
                <c:pt idx="1">
                  <c:v>0.22702702702702704</c:v>
                </c:pt>
                <c:pt idx="2">
                  <c:v>0.125</c:v>
                </c:pt>
                <c:pt idx="3">
                  <c:v>0.10472972972972973</c:v>
                </c:pt>
                <c:pt idx="4">
                  <c:v>8.1632653061224483E-2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5087488"/>
        <c:axId val="165085952"/>
      </c:barChart>
      <c:valAx>
        <c:axId val="1650859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65087488"/>
        <c:crosses val="autoZero"/>
        <c:crossBetween val="between"/>
      </c:valAx>
      <c:catAx>
        <c:axId val="165087488"/>
        <c:scaling>
          <c:orientation val="minMax"/>
        </c:scaling>
        <c:delete val="0"/>
        <c:axPos val="l"/>
        <c:majorTickMark val="out"/>
        <c:minorTickMark val="none"/>
        <c:tickLblPos val="nextTo"/>
        <c:crossAx val="16508595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Disabled staff by Location - London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'All Tables'!$T$176</c:f>
              <c:strCache>
                <c:ptCount val="1"/>
                <c:pt idx="0">
                  <c:v>London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Tables'!$U$175:$W$175</c:f>
              <c:strCache>
                <c:ptCount val="3"/>
                <c:pt idx="0">
                  <c:v>Disabled</c:v>
                </c:pt>
                <c:pt idx="1">
                  <c:v>Not Disabled</c:v>
                </c:pt>
                <c:pt idx="2">
                  <c:v>Not declared</c:v>
                </c:pt>
              </c:strCache>
            </c:strRef>
          </c:cat>
          <c:val>
            <c:numRef>
              <c:f>'All Tables'!$U$176:$W$176</c:f>
              <c:numCache>
                <c:formatCode>0%</c:formatCode>
                <c:ptCount val="3"/>
                <c:pt idx="0">
                  <c:v>4.3956043956043959E-2</c:v>
                </c:pt>
                <c:pt idx="1">
                  <c:v>0.70989010989010992</c:v>
                </c:pt>
                <c:pt idx="2">
                  <c:v>0.24615384615384617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Disabled staff by Location - Leeds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'All Tables'!$T$177</c:f>
              <c:strCache>
                <c:ptCount val="1"/>
                <c:pt idx="0">
                  <c:v>Leeds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Tables'!$U$175:$W$175</c:f>
              <c:strCache>
                <c:ptCount val="3"/>
                <c:pt idx="0">
                  <c:v>Disabled</c:v>
                </c:pt>
                <c:pt idx="1">
                  <c:v>Not Disabled</c:v>
                </c:pt>
                <c:pt idx="2">
                  <c:v>Not declared</c:v>
                </c:pt>
              </c:strCache>
            </c:strRef>
          </c:cat>
          <c:val>
            <c:numRef>
              <c:f>'All Tables'!$U$177:$W$177</c:f>
              <c:numCache>
                <c:formatCode>0%</c:formatCode>
                <c:ptCount val="3"/>
                <c:pt idx="0">
                  <c:v>7.0512820512820512E-2</c:v>
                </c:pt>
                <c:pt idx="1">
                  <c:v>0.75641025641025639</c:v>
                </c:pt>
                <c:pt idx="2">
                  <c:v>0.17307692307692307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Disabled staff by Location - Other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tx>
            <c:strRef>
              <c:f>'All Tables'!$T$178</c:f>
              <c:strCache>
                <c:ptCount val="1"/>
                <c:pt idx="0">
                  <c:v>Other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Tables'!$U$175:$W$175</c:f>
              <c:strCache>
                <c:ptCount val="3"/>
                <c:pt idx="0">
                  <c:v>Disabled</c:v>
                </c:pt>
                <c:pt idx="1">
                  <c:v>Not Disabled</c:v>
                </c:pt>
                <c:pt idx="2">
                  <c:v>Not declared</c:v>
                </c:pt>
              </c:strCache>
            </c:strRef>
          </c:cat>
          <c:val>
            <c:numRef>
              <c:f>'All Tables'!$U$178:$W$178</c:f>
              <c:numCache>
                <c:formatCode>0%</c:formatCode>
                <c:ptCount val="3"/>
                <c:pt idx="0">
                  <c:v>8.6956521739130432E-2</c:v>
                </c:pt>
                <c:pt idx="1">
                  <c:v>0.69565217391304346</c:v>
                </c:pt>
                <c:pt idx="2">
                  <c:v>0.21739130434782608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% of Workforce by Grade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26984592291902"/>
          <c:y val="0.20606157932268176"/>
          <c:w val="0.85339459641004589"/>
          <c:h val="0.7062820150421633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'All Tables'!$P$188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1.041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Tables'!$O$189:$O$196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Tables'!$P$189:$P$196</c:f>
              <c:numCache>
                <c:formatCode>0%</c:formatCode>
                <c:ptCount val="8"/>
                <c:pt idx="0">
                  <c:v>1.13882863340564E-2</c:v>
                </c:pt>
                <c:pt idx="1">
                  <c:v>3.3622559652928416E-2</c:v>
                </c:pt>
                <c:pt idx="2">
                  <c:v>2.3861171366594359E-2</c:v>
                </c:pt>
                <c:pt idx="3">
                  <c:v>8.6767895878524948E-3</c:v>
                </c:pt>
                <c:pt idx="4">
                  <c:v>1.9522776572668113E-2</c:v>
                </c:pt>
                <c:pt idx="5">
                  <c:v>1.6268980477223426E-2</c:v>
                </c:pt>
                <c:pt idx="6">
                  <c:v>1.6268980477223427E-3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'All Tables'!$Q$188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Tables'!$O$189:$O$196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Tables'!$Q$189:$Q$196</c:f>
              <c:numCache>
                <c:formatCode>0%</c:formatCode>
                <c:ptCount val="8"/>
                <c:pt idx="0">
                  <c:v>5.4229934924078091E-3</c:v>
                </c:pt>
                <c:pt idx="1">
                  <c:v>2.5488069414316701E-2</c:v>
                </c:pt>
                <c:pt idx="2">
                  <c:v>4.4468546637744036E-2</c:v>
                </c:pt>
                <c:pt idx="3">
                  <c:v>4.0130151843817789E-2</c:v>
                </c:pt>
                <c:pt idx="4">
                  <c:v>2.7114967462039045E-3</c:v>
                </c:pt>
                <c:pt idx="5">
                  <c:v>8.3514099783080262E-2</c:v>
                </c:pt>
                <c:pt idx="6">
                  <c:v>2.3318872017353578E-2</c:v>
                </c:pt>
                <c:pt idx="7">
                  <c:v>1.6268980477223426E-2</c:v>
                </c:pt>
              </c:numCache>
            </c:numRef>
          </c:val>
        </c:ser>
        <c:ser>
          <c:idx val="2"/>
          <c:order val="2"/>
          <c:tx>
            <c:strRef>
              <c:f>'All Tables'!$R$188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2.0833333333333332E-2"/>
                  <c:y val="6.028368794326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Tables'!$O$189:$O$196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Tables'!$R$189:$R$196</c:f>
              <c:numCache>
                <c:formatCode>0%</c:formatCode>
                <c:ptCount val="8"/>
                <c:pt idx="0">
                  <c:v>9.2190889370932748E-3</c:v>
                </c:pt>
                <c:pt idx="1">
                  <c:v>4.1214750542299353E-2</c:v>
                </c:pt>
                <c:pt idx="2">
                  <c:v>4.6095444685466377E-2</c:v>
                </c:pt>
                <c:pt idx="3">
                  <c:v>5.6399132321041212E-2</c:v>
                </c:pt>
                <c:pt idx="4">
                  <c:v>5.4229934924078093E-4</c:v>
                </c:pt>
                <c:pt idx="5">
                  <c:v>7.8091106290672452E-2</c:v>
                </c:pt>
                <c:pt idx="6">
                  <c:v>3.4164859002169194E-2</c:v>
                </c:pt>
                <c:pt idx="7">
                  <c:v>2.2234273318872018E-2</c:v>
                </c:pt>
              </c:numCache>
            </c:numRef>
          </c:val>
        </c:ser>
        <c:ser>
          <c:idx val="3"/>
          <c:order val="3"/>
          <c:tx>
            <c:strRef>
              <c:f>'All Tables'!$S$188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Tables'!$O$189:$O$196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Tables'!$S$189:$S$196</c:f>
              <c:numCache>
                <c:formatCode>0%</c:formatCode>
                <c:ptCount val="8"/>
                <c:pt idx="0">
                  <c:v>9.7613882863340565E-3</c:v>
                </c:pt>
                <c:pt idx="1">
                  <c:v>5.7483731019522775E-2</c:v>
                </c:pt>
                <c:pt idx="2">
                  <c:v>4.3926247288503251E-2</c:v>
                </c:pt>
                <c:pt idx="3">
                  <c:v>6.1822125813449022E-2</c:v>
                </c:pt>
                <c:pt idx="4">
                  <c:v>0</c:v>
                </c:pt>
                <c:pt idx="5">
                  <c:v>5.9652928416485902E-2</c:v>
                </c:pt>
                <c:pt idx="6">
                  <c:v>4.1757049891540131E-2</c:v>
                </c:pt>
                <c:pt idx="7">
                  <c:v>2.8741865509761388E-2</c:v>
                </c:pt>
              </c:numCache>
            </c:numRef>
          </c:val>
        </c:ser>
        <c:ser>
          <c:idx val="4"/>
          <c:order val="4"/>
          <c:tx>
            <c:strRef>
              <c:f>'All Tables'!$T$188</c:f>
              <c:strCache>
                <c:ptCount val="1"/>
                <c:pt idx="0">
                  <c:v>&gt;=60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1.2500000000000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Tables'!$O$189:$O$196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Tables'!$T$189:$T$196</c:f>
              <c:numCache>
                <c:formatCode>0%</c:formatCode>
                <c:ptCount val="8"/>
                <c:pt idx="0">
                  <c:v>5.4229934924078091E-3</c:v>
                </c:pt>
                <c:pt idx="1">
                  <c:v>1.193058568329718E-2</c:v>
                </c:pt>
                <c:pt idx="2">
                  <c:v>3.2537960954446853E-3</c:v>
                </c:pt>
                <c:pt idx="3">
                  <c:v>7.0498915401301515E-3</c:v>
                </c:pt>
                <c:pt idx="4">
                  <c:v>0</c:v>
                </c:pt>
                <c:pt idx="5">
                  <c:v>1.193058568329718E-2</c:v>
                </c:pt>
                <c:pt idx="6">
                  <c:v>6.5075921908893707E-3</c:v>
                </c:pt>
                <c:pt idx="7">
                  <c:v>6.5075921908893707E-3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65453824"/>
        <c:axId val="165455360"/>
      </c:barChart>
      <c:catAx>
        <c:axId val="165453824"/>
        <c:scaling>
          <c:orientation val="minMax"/>
        </c:scaling>
        <c:delete val="0"/>
        <c:axPos val="l"/>
        <c:majorTickMark val="none"/>
        <c:minorTickMark val="none"/>
        <c:tickLblPos val="nextTo"/>
        <c:crossAx val="165455360"/>
        <c:crosses val="autoZero"/>
        <c:auto val="1"/>
        <c:lblAlgn val="ctr"/>
        <c:lblOffset val="100"/>
        <c:noMultiLvlLbl val="0"/>
      </c:catAx>
      <c:valAx>
        <c:axId val="16545536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654538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Age Group</a:t>
            </a:r>
            <a:r>
              <a:rPr lang="en-GB" baseline="0"/>
              <a:t> - </a:t>
            </a:r>
            <a:r>
              <a:rPr lang="en-GB"/>
              <a:t>2014-16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'All Tables'!$I$205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'All Tables'!$J$204:$L$204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'All Tables'!$J$205:$L$205</c:f>
              <c:numCache>
                <c:formatCode>0%</c:formatCode>
                <c:ptCount val="3"/>
                <c:pt idx="0">
                  <c:v>0.12512512512512514</c:v>
                </c:pt>
                <c:pt idx="1">
                  <c:v>0.11496746203904555</c:v>
                </c:pt>
                <c:pt idx="2">
                  <c:v>0.22127052105638828</c:v>
                </c:pt>
              </c:numCache>
            </c:numRef>
          </c:val>
        </c:ser>
        <c:ser>
          <c:idx val="1"/>
          <c:order val="1"/>
          <c:tx>
            <c:strRef>
              <c:f>'All Tables'!$I$206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'All Tables'!$J$204:$L$204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'All Tables'!$J$206:$L$206</c:f>
              <c:numCache>
                <c:formatCode>0%</c:formatCode>
                <c:ptCount val="3"/>
                <c:pt idx="0">
                  <c:v>0.26076076076076077</c:v>
                </c:pt>
                <c:pt idx="1">
                  <c:v>0.24132321041214749</c:v>
                </c:pt>
                <c:pt idx="2">
                  <c:v>0.26409707351891504</c:v>
                </c:pt>
              </c:numCache>
            </c:numRef>
          </c:val>
        </c:ser>
        <c:ser>
          <c:idx val="2"/>
          <c:order val="2"/>
          <c:tx>
            <c:strRef>
              <c:f>'All Tables'!$I$207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'All Tables'!$J$204:$L$204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'All Tables'!$J$207:$L$207</c:f>
              <c:numCache>
                <c:formatCode>0%</c:formatCode>
                <c:ptCount val="3"/>
                <c:pt idx="0">
                  <c:v>0.28678678678678676</c:v>
                </c:pt>
                <c:pt idx="1">
                  <c:v>0.28796095444685466</c:v>
                </c:pt>
                <c:pt idx="2">
                  <c:v>0.26837972876516775</c:v>
                </c:pt>
              </c:numCache>
            </c:numRef>
          </c:val>
        </c:ser>
        <c:ser>
          <c:idx val="3"/>
          <c:order val="3"/>
          <c:tx>
            <c:strRef>
              <c:f>'All Tables'!$I$208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'All Tables'!$J$204:$L$204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'All Tables'!$J$208:$L$208</c:f>
              <c:numCache>
                <c:formatCode>0%</c:formatCode>
                <c:ptCount val="3"/>
                <c:pt idx="0">
                  <c:v>0.2822822822822823</c:v>
                </c:pt>
                <c:pt idx="1">
                  <c:v>0.30314533622559653</c:v>
                </c:pt>
                <c:pt idx="2">
                  <c:v>0.21127765881513205</c:v>
                </c:pt>
              </c:numCache>
            </c:numRef>
          </c:val>
        </c:ser>
        <c:ser>
          <c:idx val="4"/>
          <c:order val="4"/>
          <c:tx>
            <c:strRef>
              <c:f>'All Tables'!$I$209</c:f>
              <c:strCache>
                <c:ptCount val="1"/>
                <c:pt idx="0">
                  <c:v>&gt;=60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'All Tables'!$J$204:$L$204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'All Tables'!$J$209:$L$209</c:f>
              <c:numCache>
                <c:formatCode>0%</c:formatCode>
                <c:ptCount val="3"/>
                <c:pt idx="0">
                  <c:v>4.4544544544544547E-2</c:v>
                </c:pt>
                <c:pt idx="1">
                  <c:v>5.2603036876355751E-2</c:v>
                </c:pt>
                <c:pt idx="2">
                  <c:v>3.4975017844396862E-2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65505664"/>
        <c:axId val="165626240"/>
      </c:barChart>
      <c:catAx>
        <c:axId val="165505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5626240"/>
        <c:crosses val="autoZero"/>
        <c:auto val="1"/>
        <c:lblAlgn val="ctr"/>
        <c:lblOffset val="100"/>
        <c:noMultiLvlLbl val="0"/>
      </c:catAx>
      <c:valAx>
        <c:axId val="16562624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655056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Religion &amp; Belief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Tables'!$A$230:$A$234</c:f>
              <c:strCache>
                <c:ptCount val="5"/>
                <c:pt idx="0">
                  <c:v>Christian</c:v>
                </c:pt>
                <c:pt idx="1">
                  <c:v>No religion</c:v>
                </c:pt>
                <c:pt idx="2">
                  <c:v>Not declared</c:v>
                </c:pt>
                <c:pt idx="3">
                  <c:v>Prefer not to say</c:v>
                </c:pt>
                <c:pt idx="4">
                  <c:v>Other religions</c:v>
                </c:pt>
              </c:strCache>
            </c:strRef>
          </c:cat>
          <c:val>
            <c:numRef>
              <c:f>'All Tables'!$C$230:$C$234</c:f>
              <c:numCache>
                <c:formatCode>0%</c:formatCode>
                <c:ptCount val="5"/>
                <c:pt idx="0">
                  <c:v>0.27908636688079941</c:v>
                </c:pt>
                <c:pt idx="1">
                  <c:v>0.30264097073518914</c:v>
                </c:pt>
                <c:pt idx="2">
                  <c:v>0.2798001427551749</c:v>
                </c:pt>
                <c:pt idx="3">
                  <c:v>7.4232690935046391E-2</c:v>
                </c:pt>
                <c:pt idx="4">
                  <c:v>6.4239828693790149E-2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Sexual Orientation 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Tables'!$A$243:$A$246</c:f>
              <c:strCache>
                <c:ptCount val="4"/>
                <c:pt idx="0">
                  <c:v>Heterosexual/Straight</c:v>
                </c:pt>
                <c:pt idx="1">
                  <c:v>LGBT and other</c:v>
                </c:pt>
                <c:pt idx="2">
                  <c:v>Prefer not to say</c:v>
                </c:pt>
                <c:pt idx="3">
                  <c:v>Not declared</c:v>
                </c:pt>
              </c:strCache>
            </c:strRef>
          </c:cat>
          <c:val>
            <c:numRef>
              <c:f>'All Tables'!$C$243:$C$246</c:f>
              <c:numCache>
                <c:formatCode>0%</c:formatCode>
                <c:ptCount val="4"/>
                <c:pt idx="0">
                  <c:v>0.6181299072091363</c:v>
                </c:pt>
                <c:pt idx="1">
                  <c:v>3.4261241970021415E-2</c:v>
                </c:pt>
                <c:pt idx="2">
                  <c:v>6.4953604568165596E-2</c:v>
                </c:pt>
                <c:pt idx="3">
                  <c:v>0.28265524625267668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Caring Responsibility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'All Tables'!$C$255</c:f>
              <c:strCache>
                <c:ptCount val="1"/>
                <c:pt idx="0">
                  <c:v>Total %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Tables'!$A$256:$A$258</c:f>
              <c:strCache>
                <c:ptCount val="3"/>
                <c:pt idx="0">
                  <c:v>Have Caring Responsibilities</c:v>
                </c:pt>
                <c:pt idx="1">
                  <c:v>No Caring Responsibilities</c:v>
                </c:pt>
                <c:pt idx="2">
                  <c:v>Not declared</c:v>
                </c:pt>
              </c:strCache>
            </c:strRef>
          </c:cat>
          <c:val>
            <c:numRef>
              <c:f>'All Tables'!$C$256:$C$258</c:f>
              <c:numCache>
                <c:formatCode>0%</c:formatCode>
                <c:ptCount val="3"/>
                <c:pt idx="0">
                  <c:v>0.2819414703783012</c:v>
                </c:pt>
                <c:pt idx="1">
                  <c:v>0.42755174875089225</c:v>
                </c:pt>
                <c:pt idx="2">
                  <c:v>0.29050678087080656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Workforce profile by Gender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Tables'!$B$19:$C$19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'All Tables'!$B$21:$C$21</c:f>
              <c:numCache>
                <c:formatCode>0%</c:formatCode>
                <c:ptCount val="2"/>
                <c:pt idx="0">
                  <c:v>0.41184867951463239</c:v>
                </c:pt>
                <c:pt idx="1">
                  <c:v>0.58815132048536756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Caring Responsibility</a:t>
            </a:r>
            <a:r>
              <a:rPr lang="en-GB" sz="1600" baseline="0"/>
              <a:t> by Dependencies </a:t>
            </a:r>
            <a:r>
              <a:rPr lang="en-GB" sz="1600"/>
              <a:t>(Headcount)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Tables'!$B$264</c:f>
              <c:strCache>
                <c:ptCount val="1"/>
                <c:pt idx="0">
                  <c:v>Total HC</c:v>
                </c:pt>
              </c:strCache>
            </c:strRef>
          </c:tx>
          <c:invertIfNegative val="0"/>
          <c:cat>
            <c:strRef>
              <c:f>'All Tables'!$A$265:$A$269</c:f>
              <c:strCache>
                <c:ptCount val="5"/>
                <c:pt idx="0">
                  <c:v>Children (under 18)</c:v>
                </c:pt>
                <c:pt idx="1">
                  <c:v>Disabled adult (18 and over)</c:v>
                </c:pt>
                <c:pt idx="2">
                  <c:v>Disabled children</c:v>
                </c:pt>
                <c:pt idx="3">
                  <c:v>Older people (65 and over)</c:v>
                </c:pt>
                <c:pt idx="4">
                  <c:v>Other</c:v>
                </c:pt>
              </c:strCache>
            </c:strRef>
          </c:cat>
          <c:val>
            <c:numRef>
              <c:f>'All Tables'!$B$265:$B$269</c:f>
              <c:numCache>
                <c:formatCode>General</c:formatCode>
                <c:ptCount val="5"/>
                <c:pt idx="0">
                  <c:v>316</c:v>
                </c:pt>
                <c:pt idx="1">
                  <c:v>13</c:v>
                </c:pt>
                <c:pt idx="2">
                  <c:v>0</c:v>
                </c:pt>
                <c:pt idx="3">
                  <c:v>46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5845248"/>
        <c:axId val="165863424"/>
      </c:barChart>
      <c:catAx>
        <c:axId val="165845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5863424"/>
        <c:crosses val="autoZero"/>
        <c:auto val="1"/>
        <c:lblAlgn val="ctr"/>
        <c:lblOffset val="100"/>
        <c:noMultiLvlLbl val="0"/>
      </c:catAx>
      <c:valAx>
        <c:axId val="16586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584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Caring Responsibility by Gender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Tables'!$A$277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('All Tables'!$B$275,'All Tables'!$D$275,'All Tables'!$F$275)</c:f>
              <c:strCache>
                <c:ptCount val="3"/>
                <c:pt idx="0">
                  <c:v>Have Caring Responsibilities</c:v>
                </c:pt>
                <c:pt idx="1">
                  <c:v>No Caring Responsibilities</c:v>
                </c:pt>
                <c:pt idx="2">
                  <c:v>Not Declared</c:v>
                </c:pt>
              </c:strCache>
            </c:strRef>
          </c:cat>
          <c:val>
            <c:numRef>
              <c:f>('All Tables'!$C$277,'All Tables'!$E$277,'All Tables'!$G$277)</c:f>
              <c:numCache>
                <c:formatCode>0%</c:formatCode>
                <c:ptCount val="3"/>
                <c:pt idx="0">
                  <c:v>0.16202712348322626</c:v>
                </c:pt>
                <c:pt idx="1">
                  <c:v>0.24411134903640258</c:v>
                </c:pt>
                <c:pt idx="2">
                  <c:v>0.18201284796573874</c:v>
                </c:pt>
              </c:numCache>
            </c:numRef>
          </c:val>
        </c:ser>
        <c:ser>
          <c:idx val="1"/>
          <c:order val="1"/>
          <c:tx>
            <c:strRef>
              <c:f>'All Tables'!$A$278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('All Tables'!$B$275,'All Tables'!$D$275,'All Tables'!$F$275)</c:f>
              <c:strCache>
                <c:ptCount val="3"/>
                <c:pt idx="0">
                  <c:v>Have Caring Responsibilities</c:v>
                </c:pt>
                <c:pt idx="1">
                  <c:v>No Caring Responsibilities</c:v>
                </c:pt>
                <c:pt idx="2">
                  <c:v>Not Declared</c:v>
                </c:pt>
              </c:strCache>
            </c:strRef>
          </c:cat>
          <c:val>
            <c:numRef>
              <c:f>('All Tables'!$C$278,'All Tables'!$E$278,'All Tables'!$G$278)</c:f>
              <c:numCache>
                <c:formatCode>0%</c:formatCode>
                <c:ptCount val="3"/>
                <c:pt idx="0">
                  <c:v>0.11991434689507495</c:v>
                </c:pt>
                <c:pt idx="1">
                  <c:v>0.18344039971448964</c:v>
                </c:pt>
                <c:pt idx="2">
                  <c:v>0.10849393290506781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5983360"/>
        <c:axId val="165984896"/>
      </c:barChart>
      <c:catAx>
        <c:axId val="165983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5984896"/>
        <c:crosses val="autoZero"/>
        <c:auto val="1"/>
        <c:lblAlgn val="ctr"/>
        <c:lblOffset val="100"/>
        <c:noMultiLvlLbl val="0"/>
      </c:catAx>
      <c:valAx>
        <c:axId val="16598489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5983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% of</a:t>
            </a:r>
            <a:r>
              <a:rPr lang="en-GB" baseline="0"/>
              <a:t> Workforce by Location - Caring Responsibility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'All Tables'!$B$284:$C$284</c:f>
              <c:strCache>
                <c:ptCount val="1"/>
                <c:pt idx="0">
                  <c:v>Have Caring Responsibilities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'All Tables'!$A$286:$A$288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Tables'!$C$286:$C$288</c:f>
              <c:numCache>
                <c:formatCode>0%</c:formatCode>
                <c:ptCount val="3"/>
                <c:pt idx="0">
                  <c:v>0.24065934065934066</c:v>
                </c:pt>
                <c:pt idx="1">
                  <c:v>0.3504273504273504</c:v>
                </c:pt>
                <c:pt idx="2">
                  <c:v>0.52173913043478259</c:v>
                </c:pt>
              </c:numCache>
            </c:numRef>
          </c:val>
        </c:ser>
        <c:ser>
          <c:idx val="0"/>
          <c:order val="1"/>
          <c:tx>
            <c:strRef>
              <c:f>'All Tables'!$D$284:$E$284</c:f>
              <c:strCache>
                <c:ptCount val="1"/>
                <c:pt idx="0">
                  <c:v>No Caring Responsibilities</c:v>
                </c:pt>
              </c:strCache>
            </c:strRef>
          </c:tx>
          <c:invertIfNegative val="0"/>
          <c:cat>
            <c:strRef>
              <c:f>'All Tables'!$A$286:$A$288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Tables'!$E$286:$E$288</c:f>
              <c:numCache>
                <c:formatCode>0%</c:formatCode>
                <c:ptCount val="3"/>
                <c:pt idx="0">
                  <c:v>0.44065934065934065</c:v>
                </c:pt>
                <c:pt idx="1">
                  <c:v>0.41025641025641024</c:v>
                </c:pt>
                <c:pt idx="2">
                  <c:v>0.2608695652173913</c:v>
                </c:pt>
              </c:numCache>
            </c:numRef>
          </c:val>
        </c:ser>
        <c:ser>
          <c:idx val="4"/>
          <c:order val="2"/>
          <c:tx>
            <c:strRef>
              <c:f>'All Tables'!$F$284:$G$284</c:f>
              <c:strCache>
                <c:ptCount val="1"/>
                <c:pt idx="0">
                  <c:v>Not Declared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'All Tables'!$A$286:$A$288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Tables'!$G$286:$G$288</c:f>
              <c:numCache>
                <c:formatCode>0%</c:formatCode>
                <c:ptCount val="3"/>
                <c:pt idx="0">
                  <c:v>0.31868131868131866</c:v>
                </c:pt>
                <c:pt idx="1">
                  <c:v>0.23931623931623933</c:v>
                </c:pt>
                <c:pt idx="2">
                  <c:v>0.21739130434782608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025088"/>
        <c:axId val="166026624"/>
      </c:barChart>
      <c:catAx>
        <c:axId val="166025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6026624"/>
        <c:crosses val="autoZero"/>
        <c:auto val="1"/>
        <c:lblAlgn val="ctr"/>
        <c:lblOffset val="100"/>
        <c:noMultiLvlLbl val="0"/>
      </c:catAx>
      <c:valAx>
        <c:axId val="16602662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6025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Working Pattern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'All Tables'!$A$299</c:f>
              <c:strCache>
                <c:ptCount val="1"/>
                <c:pt idx="0">
                  <c:v>Total %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'All Tables'!$B$297:$B$297</c:f>
              <c:strCache>
                <c:ptCount val="1"/>
                <c:pt idx="0">
                  <c:v>Part-time</c:v>
                </c:pt>
              </c:strCache>
            </c:strRef>
          </c:cat>
          <c:val>
            <c:numRef>
              <c:f>'All Tables'!$B$299:$B$299</c:f>
              <c:numCache>
                <c:formatCode>0%</c:formatCode>
                <c:ptCount val="1"/>
                <c:pt idx="0">
                  <c:v>0.13704496788008566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Working Pattern by Grade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'All Tables'!$D$304:$E$304</c:f>
              <c:strCache>
                <c:ptCount val="1"/>
                <c:pt idx="0">
                  <c:v>Full-time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Tables'!$A$306:$A$313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Tables'!$E$306:$E$313</c:f>
              <c:numCache>
                <c:formatCode>0%</c:formatCode>
                <c:ptCount val="8"/>
                <c:pt idx="0">
                  <c:v>0.9375</c:v>
                </c:pt>
                <c:pt idx="1">
                  <c:v>0.90517241379310343</c:v>
                </c:pt>
                <c:pt idx="2">
                  <c:v>0.9221789883268483</c:v>
                </c:pt>
                <c:pt idx="3">
                  <c:v>0.84905660377358494</c:v>
                </c:pt>
                <c:pt idx="4">
                  <c:v>0.96296296296296291</c:v>
                </c:pt>
                <c:pt idx="5">
                  <c:v>0.83957219251336901</c:v>
                </c:pt>
                <c:pt idx="6">
                  <c:v>0.71917808219178081</c:v>
                </c:pt>
                <c:pt idx="7">
                  <c:v>0.87619047619047619</c:v>
                </c:pt>
              </c:numCache>
            </c:numRef>
          </c:val>
        </c:ser>
        <c:ser>
          <c:idx val="3"/>
          <c:order val="1"/>
          <c:tx>
            <c:strRef>
              <c:f>'All Tables'!$B$304:$C$304</c:f>
              <c:strCache>
                <c:ptCount val="1"/>
                <c:pt idx="0">
                  <c:v>Part-time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1.0109519797809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Tables'!$A$306:$A$313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Tables'!$C$306:$C$313</c:f>
              <c:numCache>
                <c:formatCode>0%</c:formatCode>
                <c:ptCount val="8"/>
                <c:pt idx="0">
                  <c:v>6.25E-2</c:v>
                </c:pt>
                <c:pt idx="1">
                  <c:v>9.4827586206896547E-2</c:v>
                </c:pt>
                <c:pt idx="2">
                  <c:v>7.7821011673151752E-2</c:v>
                </c:pt>
                <c:pt idx="3">
                  <c:v>0.15094339622641509</c:v>
                </c:pt>
                <c:pt idx="4">
                  <c:v>3.7037037037037035E-2</c:v>
                </c:pt>
                <c:pt idx="5">
                  <c:v>0.16042780748663102</c:v>
                </c:pt>
                <c:pt idx="6">
                  <c:v>0.28082191780821919</c:v>
                </c:pt>
                <c:pt idx="7">
                  <c:v>0.12380952380952381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66330752"/>
        <c:axId val="166332288"/>
      </c:barChart>
      <c:catAx>
        <c:axId val="166330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66332288"/>
        <c:crosses val="autoZero"/>
        <c:auto val="1"/>
        <c:lblAlgn val="ctr"/>
        <c:lblOffset val="100"/>
        <c:noMultiLvlLbl val="0"/>
      </c:catAx>
      <c:valAx>
        <c:axId val="1663322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63307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 by Age Group - 2015 - 2016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'All Tables'!$C$322</c:f>
              <c:strCache>
                <c:ptCount val="1"/>
                <c:pt idx="0">
                  <c:v>2016
</c:v>
                </c:pt>
              </c:strCache>
            </c:strRef>
          </c:tx>
          <c:invertIfNegative val="0"/>
          <c:cat>
            <c:strRef>
              <c:f>'All Tables'!$A$323:$A$327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'All Tables'!$C$323:$C$327</c:f>
              <c:numCache>
                <c:formatCode>0%</c:formatCode>
                <c:ptCount val="5"/>
                <c:pt idx="0">
                  <c:v>0.25724637681159418</c:v>
                </c:pt>
                <c:pt idx="1">
                  <c:v>0.27536231884057971</c:v>
                </c:pt>
                <c:pt idx="2">
                  <c:v>0.16304347826086957</c:v>
                </c:pt>
                <c:pt idx="3">
                  <c:v>0.19565217391304349</c:v>
                </c:pt>
                <c:pt idx="4">
                  <c:v>0.10869565217391304</c:v>
                </c:pt>
              </c:numCache>
            </c:numRef>
          </c:val>
        </c:ser>
        <c:ser>
          <c:idx val="3"/>
          <c:order val="1"/>
          <c:tx>
            <c:strRef>
              <c:f>'All Tables'!$E$322</c:f>
              <c:strCache>
                <c:ptCount val="1"/>
                <c:pt idx="0">
                  <c:v>2017
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Tables'!$A$323:$A$327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'All Tables'!$E$323:$E$327</c:f>
              <c:numCache>
                <c:formatCode>0%</c:formatCode>
                <c:ptCount val="5"/>
                <c:pt idx="0">
                  <c:v>9.7989949748743713E-2</c:v>
                </c:pt>
                <c:pt idx="1">
                  <c:v>0.19095477386934673</c:v>
                </c:pt>
                <c:pt idx="2">
                  <c:v>0.23618090452261306</c:v>
                </c:pt>
                <c:pt idx="3">
                  <c:v>0.37939698492462309</c:v>
                </c:pt>
                <c:pt idx="4">
                  <c:v>9.5477386934673364E-2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384000"/>
        <c:axId val="166385536"/>
      </c:barChart>
      <c:catAx>
        <c:axId val="166384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6385536"/>
        <c:crosses val="autoZero"/>
        <c:auto val="1"/>
        <c:lblAlgn val="ctr"/>
        <c:lblOffset val="100"/>
        <c:noMultiLvlLbl val="0"/>
      </c:catAx>
      <c:valAx>
        <c:axId val="1663855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63840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</a:t>
            </a:r>
            <a:r>
              <a:rPr lang="en-GB" baseline="0"/>
              <a:t> by Disability Status - 2015 - 2016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526871914531568E-2"/>
          <c:y val="0.16211687188953014"/>
          <c:w val="0.89139223904842935"/>
          <c:h val="0.635570301486794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'All Tables'!$C$333</c:f>
              <c:strCache>
                <c:ptCount val="1"/>
                <c:pt idx="0">
                  <c:v>2016
</c:v>
                </c:pt>
              </c:strCache>
            </c:strRef>
          </c:tx>
          <c:invertIfNegative val="0"/>
          <c:cat>
            <c:strRef>
              <c:f>'All Tables'!$A$334:$A$336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declared</c:v>
                </c:pt>
              </c:strCache>
            </c:strRef>
          </c:cat>
          <c:val>
            <c:numRef>
              <c:f>'All Tables'!$C$334:$C$336</c:f>
              <c:numCache>
                <c:formatCode>0%</c:formatCode>
                <c:ptCount val="3"/>
                <c:pt idx="0">
                  <c:v>6.1594202898550728E-2</c:v>
                </c:pt>
                <c:pt idx="1">
                  <c:v>0.81159420289855078</c:v>
                </c:pt>
                <c:pt idx="2">
                  <c:v>0.12681159420289856</c:v>
                </c:pt>
              </c:numCache>
            </c:numRef>
          </c:val>
        </c:ser>
        <c:ser>
          <c:idx val="3"/>
          <c:order val="1"/>
          <c:tx>
            <c:strRef>
              <c:f>'All Tables'!$E$333</c:f>
              <c:strCache>
                <c:ptCount val="1"/>
                <c:pt idx="0">
                  <c:v>2017
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Tables'!$A$334:$A$336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declared</c:v>
                </c:pt>
              </c:strCache>
            </c:strRef>
          </c:cat>
          <c:val>
            <c:numRef>
              <c:f>'All Tables'!$E$334:$E$336</c:f>
              <c:numCache>
                <c:formatCode>0%</c:formatCode>
                <c:ptCount val="3"/>
                <c:pt idx="0">
                  <c:v>6.407035175879397E-2</c:v>
                </c:pt>
                <c:pt idx="1">
                  <c:v>0.8153266331658291</c:v>
                </c:pt>
                <c:pt idx="2">
                  <c:v>0.12060301507537688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92512"/>
        <c:axId val="166594048"/>
      </c:barChart>
      <c:catAx>
        <c:axId val="166592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66594048"/>
        <c:crosses val="autoZero"/>
        <c:auto val="1"/>
        <c:lblAlgn val="ctr"/>
        <c:lblOffset val="100"/>
        <c:noMultiLvlLbl val="0"/>
      </c:catAx>
      <c:valAx>
        <c:axId val="1665940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65925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 by Gender - 2015</a:t>
            </a:r>
            <a:r>
              <a:rPr lang="en-GB" baseline="0"/>
              <a:t> - 2016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222222222222224E-2"/>
          <c:y val="0.17581036745406825"/>
          <c:w val="0.79722222222222228"/>
          <c:h val="0.596714785651793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'All Tables'!$C$342</c:f>
              <c:strCache>
                <c:ptCount val="1"/>
                <c:pt idx="0">
                  <c:v>2016
</c:v>
                </c:pt>
              </c:strCache>
            </c:strRef>
          </c:tx>
          <c:invertIfNegative val="0"/>
          <c:cat>
            <c:strRef>
              <c:f>'All Tables'!$A$343:$A$344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'All Tables'!$C$343:$C$344</c:f>
              <c:numCache>
                <c:formatCode>0%</c:formatCode>
                <c:ptCount val="2"/>
                <c:pt idx="0">
                  <c:v>0.54347826086956519</c:v>
                </c:pt>
                <c:pt idx="1">
                  <c:v>0.45652173913043476</c:v>
                </c:pt>
              </c:numCache>
            </c:numRef>
          </c:val>
        </c:ser>
        <c:ser>
          <c:idx val="3"/>
          <c:order val="1"/>
          <c:tx>
            <c:strRef>
              <c:f>'All Tables'!$E$342</c:f>
              <c:strCache>
                <c:ptCount val="1"/>
                <c:pt idx="0">
                  <c:v>2017
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Tables'!$A$343:$A$344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'All Tables'!$E$343:$E$344</c:f>
              <c:numCache>
                <c:formatCode>0%</c:formatCode>
                <c:ptCount val="2"/>
                <c:pt idx="0">
                  <c:v>0.60050251256281406</c:v>
                </c:pt>
                <c:pt idx="1">
                  <c:v>0.39949748743718594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628736"/>
        <c:axId val="166634624"/>
      </c:barChart>
      <c:catAx>
        <c:axId val="1666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6634624"/>
        <c:crosses val="autoZero"/>
        <c:auto val="1"/>
        <c:lblAlgn val="ctr"/>
        <c:lblOffset val="100"/>
        <c:noMultiLvlLbl val="0"/>
      </c:catAx>
      <c:valAx>
        <c:axId val="16663462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66287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 by Ethnicity - 2015</a:t>
            </a:r>
            <a:r>
              <a:rPr lang="en-GB" baseline="0"/>
              <a:t> - 2016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391692461540589E-2"/>
          <c:y val="0.1580041081821294"/>
          <c:w val="0.87290581165241732"/>
          <c:h val="0.63988297905449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'All Tables'!$C$350</c:f>
              <c:strCache>
                <c:ptCount val="1"/>
                <c:pt idx="0">
                  <c:v>2016
</c:v>
                </c:pt>
              </c:strCache>
            </c:strRef>
          </c:tx>
          <c:invertIfNegative val="0"/>
          <c:cat>
            <c:strRef>
              <c:f>'All Tables'!$A$351:$A$353</c:f>
              <c:strCache>
                <c:ptCount val="3"/>
                <c:pt idx="0">
                  <c:v>White</c:v>
                </c:pt>
                <c:pt idx="1">
                  <c:v>BAME</c:v>
                </c:pt>
                <c:pt idx="2">
                  <c:v>Not declared</c:v>
                </c:pt>
              </c:strCache>
            </c:strRef>
          </c:cat>
          <c:val>
            <c:numRef>
              <c:f>'All Tables'!$C$351:$C$353</c:f>
              <c:numCache>
                <c:formatCode>0%</c:formatCode>
                <c:ptCount val="3"/>
                <c:pt idx="0">
                  <c:v>0.74637681159420288</c:v>
                </c:pt>
                <c:pt idx="1">
                  <c:v>0.12681159420289856</c:v>
                </c:pt>
                <c:pt idx="2">
                  <c:v>0.12681159420289856</c:v>
                </c:pt>
              </c:numCache>
            </c:numRef>
          </c:val>
        </c:ser>
        <c:ser>
          <c:idx val="3"/>
          <c:order val="1"/>
          <c:tx>
            <c:strRef>
              <c:f>'All Tables'!$E$350</c:f>
              <c:strCache>
                <c:ptCount val="1"/>
                <c:pt idx="0">
                  <c:v>2017
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Tables'!$A$351:$A$353</c:f>
              <c:strCache>
                <c:ptCount val="3"/>
                <c:pt idx="0">
                  <c:v>White</c:v>
                </c:pt>
                <c:pt idx="1">
                  <c:v>BAME</c:v>
                </c:pt>
                <c:pt idx="2">
                  <c:v>Not declared</c:v>
                </c:pt>
              </c:strCache>
            </c:strRef>
          </c:cat>
          <c:val>
            <c:numRef>
              <c:f>'All Tables'!$E$351:$E$353</c:f>
              <c:numCache>
                <c:formatCode>0%</c:formatCode>
                <c:ptCount val="3"/>
                <c:pt idx="0">
                  <c:v>0.70351758793969854</c:v>
                </c:pt>
                <c:pt idx="1">
                  <c:v>0.17211055276381909</c:v>
                </c:pt>
                <c:pt idx="2">
                  <c:v>0.12437185929648241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800384"/>
        <c:axId val="166806272"/>
      </c:barChart>
      <c:catAx>
        <c:axId val="166800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66806272"/>
        <c:crosses val="autoZero"/>
        <c:auto val="1"/>
        <c:lblAlgn val="ctr"/>
        <c:lblOffset val="100"/>
        <c:noMultiLvlLbl val="0"/>
      </c:catAx>
      <c:valAx>
        <c:axId val="1668062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6800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 by Grade - 2015 - 2016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'All Tables'!$C$359</c:f>
              <c:strCache>
                <c:ptCount val="1"/>
                <c:pt idx="0">
                  <c:v>2016
</c:v>
                </c:pt>
              </c:strCache>
            </c:strRef>
          </c:tx>
          <c:invertIfNegative val="0"/>
          <c:cat>
            <c:strRef>
              <c:f>'All Tables'!$A$360:$A$367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ST.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Tables'!$C$360:$C$367</c:f>
              <c:numCache>
                <c:formatCode>0%</c:formatCode>
                <c:ptCount val="8"/>
                <c:pt idx="0">
                  <c:v>0.10507246376811594</c:v>
                </c:pt>
                <c:pt idx="1">
                  <c:v>0.17753623188405798</c:v>
                </c:pt>
                <c:pt idx="2">
                  <c:v>0.12681159420289856</c:v>
                </c:pt>
                <c:pt idx="3">
                  <c:v>0.14492753623188406</c:v>
                </c:pt>
                <c:pt idx="4">
                  <c:v>3.6231884057971016E-2</c:v>
                </c:pt>
                <c:pt idx="5">
                  <c:v>0.18115942028985507</c:v>
                </c:pt>
                <c:pt idx="6">
                  <c:v>8.6956521739130432E-2</c:v>
                </c:pt>
                <c:pt idx="7">
                  <c:v>0.14130434782608695</c:v>
                </c:pt>
              </c:numCache>
            </c:numRef>
          </c:val>
        </c:ser>
        <c:ser>
          <c:idx val="3"/>
          <c:order val="1"/>
          <c:tx>
            <c:strRef>
              <c:f>'All Tables'!$E$359</c:f>
              <c:strCache>
                <c:ptCount val="1"/>
                <c:pt idx="0">
                  <c:v>2017
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Tables'!$A$360:$A$367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ST.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Tables'!$E$360:$E$367</c:f>
              <c:numCache>
                <c:formatCode>0%</c:formatCode>
                <c:ptCount val="8"/>
                <c:pt idx="0">
                  <c:v>6.407035175879397E-2</c:v>
                </c:pt>
                <c:pt idx="1">
                  <c:v>0.19095477386934673</c:v>
                </c:pt>
                <c:pt idx="2">
                  <c:v>0.18592964824120603</c:v>
                </c:pt>
                <c:pt idx="3">
                  <c:v>0.19723618090452261</c:v>
                </c:pt>
                <c:pt idx="4">
                  <c:v>1.8844221105527637E-2</c:v>
                </c:pt>
                <c:pt idx="5">
                  <c:v>0.19849246231155779</c:v>
                </c:pt>
                <c:pt idx="6">
                  <c:v>9.6733668341708545E-2</c:v>
                </c:pt>
                <c:pt idx="7">
                  <c:v>4.7738693467336682E-2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853248"/>
        <c:axId val="166867328"/>
      </c:barChart>
      <c:catAx>
        <c:axId val="166853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6867328"/>
        <c:crosses val="autoZero"/>
        <c:auto val="1"/>
        <c:lblAlgn val="ctr"/>
        <c:lblOffset val="100"/>
        <c:noMultiLvlLbl val="0"/>
      </c:catAx>
      <c:valAx>
        <c:axId val="1668673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6853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by Location - London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'All Tables'!$A$32</c:f>
              <c:strCache>
                <c:ptCount val="1"/>
                <c:pt idx="0">
                  <c:v>London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Tables'!$B$29,'All Tables'!$D$29)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('All Tables'!$B$32,'All Tables'!$D$32)</c:f>
              <c:numCache>
                <c:formatCode>General</c:formatCode>
                <c:ptCount val="2"/>
                <c:pt idx="0">
                  <c:v>562</c:v>
                </c:pt>
                <c:pt idx="1">
                  <c:v>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Reasons</a:t>
            </a:r>
            <a:r>
              <a:rPr lang="en-GB" baseline="0"/>
              <a:t> for Leaving 2016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'All Tables'!$C$373</c:f>
              <c:strCache>
                <c:ptCount val="1"/>
                <c:pt idx="0">
                  <c:v>Leaving Reason</c:v>
                </c:pt>
              </c:strCache>
            </c:strRef>
          </c:tx>
          <c:invertIfNegative val="0"/>
          <c:cat>
            <c:strRef>
              <c:f>'All Tables'!$A$374:$A$380</c:f>
              <c:strCache>
                <c:ptCount val="7"/>
                <c:pt idx="0">
                  <c:v>End of contract (FTA)</c:v>
                </c:pt>
                <c:pt idx="1">
                  <c:v>Resignation</c:v>
                </c:pt>
                <c:pt idx="2">
                  <c:v>Retirement</c:v>
                </c:pt>
                <c:pt idx="3">
                  <c:v>Termination</c:v>
                </c:pt>
                <c:pt idx="4">
                  <c:v>Transfer to Other Government Department </c:v>
                </c:pt>
                <c:pt idx="5">
                  <c:v>Redundancy</c:v>
                </c:pt>
                <c:pt idx="6">
                  <c:v>Other</c:v>
                </c:pt>
              </c:strCache>
            </c:strRef>
          </c:cat>
          <c:val>
            <c:numRef>
              <c:f>'All Tables'!$C$374:$C$380</c:f>
              <c:numCache>
                <c:formatCode>0%</c:formatCode>
                <c:ptCount val="7"/>
                <c:pt idx="0">
                  <c:v>0</c:v>
                </c:pt>
                <c:pt idx="1">
                  <c:v>0.10804020100502512</c:v>
                </c:pt>
                <c:pt idx="2">
                  <c:v>0</c:v>
                </c:pt>
                <c:pt idx="3">
                  <c:v>0</c:v>
                </c:pt>
                <c:pt idx="4">
                  <c:v>0.20979899497487436</c:v>
                </c:pt>
                <c:pt idx="5">
                  <c:v>0</c:v>
                </c:pt>
                <c:pt idx="6">
                  <c:v>0.62311557788944727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884480"/>
        <c:axId val="166886016"/>
      </c:barChart>
      <c:catAx>
        <c:axId val="166884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6886016"/>
        <c:crosses val="autoZero"/>
        <c:auto val="1"/>
        <c:lblAlgn val="ctr"/>
        <c:lblOffset val="100"/>
        <c:noMultiLvlLbl val="0"/>
      </c:catAx>
      <c:valAx>
        <c:axId val="16688601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688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by Location - Leeds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'All Tables'!$A$31</c:f>
              <c:strCache>
                <c:ptCount val="1"/>
                <c:pt idx="0">
                  <c:v>Leeds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Tables'!$B$29,'All Tables'!$D$29)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('All Tables'!$B$31,'All Tables'!$D$31)</c:f>
              <c:numCache>
                <c:formatCode>General</c:formatCode>
                <c:ptCount val="2"/>
                <c:pt idx="0">
                  <c:v>253</c:v>
                </c:pt>
                <c:pt idx="1">
                  <c:v>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by Location</a:t>
            </a:r>
            <a:r>
              <a:rPr lang="en-US" baseline="0"/>
              <a:t> - </a:t>
            </a:r>
            <a:r>
              <a:rPr lang="en-US"/>
              <a:t>Other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'All Tables'!$A$33</c:f>
              <c:strCache>
                <c:ptCount val="1"/>
                <c:pt idx="0">
                  <c:v>Other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Tables'!$B$29,'All Tables'!$D$29)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('All Tables'!$B$33,'All Tables'!$D$33)</c:f>
              <c:numCache>
                <c:formatCode>General</c:formatCode>
                <c:ptCount val="2"/>
                <c:pt idx="0">
                  <c:v>9</c:v>
                </c:pt>
                <c:pt idx="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Gender</a:t>
            </a:r>
            <a:r>
              <a:rPr lang="en-GB" baseline="0"/>
              <a:t> by Grade (Headcount)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738407699037615E-2"/>
          <c:y val="0.21795166229221347"/>
          <c:w val="0.88337270341207352"/>
          <c:h val="0.577721638961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Tables'!$B$39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'All Tables'!$A$41:$A$48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Tables'!$B$41:$B$48</c:f>
              <c:numCache>
                <c:formatCode>General</c:formatCode>
                <c:ptCount val="8"/>
                <c:pt idx="0">
                  <c:v>26</c:v>
                </c:pt>
                <c:pt idx="1">
                  <c:v>154</c:v>
                </c:pt>
                <c:pt idx="2">
                  <c:v>157</c:v>
                </c:pt>
                <c:pt idx="3">
                  <c:v>120</c:v>
                </c:pt>
                <c:pt idx="4">
                  <c:v>8</c:v>
                </c:pt>
                <c:pt idx="5">
                  <c:v>226</c:v>
                </c:pt>
                <c:pt idx="6">
                  <c:v>90</c:v>
                </c:pt>
                <c:pt idx="7">
                  <c:v>43</c:v>
                </c:pt>
              </c:numCache>
            </c:numRef>
          </c:val>
        </c:ser>
        <c:ser>
          <c:idx val="1"/>
          <c:order val="1"/>
          <c:tx>
            <c:strRef>
              <c:f>'All Tables'!$E$39:$G$39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'All Tables'!$A$41:$A$48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Tables'!$E$41:$E$48</c:f>
              <c:numCache>
                <c:formatCode>General</c:formatCode>
                <c:ptCount val="8"/>
                <c:pt idx="0">
                  <c:v>22</c:v>
                </c:pt>
                <c:pt idx="1">
                  <c:v>78</c:v>
                </c:pt>
                <c:pt idx="2">
                  <c:v>100</c:v>
                </c:pt>
                <c:pt idx="3">
                  <c:v>92</c:v>
                </c:pt>
                <c:pt idx="4">
                  <c:v>19</c:v>
                </c:pt>
                <c:pt idx="5">
                  <c:v>148</c:v>
                </c:pt>
                <c:pt idx="6">
                  <c:v>56</c:v>
                </c:pt>
                <c:pt idx="7">
                  <c:v>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4045184"/>
        <c:axId val="164046720"/>
      </c:barChart>
      <c:catAx>
        <c:axId val="164045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64046720"/>
        <c:crosses val="autoZero"/>
        <c:auto val="1"/>
        <c:lblAlgn val="ctr"/>
        <c:lblOffset val="100"/>
        <c:noMultiLvlLbl val="0"/>
      </c:catAx>
      <c:valAx>
        <c:axId val="164046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4045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Females as %</a:t>
            </a:r>
            <a:r>
              <a:rPr lang="en-US" baseline="0"/>
              <a:t> of</a:t>
            </a:r>
            <a:r>
              <a:rPr lang="en-US"/>
              <a:t> Grade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Tables'!$B$39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'All Tables'!$A$41:$A$48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Tables'!$C$41:$C$48</c:f>
              <c:numCache>
                <c:formatCode>0%</c:formatCode>
                <c:ptCount val="8"/>
                <c:pt idx="0">
                  <c:v>0.54166666666666663</c:v>
                </c:pt>
                <c:pt idx="1">
                  <c:v>0.66379310344827591</c:v>
                </c:pt>
                <c:pt idx="2">
                  <c:v>0.6108949416342413</c:v>
                </c:pt>
                <c:pt idx="3">
                  <c:v>0.56603773584905659</c:v>
                </c:pt>
                <c:pt idx="4">
                  <c:v>0.29629629629629628</c:v>
                </c:pt>
                <c:pt idx="5">
                  <c:v>0.60427807486631013</c:v>
                </c:pt>
                <c:pt idx="6">
                  <c:v>0.61643835616438358</c:v>
                </c:pt>
                <c:pt idx="7">
                  <c:v>0.40952380952380951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4063872"/>
        <c:axId val="164082048"/>
      </c:barChart>
      <c:catAx>
        <c:axId val="164063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64082048"/>
        <c:crosses val="autoZero"/>
        <c:auto val="1"/>
        <c:lblAlgn val="ctr"/>
        <c:lblOffset val="100"/>
        <c:noMultiLvlLbl val="0"/>
      </c:catAx>
      <c:valAx>
        <c:axId val="1640820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6406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Females by Grade - 2015-2017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130874666307738E-2"/>
          <c:y val="0.1554631087780694"/>
          <c:w val="0.79896314242770938"/>
          <c:h val="0.65144590259550894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'All Tables'!$C$54:$C$55</c:f>
              <c:strCache>
                <c:ptCount val="1"/>
                <c:pt idx="0">
                  <c:v>2015 %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Tables'!$A$56:$A$63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Tables'!$C$56:$C$63</c:f>
              <c:numCache>
                <c:formatCode>0%</c:formatCode>
                <c:ptCount val="8"/>
                <c:pt idx="0">
                  <c:v>0.03</c:v>
                </c:pt>
                <c:pt idx="1">
                  <c:v>0.12</c:v>
                </c:pt>
                <c:pt idx="2">
                  <c:v>0.09</c:v>
                </c:pt>
                <c:pt idx="3">
                  <c:v>0.1</c:v>
                </c:pt>
                <c:pt idx="4">
                  <c:v>0.01</c:v>
                </c:pt>
                <c:pt idx="5">
                  <c:v>0.14000000000000001</c:v>
                </c:pt>
                <c:pt idx="6">
                  <c:v>0.06</c:v>
                </c:pt>
                <c:pt idx="7">
                  <c:v>0.03</c:v>
                </c:pt>
              </c:numCache>
            </c:numRef>
          </c:val>
        </c:ser>
        <c:ser>
          <c:idx val="3"/>
          <c:order val="1"/>
          <c:tx>
            <c:strRef>
              <c:f>'All Tables'!$E$54:$E$55</c:f>
              <c:strCache>
                <c:ptCount val="1"/>
                <c:pt idx="0">
                  <c:v>2016 %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Tables'!$A$56:$A$63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Tables'!$E$56:$E$63</c:f>
              <c:numCache>
                <c:formatCode>0%</c:formatCode>
                <c:ptCount val="8"/>
                <c:pt idx="0">
                  <c:v>0.03</c:v>
                </c:pt>
                <c:pt idx="1">
                  <c:v>0.12</c:v>
                </c:pt>
                <c:pt idx="2">
                  <c:v>0.09</c:v>
                </c:pt>
                <c:pt idx="3">
                  <c:v>0.1</c:v>
                </c:pt>
                <c:pt idx="4">
                  <c:v>0.01</c:v>
                </c:pt>
                <c:pt idx="5">
                  <c:v>0.14000000000000001</c:v>
                </c:pt>
                <c:pt idx="6">
                  <c:v>0.06</c:v>
                </c:pt>
                <c:pt idx="7">
                  <c:v>0.03</c:v>
                </c:pt>
              </c:numCache>
            </c:numRef>
          </c:val>
        </c:ser>
        <c:ser>
          <c:idx val="5"/>
          <c:order val="2"/>
          <c:tx>
            <c:strRef>
              <c:f>'All Tables'!$G$54:$G$55</c:f>
              <c:strCache>
                <c:ptCount val="1"/>
                <c:pt idx="0">
                  <c:v>2017 %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Tables'!$A$56:$A$63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Tables'!$G$56:$G$63</c:f>
              <c:numCache>
                <c:formatCode>0%</c:formatCode>
                <c:ptCount val="8"/>
                <c:pt idx="0">
                  <c:v>1.8558172733761598E-2</c:v>
                </c:pt>
                <c:pt idx="1">
                  <c:v>0.10992148465381871</c:v>
                </c:pt>
                <c:pt idx="2">
                  <c:v>0.11206281227694503</c:v>
                </c:pt>
                <c:pt idx="3">
                  <c:v>5.7102069950035689E-3</c:v>
                </c:pt>
                <c:pt idx="4">
                  <c:v>8.5653104925053528E-2</c:v>
                </c:pt>
                <c:pt idx="5">
                  <c:v>0.16131334760885083</c:v>
                </c:pt>
                <c:pt idx="6">
                  <c:v>6.4239828693790149E-2</c:v>
                </c:pt>
                <c:pt idx="7">
                  <c:v>3.0692362598144184E-2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64113024"/>
        <c:axId val="164135296"/>
      </c:barChart>
      <c:catAx>
        <c:axId val="164113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4135296"/>
        <c:crosses val="autoZero"/>
        <c:auto val="1"/>
        <c:lblAlgn val="ctr"/>
        <c:lblOffset val="100"/>
        <c:noMultiLvlLbl val="0"/>
      </c:catAx>
      <c:valAx>
        <c:axId val="16413529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64113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304800</xdr:colOff>
      <xdr:row>19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20</xdr:row>
      <xdr:rowOff>12700</xdr:rowOff>
    </xdr:from>
    <xdr:to>
      <xdr:col>7</xdr:col>
      <xdr:colOff>330200</xdr:colOff>
      <xdr:row>35</xdr:row>
      <xdr:rowOff>41275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36</xdr:row>
      <xdr:rowOff>63500</xdr:rowOff>
    </xdr:from>
    <xdr:to>
      <xdr:col>7</xdr:col>
      <xdr:colOff>317500</xdr:colOff>
      <xdr:row>51</xdr:row>
      <xdr:rowOff>92075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9524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9524</xdr:rowOff>
    </xdr:from>
    <xdr:to>
      <xdr:col>9</xdr:col>
      <xdr:colOff>9524</xdr:colOff>
      <xdr:row>38</xdr:row>
      <xdr:rowOff>171449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9524</xdr:rowOff>
    </xdr:from>
    <xdr:to>
      <xdr:col>8</xdr:col>
      <xdr:colOff>600074</xdr:colOff>
      <xdr:row>56</xdr:row>
      <xdr:rowOff>19049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187325</xdr:rowOff>
    </xdr:from>
    <xdr:to>
      <xdr:col>9</xdr:col>
      <xdr:colOff>9524</xdr:colOff>
      <xdr:row>73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75</xdr:row>
      <xdr:rowOff>12699</xdr:rowOff>
    </xdr:from>
    <xdr:to>
      <xdr:col>9</xdr:col>
      <xdr:colOff>9525</xdr:colOff>
      <xdr:row>95</xdr:row>
      <xdr:rowOff>9524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95</xdr:row>
      <xdr:rowOff>187324</xdr:rowOff>
    </xdr:from>
    <xdr:to>
      <xdr:col>9</xdr:col>
      <xdr:colOff>19050</xdr:colOff>
      <xdr:row>113</xdr:row>
      <xdr:rowOff>190499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304800</xdr:colOff>
      <xdr:row>18</xdr:row>
      <xdr:rowOff>28575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304800</xdr:colOff>
      <xdr:row>34</xdr:row>
      <xdr:rowOff>28575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7</xdr:col>
      <xdr:colOff>314325</xdr:colOff>
      <xdr:row>50</xdr:row>
      <xdr:rowOff>28575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158115</xdr:rowOff>
    </xdr:from>
    <xdr:to>
      <xdr:col>7</xdr:col>
      <xdr:colOff>304800</xdr:colOff>
      <xdr:row>66</xdr:row>
      <xdr:rowOff>5715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66</xdr:row>
      <xdr:rowOff>171449</xdr:rowOff>
    </xdr:from>
    <xdr:to>
      <xdr:col>7</xdr:col>
      <xdr:colOff>409574</xdr:colOff>
      <xdr:row>82</xdr:row>
      <xdr:rowOff>28574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10</xdr:col>
      <xdr:colOff>171450</xdr:colOff>
      <xdr:row>103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104</xdr:row>
      <xdr:rowOff>14605</xdr:rowOff>
    </xdr:from>
    <xdr:to>
      <xdr:col>7</xdr:col>
      <xdr:colOff>570865</xdr:colOff>
      <xdr:row>121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581025</xdr:colOff>
      <xdr:row>50</xdr:row>
      <xdr:rowOff>171450</xdr:rowOff>
    </xdr:from>
    <xdr:to>
      <xdr:col>15</xdr:col>
      <xdr:colOff>581025</xdr:colOff>
      <xdr:row>66</xdr:row>
      <xdr:rowOff>19050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600074</xdr:colOff>
      <xdr:row>17</xdr:row>
      <xdr:rowOff>85725</xdr:rowOff>
    </xdr:from>
    <xdr:to>
      <xdr:col>15</xdr:col>
      <xdr:colOff>342899</xdr:colOff>
      <xdr:row>35</xdr:row>
      <xdr:rowOff>171450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</xdr:rowOff>
    </xdr:from>
    <xdr:to>
      <xdr:col>7</xdr:col>
      <xdr:colOff>257175</xdr:colOff>
      <xdr:row>17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171449</xdr:rowOff>
    </xdr:from>
    <xdr:to>
      <xdr:col>8</xdr:col>
      <xdr:colOff>9524</xdr:colOff>
      <xdr:row>37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177800</xdr:rowOff>
    </xdr:from>
    <xdr:to>
      <xdr:col>8</xdr:col>
      <xdr:colOff>132229</xdr:colOff>
      <xdr:row>56</xdr:row>
      <xdr:rowOff>21477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174625</xdr:rowOff>
    </xdr:from>
    <xdr:to>
      <xdr:col>7</xdr:col>
      <xdr:colOff>327212</xdr:colOff>
      <xdr:row>72</xdr:row>
      <xdr:rowOff>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73</xdr:row>
      <xdr:rowOff>3174</xdr:rowOff>
    </xdr:from>
    <xdr:to>
      <xdr:col>7</xdr:col>
      <xdr:colOff>333374</xdr:colOff>
      <xdr:row>88</xdr:row>
      <xdr:rowOff>161924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90</xdr:row>
      <xdr:rowOff>9525</xdr:rowOff>
    </xdr:from>
    <xdr:to>
      <xdr:col>7</xdr:col>
      <xdr:colOff>342900</xdr:colOff>
      <xdr:row>105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19050</xdr:colOff>
      <xdr:row>21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25399</xdr:rowOff>
    </xdr:from>
    <xdr:to>
      <xdr:col>8</xdr:col>
      <xdr:colOff>28574</xdr:colOff>
      <xdr:row>42</xdr:row>
      <xdr:rowOff>28574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41274</xdr:rowOff>
    </xdr:from>
    <xdr:to>
      <xdr:col>8</xdr:col>
      <xdr:colOff>0</xdr:colOff>
      <xdr:row>61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8</xdr:col>
      <xdr:colOff>9524</xdr:colOff>
      <xdr:row>80</xdr:row>
      <xdr:rowOff>1905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9524</xdr:colOff>
      <xdr:row>98</xdr:row>
      <xdr:rowOff>1905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8</xdr:col>
      <xdr:colOff>9524</xdr:colOff>
      <xdr:row>116</xdr:row>
      <xdr:rowOff>1905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180975</xdr:rowOff>
    </xdr:from>
    <xdr:to>
      <xdr:col>10</xdr:col>
      <xdr:colOff>9524</xdr:colOff>
      <xdr:row>40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8</xdr:col>
      <xdr:colOff>0</xdr:colOff>
      <xdr:row>18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9524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20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190499</xdr:rowOff>
    </xdr:from>
    <xdr:to>
      <xdr:col>9</xdr:col>
      <xdr:colOff>28574</xdr:colOff>
      <xdr:row>37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9525</xdr:rowOff>
    </xdr:from>
    <xdr:to>
      <xdr:col>9</xdr:col>
      <xdr:colOff>19050</xdr:colOff>
      <xdr:row>58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59</xdr:row>
      <xdr:rowOff>7620</xdr:rowOff>
    </xdr:from>
    <xdr:to>
      <xdr:col>9</xdr:col>
      <xdr:colOff>0</xdr:colOff>
      <xdr:row>79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180974</xdr:rowOff>
    </xdr:from>
    <xdr:to>
      <xdr:col>9</xdr:col>
      <xdr:colOff>0</xdr:colOff>
      <xdr:row>20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3174</xdr:rowOff>
    </xdr:from>
    <xdr:to>
      <xdr:col>9</xdr:col>
      <xdr:colOff>0</xdr:colOff>
      <xdr:row>40</xdr:row>
      <xdr:rowOff>152399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71"/>
  <sheetViews>
    <sheetView tabSelected="1" zoomScale="85" zoomScaleNormal="85" workbookViewId="0">
      <selection activeCell="J111" sqref="J111"/>
    </sheetView>
  </sheetViews>
  <sheetFormatPr defaultColWidth="9.140625" defaultRowHeight="14.25" x14ac:dyDescent="0.2"/>
  <cols>
    <col min="1" max="1" width="53.85546875" style="2" bestFit="1" customWidth="1"/>
    <col min="2" max="2" width="11" style="2" bestFit="1" customWidth="1"/>
    <col min="3" max="3" width="19.7109375" style="2" customWidth="1"/>
    <col min="4" max="4" width="19.5703125" style="2" customWidth="1"/>
    <col min="5" max="5" width="9.140625" style="2"/>
    <col min="6" max="6" width="12.140625" style="2" customWidth="1"/>
    <col min="7" max="8" width="9.28515625" style="2" bestFit="1" customWidth="1"/>
    <col min="9" max="9" width="12.5703125" style="2" bestFit="1" customWidth="1"/>
    <col min="10" max="10" width="13.140625" style="2" customWidth="1"/>
    <col min="11" max="11" width="12" style="2" customWidth="1"/>
    <col min="12" max="12" width="11.140625" style="2" customWidth="1"/>
    <col min="13" max="13" width="14" style="2" customWidth="1"/>
    <col min="14" max="14" width="14.42578125" style="40" customWidth="1"/>
    <col min="15" max="15" width="10.42578125" style="2" customWidth="1"/>
    <col min="16" max="16384" width="9.140625" style="2"/>
  </cols>
  <sheetData>
    <row r="1" spans="1:13" ht="18" x14ac:dyDescent="0.25">
      <c r="A1" s="1" t="s">
        <v>61</v>
      </c>
    </row>
    <row r="2" spans="1:13" ht="18" x14ac:dyDescent="0.25">
      <c r="A2" s="1"/>
    </row>
    <row r="3" spans="1:13" ht="15" x14ac:dyDescent="0.25">
      <c r="A3" s="3" t="s">
        <v>104</v>
      </c>
      <c r="M3"/>
    </row>
    <row r="4" spans="1:13" ht="18" x14ac:dyDescent="0.25">
      <c r="A4" s="1"/>
      <c r="M4"/>
    </row>
    <row r="5" spans="1:13" ht="15" x14ac:dyDescent="0.25">
      <c r="A5" s="7" t="s">
        <v>55</v>
      </c>
      <c r="B5" s="63" t="s">
        <v>20</v>
      </c>
      <c r="C5" s="63" t="s">
        <v>58</v>
      </c>
      <c r="D5" s="63" t="s">
        <v>59</v>
      </c>
      <c r="E5" s="63" t="s">
        <v>60</v>
      </c>
      <c r="F5" s="63" t="s">
        <v>16</v>
      </c>
      <c r="G5" s="63" t="s">
        <v>15</v>
      </c>
      <c r="H5" s="63" t="s">
        <v>14</v>
      </c>
      <c r="I5" s="63" t="s">
        <v>13</v>
      </c>
      <c r="J5" s="63" t="s">
        <v>8</v>
      </c>
      <c r="M5"/>
    </row>
    <row r="6" spans="1:13" ht="15" x14ac:dyDescent="0.25">
      <c r="A6" s="7" t="s">
        <v>56</v>
      </c>
      <c r="B6" s="8">
        <v>105</v>
      </c>
      <c r="C6" s="8">
        <v>146</v>
      </c>
      <c r="D6" s="8">
        <v>374</v>
      </c>
      <c r="E6" s="9">
        <v>27</v>
      </c>
      <c r="F6" s="8">
        <v>212</v>
      </c>
      <c r="G6" s="8">
        <v>257</v>
      </c>
      <c r="H6" s="8">
        <v>232</v>
      </c>
      <c r="I6" s="9">
        <v>48</v>
      </c>
      <c r="J6" s="8">
        <v>1401</v>
      </c>
      <c r="M6"/>
    </row>
    <row r="7" spans="1:13" ht="15" x14ac:dyDescent="0.25">
      <c r="A7" s="7" t="s">
        <v>10</v>
      </c>
      <c r="B7" s="65">
        <v>7.4946466809421838E-2</v>
      </c>
      <c r="C7" s="65">
        <v>0.10421127765881513</v>
      </c>
      <c r="D7" s="65">
        <v>0.26695217701641683</v>
      </c>
      <c r="E7" s="65">
        <v>1.9271948608137045E-2</v>
      </c>
      <c r="F7" s="65">
        <v>0.15132048536759457</v>
      </c>
      <c r="G7" s="65">
        <v>0.18344039971448964</v>
      </c>
      <c r="H7" s="65">
        <v>0.16559600285510351</v>
      </c>
      <c r="I7" s="65">
        <v>3.4261241970021415E-2</v>
      </c>
      <c r="J7" s="65">
        <v>1</v>
      </c>
      <c r="M7"/>
    </row>
    <row r="8" spans="1:13" x14ac:dyDescent="0.2">
      <c r="A8" s="13"/>
      <c r="B8" s="49"/>
      <c r="C8" s="49"/>
      <c r="D8" s="49"/>
      <c r="E8" s="49"/>
      <c r="F8" s="54"/>
      <c r="G8" s="49"/>
      <c r="H8" s="49"/>
      <c r="I8" s="49"/>
      <c r="J8" s="49"/>
    </row>
    <row r="9" spans="1:13" ht="15" x14ac:dyDescent="0.25">
      <c r="A9" s="22"/>
    </row>
    <row r="10" spans="1:13" x14ac:dyDescent="0.2">
      <c r="A10" s="3" t="s">
        <v>105</v>
      </c>
      <c r="B10" s="3"/>
      <c r="C10" s="3"/>
      <c r="D10" s="3"/>
      <c r="E10" s="3"/>
    </row>
    <row r="11" spans="1:13" x14ac:dyDescent="0.2">
      <c r="A11" s="4"/>
      <c r="B11" s="4"/>
      <c r="C11" s="4"/>
      <c r="D11" s="4"/>
      <c r="E11" s="4"/>
    </row>
    <row r="12" spans="1:13" x14ac:dyDescent="0.2">
      <c r="A12" s="5"/>
      <c r="B12" s="6" t="s">
        <v>0</v>
      </c>
      <c r="C12" s="6" t="s">
        <v>1</v>
      </c>
      <c r="D12" s="6" t="s">
        <v>2</v>
      </c>
      <c r="E12" s="6" t="s">
        <v>3</v>
      </c>
    </row>
    <row r="13" spans="1:13" x14ac:dyDescent="0.2">
      <c r="A13" s="7" t="s">
        <v>4</v>
      </c>
      <c r="B13" s="8">
        <v>910</v>
      </c>
      <c r="C13" s="8">
        <v>468</v>
      </c>
      <c r="D13" s="8">
        <v>23</v>
      </c>
      <c r="E13" s="8">
        <v>1401</v>
      </c>
    </row>
    <row r="14" spans="1:13" x14ac:dyDescent="0.2">
      <c r="A14" s="7" t="s">
        <v>5</v>
      </c>
      <c r="B14" s="65">
        <v>0.6495360456816559</v>
      </c>
      <c r="C14" s="65">
        <v>0.3340471092077088</v>
      </c>
      <c r="D14" s="65">
        <v>1.6416845110635261E-2</v>
      </c>
      <c r="E14" s="65">
        <v>1</v>
      </c>
    </row>
    <row r="15" spans="1:13" x14ac:dyDescent="0.2">
      <c r="A15" s="13"/>
      <c r="B15" s="44"/>
      <c r="C15" s="44"/>
      <c r="D15" s="44"/>
      <c r="E15" s="44"/>
    </row>
    <row r="16" spans="1:13" x14ac:dyDescent="0.2">
      <c r="A16" s="13"/>
      <c r="B16" s="44"/>
      <c r="C16" s="44"/>
      <c r="D16" s="44"/>
      <c r="E16" s="44"/>
    </row>
    <row r="17" spans="1:14" x14ac:dyDescent="0.2">
      <c r="A17" s="13" t="s">
        <v>106</v>
      </c>
      <c r="B17" s="44"/>
      <c r="C17" s="44"/>
      <c r="D17" s="44"/>
      <c r="E17" s="44"/>
    </row>
    <row r="18" spans="1:14" x14ac:dyDescent="0.2">
      <c r="A18" s="13"/>
      <c r="B18" s="44"/>
      <c r="C18" s="44"/>
      <c r="D18" s="44"/>
      <c r="E18" s="44"/>
    </row>
    <row r="19" spans="1:14" x14ac:dyDescent="0.2">
      <c r="A19" s="7" t="s">
        <v>43</v>
      </c>
      <c r="B19" s="23" t="s">
        <v>7</v>
      </c>
      <c r="C19" s="23" t="s">
        <v>6</v>
      </c>
      <c r="D19" s="23" t="s">
        <v>8</v>
      </c>
      <c r="E19" s="44"/>
    </row>
    <row r="20" spans="1:14" x14ac:dyDescent="0.2">
      <c r="A20" s="7" t="s">
        <v>56</v>
      </c>
      <c r="B20" s="8">
        <v>577</v>
      </c>
      <c r="C20" s="8">
        <v>824</v>
      </c>
      <c r="D20" s="8">
        <v>1401</v>
      </c>
      <c r="E20" s="44"/>
    </row>
    <row r="21" spans="1:14" x14ac:dyDescent="0.2">
      <c r="A21" s="7" t="s">
        <v>57</v>
      </c>
      <c r="B21" s="65">
        <v>0.41184867951463239</v>
      </c>
      <c r="C21" s="65">
        <v>0.58815132048536756</v>
      </c>
      <c r="D21" s="65">
        <v>1</v>
      </c>
      <c r="E21" s="44"/>
    </row>
    <row r="22" spans="1:14" x14ac:dyDescent="0.2">
      <c r="A22" s="13"/>
      <c r="B22" s="44"/>
      <c r="C22" s="44"/>
      <c r="D22" s="44"/>
      <c r="E22" s="44"/>
    </row>
    <row r="23" spans="1:14" x14ac:dyDescent="0.2">
      <c r="A23" s="13"/>
      <c r="B23" s="44"/>
      <c r="C23" s="44"/>
      <c r="D23" s="44"/>
      <c r="E23" s="44"/>
    </row>
    <row r="25" spans="1:14" ht="18" x14ac:dyDescent="0.25">
      <c r="A25" s="11" t="s">
        <v>69</v>
      </c>
      <c r="B25" s="12"/>
      <c r="C25" s="13"/>
      <c r="D25" s="13"/>
      <c r="E25" s="13"/>
      <c r="F25" s="13"/>
      <c r="G25" s="13"/>
      <c r="H25" s="13"/>
      <c r="I25" s="13"/>
    </row>
    <row r="26" spans="1:14" ht="18" x14ac:dyDescent="0.25">
      <c r="A26" s="11"/>
      <c r="B26" s="12"/>
      <c r="C26" s="13"/>
      <c r="D26" s="13"/>
      <c r="E26" s="13"/>
      <c r="F26" s="13"/>
      <c r="G26" s="13"/>
      <c r="H26" s="13"/>
      <c r="I26" s="13"/>
    </row>
    <row r="27" spans="1:14" x14ac:dyDescent="0.2">
      <c r="A27" s="13" t="s">
        <v>107</v>
      </c>
      <c r="B27" s="13"/>
      <c r="C27" s="13"/>
      <c r="D27" s="13"/>
      <c r="E27" s="13"/>
      <c r="F27" s="13"/>
      <c r="G27" s="13"/>
      <c r="H27" s="13"/>
      <c r="I27" s="13"/>
    </row>
    <row r="28" spans="1:14" x14ac:dyDescent="0.2">
      <c r="A28" s="13"/>
      <c r="B28" s="13"/>
      <c r="C28" s="13"/>
      <c r="D28" s="13"/>
      <c r="E28" s="13"/>
      <c r="F28" s="13"/>
      <c r="G28" s="13"/>
      <c r="H28" s="13"/>
      <c r="I28" s="13"/>
    </row>
    <row r="29" spans="1:14" x14ac:dyDescent="0.2">
      <c r="A29" s="13"/>
      <c r="B29" s="68" t="s">
        <v>6</v>
      </c>
      <c r="C29" s="67"/>
      <c r="D29" s="68" t="s">
        <v>7</v>
      </c>
      <c r="E29" s="67"/>
      <c r="F29" s="68" t="s">
        <v>8</v>
      </c>
      <c r="G29" s="67"/>
      <c r="L29" s="40"/>
      <c r="N29" s="2"/>
    </row>
    <row r="30" spans="1:14" x14ac:dyDescent="0.2">
      <c r="A30" s="7"/>
      <c r="B30" s="23" t="s">
        <v>4</v>
      </c>
      <c r="C30" s="23" t="s">
        <v>5</v>
      </c>
      <c r="D30" s="23" t="s">
        <v>4</v>
      </c>
      <c r="E30" s="23" t="s">
        <v>5</v>
      </c>
      <c r="F30" s="23" t="s">
        <v>4</v>
      </c>
      <c r="G30" s="63" t="s">
        <v>5</v>
      </c>
      <c r="L30" s="40"/>
      <c r="N30" s="2"/>
    </row>
    <row r="31" spans="1:14" x14ac:dyDescent="0.2">
      <c r="A31" s="14" t="s">
        <v>1</v>
      </c>
      <c r="B31" s="9">
        <v>253</v>
      </c>
      <c r="C31" s="66">
        <v>0.18058529621698788</v>
      </c>
      <c r="D31" s="9">
        <v>215</v>
      </c>
      <c r="E31" s="66">
        <v>0.15346181299072092</v>
      </c>
      <c r="F31" s="63">
        <v>468</v>
      </c>
      <c r="G31" s="64">
        <v>0.3340471092077088</v>
      </c>
      <c r="L31" s="40"/>
      <c r="N31" s="2"/>
    </row>
    <row r="32" spans="1:14" x14ac:dyDescent="0.2">
      <c r="A32" s="14" t="s">
        <v>0</v>
      </c>
      <c r="B32" s="9">
        <v>562</v>
      </c>
      <c r="C32" s="66">
        <v>0.40114204139900073</v>
      </c>
      <c r="D32" s="9">
        <v>348</v>
      </c>
      <c r="E32" s="66">
        <v>0.24839400428265523</v>
      </c>
      <c r="F32" s="63">
        <v>910</v>
      </c>
      <c r="G32" s="64">
        <v>0.6495360456816559</v>
      </c>
      <c r="L32" s="40"/>
      <c r="N32" s="2"/>
    </row>
    <row r="33" spans="1:16" x14ac:dyDescent="0.2">
      <c r="A33" s="14" t="s">
        <v>2</v>
      </c>
      <c r="B33" s="9">
        <v>9</v>
      </c>
      <c r="C33" s="66">
        <v>6.4239828693790149E-3</v>
      </c>
      <c r="D33" s="9">
        <v>14</v>
      </c>
      <c r="E33" s="66">
        <v>9.9928622412562458E-3</v>
      </c>
      <c r="F33" s="63">
        <v>23</v>
      </c>
      <c r="G33" s="64">
        <v>1.6416845110635261E-2</v>
      </c>
      <c r="L33" s="40"/>
      <c r="N33" s="2"/>
    </row>
    <row r="34" spans="1:16" x14ac:dyDescent="0.2">
      <c r="A34" s="14" t="s">
        <v>8</v>
      </c>
      <c r="B34" s="9">
        <v>824</v>
      </c>
      <c r="C34" s="66">
        <v>0.58815132048536756</v>
      </c>
      <c r="D34" s="9">
        <v>577</v>
      </c>
      <c r="E34" s="66">
        <v>0.41184867951463239</v>
      </c>
      <c r="F34" s="63">
        <v>1401</v>
      </c>
      <c r="G34" s="64">
        <v>1</v>
      </c>
      <c r="L34" s="40"/>
      <c r="N34" s="2"/>
    </row>
    <row r="35" spans="1:16" x14ac:dyDescent="0.2">
      <c r="A35" s="17"/>
      <c r="B35" s="18"/>
      <c r="C35" s="19"/>
      <c r="D35" s="18"/>
      <c r="E35" s="19"/>
      <c r="F35" s="59"/>
      <c r="G35" s="60"/>
      <c r="L35" s="40"/>
      <c r="N35" s="2"/>
    </row>
    <row r="36" spans="1:16" x14ac:dyDescent="0.2">
      <c r="A36" s="17"/>
      <c r="B36" s="18"/>
      <c r="C36" s="19"/>
      <c r="D36" s="18"/>
      <c r="E36" s="19"/>
      <c r="G36" s="49"/>
      <c r="H36" s="13"/>
      <c r="I36" s="13"/>
    </row>
    <row r="37" spans="1:16" x14ac:dyDescent="0.2">
      <c r="A37" s="13" t="s">
        <v>108</v>
      </c>
      <c r="B37" s="13"/>
      <c r="C37" s="13"/>
      <c r="D37" s="13"/>
      <c r="E37" s="13"/>
      <c r="F37" s="13"/>
      <c r="G37" s="13"/>
      <c r="H37" s="13"/>
      <c r="I37" s="13"/>
    </row>
    <row r="38" spans="1:16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N38" s="2"/>
      <c r="P38" s="40"/>
    </row>
    <row r="39" spans="1:16" x14ac:dyDescent="0.2">
      <c r="A39" s="7"/>
      <c r="B39" s="68" t="s">
        <v>6</v>
      </c>
      <c r="C39" s="67"/>
      <c r="D39" s="67"/>
      <c r="E39" s="92" t="s">
        <v>7</v>
      </c>
      <c r="F39" s="93"/>
      <c r="G39" s="94"/>
      <c r="H39" s="92" t="s">
        <v>8</v>
      </c>
      <c r="I39" s="94"/>
      <c r="N39" s="41"/>
    </row>
    <row r="40" spans="1:16" ht="28.5" x14ac:dyDescent="0.2">
      <c r="A40" s="7"/>
      <c r="B40" s="23" t="s">
        <v>9</v>
      </c>
      <c r="C40" s="24" t="s">
        <v>21</v>
      </c>
      <c r="D40" s="24" t="s">
        <v>90</v>
      </c>
      <c r="E40" s="23" t="s">
        <v>9</v>
      </c>
      <c r="F40" s="24" t="s">
        <v>22</v>
      </c>
      <c r="G40" s="24" t="s">
        <v>23</v>
      </c>
      <c r="H40" s="23" t="s">
        <v>9</v>
      </c>
      <c r="I40" s="23" t="s">
        <v>10</v>
      </c>
      <c r="N40" s="41"/>
    </row>
    <row r="41" spans="1:16" x14ac:dyDescent="0.2">
      <c r="A41" s="14" t="s">
        <v>13</v>
      </c>
      <c r="B41" s="9">
        <v>26</v>
      </c>
      <c r="C41" s="66">
        <v>0.54166666666666663</v>
      </c>
      <c r="D41" s="66">
        <v>3.1553398058252427E-2</v>
      </c>
      <c r="E41" s="9">
        <v>22</v>
      </c>
      <c r="F41" s="66">
        <v>0.45833333333333331</v>
      </c>
      <c r="G41" s="66">
        <v>3.8128249566724434E-2</v>
      </c>
      <c r="H41" s="9">
        <f>SUM(B41,E41)</f>
        <v>48</v>
      </c>
      <c r="I41" s="66">
        <v>1</v>
      </c>
      <c r="L41" s="40"/>
      <c r="M41" s="40"/>
      <c r="N41" s="42"/>
      <c r="O41" s="40"/>
      <c r="P41" s="40"/>
    </row>
    <row r="42" spans="1:16" x14ac:dyDescent="0.2">
      <c r="A42" s="14" t="s">
        <v>14</v>
      </c>
      <c r="B42" s="9">
        <v>154</v>
      </c>
      <c r="C42" s="66">
        <v>0.66379310344827591</v>
      </c>
      <c r="D42" s="66">
        <v>0.18689320388349515</v>
      </c>
      <c r="E42" s="9">
        <v>78</v>
      </c>
      <c r="F42" s="66">
        <v>0.33620689655172414</v>
      </c>
      <c r="G42" s="66">
        <v>0.13518197573656845</v>
      </c>
      <c r="H42" s="9">
        <f t="shared" ref="H42:H49" si="0">SUM(B42,E42)</f>
        <v>232</v>
      </c>
      <c r="I42" s="66">
        <v>1</v>
      </c>
      <c r="L42" s="40"/>
      <c r="M42" s="40"/>
      <c r="N42" s="42"/>
      <c r="O42" s="40"/>
      <c r="P42" s="40"/>
    </row>
    <row r="43" spans="1:16" x14ac:dyDescent="0.2">
      <c r="A43" s="14" t="s">
        <v>15</v>
      </c>
      <c r="B43" s="9">
        <v>157</v>
      </c>
      <c r="C43" s="66">
        <v>0.6108949416342413</v>
      </c>
      <c r="D43" s="66">
        <v>0.19053398058252427</v>
      </c>
      <c r="E43" s="9">
        <v>100</v>
      </c>
      <c r="F43" s="66">
        <v>0.38910505836575876</v>
      </c>
      <c r="G43" s="66">
        <v>0.1733102253032929</v>
      </c>
      <c r="H43" s="9">
        <f t="shared" si="0"/>
        <v>257</v>
      </c>
      <c r="I43" s="66">
        <v>1</v>
      </c>
      <c r="L43" s="40"/>
      <c r="M43" s="40"/>
      <c r="N43" s="42"/>
      <c r="O43" s="40"/>
      <c r="P43" s="40"/>
    </row>
    <row r="44" spans="1:16" x14ac:dyDescent="0.2">
      <c r="A44" s="14" t="s">
        <v>16</v>
      </c>
      <c r="B44" s="9">
        <v>120</v>
      </c>
      <c r="C44" s="66">
        <v>0.56603773584905659</v>
      </c>
      <c r="D44" s="66">
        <v>0.14563106796116504</v>
      </c>
      <c r="E44" s="9">
        <v>92</v>
      </c>
      <c r="F44" s="66">
        <v>0.43396226415094341</v>
      </c>
      <c r="G44" s="66">
        <v>0.15944540727902945</v>
      </c>
      <c r="H44" s="9">
        <f t="shared" si="0"/>
        <v>212</v>
      </c>
      <c r="I44" s="66">
        <v>1</v>
      </c>
      <c r="L44" s="40"/>
      <c r="M44" s="40"/>
      <c r="N44" s="42"/>
      <c r="O44" s="40"/>
      <c r="P44" s="40"/>
    </row>
    <row r="45" spans="1:16" x14ac:dyDescent="0.2">
      <c r="A45" s="14" t="s">
        <v>17</v>
      </c>
      <c r="B45" s="9">
        <v>8</v>
      </c>
      <c r="C45" s="66">
        <v>0.29629629629629628</v>
      </c>
      <c r="D45" s="66">
        <v>9.7087378640776691E-3</v>
      </c>
      <c r="E45" s="9">
        <v>19</v>
      </c>
      <c r="F45" s="66">
        <v>0.70370370370370372</v>
      </c>
      <c r="G45" s="66">
        <v>3.292894280762565E-2</v>
      </c>
      <c r="H45" s="9">
        <f t="shared" si="0"/>
        <v>27</v>
      </c>
      <c r="I45" s="66">
        <v>1</v>
      </c>
      <c r="L45" s="40"/>
      <c r="M45" s="40"/>
      <c r="N45" s="42"/>
      <c r="O45" s="40"/>
      <c r="P45" s="40"/>
    </row>
    <row r="46" spans="1:16" x14ac:dyDescent="0.2">
      <c r="A46" s="14" t="s">
        <v>18</v>
      </c>
      <c r="B46" s="9">
        <v>226</v>
      </c>
      <c r="C46" s="66">
        <v>0.60427807486631013</v>
      </c>
      <c r="D46" s="66">
        <v>0.27427184466019416</v>
      </c>
      <c r="E46" s="9">
        <v>148</v>
      </c>
      <c r="F46" s="66">
        <v>0.39572192513368987</v>
      </c>
      <c r="G46" s="66">
        <v>0.25649913344887348</v>
      </c>
      <c r="H46" s="9">
        <f t="shared" si="0"/>
        <v>374</v>
      </c>
      <c r="I46" s="66">
        <v>1</v>
      </c>
      <c r="L46" s="40"/>
      <c r="M46" s="40"/>
      <c r="N46" s="42"/>
      <c r="O46" s="40"/>
      <c r="P46" s="40"/>
    </row>
    <row r="47" spans="1:16" x14ac:dyDescent="0.2">
      <c r="A47" s="14" t="s">
        <v>19</v>
      </c>
      <c r="B47" s="9">
        <v>90</v>
      </c>
      <c r="C47" s="66">
        <v>0.61643835616438358</v>
      </c>
      <c r="D47" s="66">
        <v>0.10922330097087378</v>
      </c>
      <c r="E47" s="9">
        <v>56</v>
      </c>
      <c r="F47" s="66">
        <v>0.38356164383561642</v>
      </c>
      <c r="G47" s="66">
        <v>9.7053726169844021E-2</v>
      </c>
      <c r="H47" s="9">
        <f t="shared" si="0"/>
        <v>146</v>
      </c>
      <c r="I47" s="66">
        <v>1</v>
      </c>
      <c r="L47" s="40"/>
      <c r="M47" s="40"/>
      <c r="N47" s="42"/>
      <c r="O47" s="40"/>
      <c r="P47" s="40"/>
    </row>
    <row r="48" spans="1:16" x14ac:dyDescent="0.2">
      <c r="A48" s="14" t="s">
        <v>20</v>
      </c>
      <c r="B48" s="9">
        <v>43</v>
      </c>
      <c r="C48" s="66">
        <v>0.40952380952380951</v>
      </c>
      <c r="D48" s="66">
        <v>5.2184466019417473E-2</v>
      </c>
      <c r="E48" s="9">
        <v>62</v>
      </c>
      <c r="F48" s="66">
        <v>0.59047619047619049</v>
      </c>
      <c r="G48" s="66">
        <v>0.10745233968804159</v>
      </c>
      <c r="H48" s="9">
        <f t="shared" si="0"/>
        <v>105</v>
      </c>
      <c r="I48" s="66">
        <v>1</v>
      </c>
      <c r="L48" s="40"/>
      <c r="M48" s="40"/>
      <c r="N48" s="42"/>
      <c r="O48" s="40"/>
      <c r="P48" s="40"/>
    </row>
    <row r="49" spans="1:16" x14ac:dyDescent="0.2">
      <c r="A49" s="14" t="s">
        <v>8</v>
      </c>
      <c r="B49" s="9">
        <v>824</v>
      </c>
      <c r="C49" s="66">
        <v>0.58815132048536756</v>
      </c>
      <c r="D49" s="66">
        <v>1</v>
      </c>
      <c r="E49" s="9">
        <v>577</v>
      </c>
      <c r="F49" s="66">
        <v>0.41184867951463239</v>
      </c>
      <c r="G49" s="66">
        <v>1</v>
      </c>
      <c r="H49" s="9">
        <f t="shared" si="0"/>
        <v>1401</v>
      </c>
      <c r="I49" s="66">
        <v>1</v>
      </c>
      <c r="L49" s="40"/>
      <c r="M49" s="40"/>
      <c r="N49" s="42"/>
      <c r="O49" s="40"/>
      <c r="P49" s="40"/>
    </row>
    <row r="50" spans="1:16" x14ac:dyDescent="0.2">
      <c r="A50" s="17"/>
      <c r="B50" s="18"/>
      <c r="C50" s="19"/>
      <c r="D50" s="19"/>
      <c r="E50" s="18"/>
      <c r="F50" s="19"/>
      <c r="G50" s="19"/>
      <c r="H50" s="18"/>
      <c r="I50" s="19"/>
      <c r="N50" s="42"/>
    </row>
    <row r="51" spans="1:16" x14ac:dyDescent="0.2">
      <c r="A51" s="17"/>
      <c r="B51" s="18"/>
      <c r="C51" s="19"/>
      <c r="D51" s="19"/>
      <c r="E51" s="18"/>
      <c r="F51" s="19"/>
      <c r="G51" s="19"/>
      <c r="H51" s="18"/>
      <c r="I51" s="19"/>
      <c r="N51" s="42"/>
    </row>
    <row r="52" spans="1:16" x14ac:dyDescent="0.2">
      <c r="A52" s="17" t="s">
        <v>86</v>
      </c>
      <c r="B52" s="18"/>
      <c r="C52" s="19"/>
      <c r="D52" s="19"/>
      <c r="E52" s="18"/>
      <c r="F52" s="19"/>
      <c r="G52" s="20"/>
      <c r="H52" s="18"/>
      <c r="I52" s="19"/>
    </row>
    <row r="53" spans="1:16" x14ac:dyDescent="0.2">
      <c r="A53" s="17"/>
      <c r="B53" s="18"/>
      <c r="C53" s="19"/>
      <c r="D53" s="19"/>
      <c r="E53" s="18"/>
      <c r="F53" s="19"/>
      <c r="G53" s="20"/>
      <c r="H53" s="18"/>
      <c r="I53" s="19"/>
    </row>
    <row r="54" spans="1:16" x14ac:dyDescent="0.2">
      <c r="A54" s="48"/>
      <c r="B54" s="88">
        <v>2015</v>
      </c>
      <c r="C54" s="89"/>
      <c r="D54" s="88">
        <v>2016</v>
      </c>
      <c r="E54" s="89"/>
      <c r="F54" s="88">
        <v>2017</v>
      </c>
      <c r="G54" s="89"/>
      <c r="H54" s="18"/>
      <c r="I54" s="19"/>
      <c r="L54" s="40"/>
      <c r="N54" s="2"/>
    </row>
    <row r="55" spans="1:16" x14ac:dyDescent="0.2">
      <c r="A55" s="14"/>
      <c r="B55" s="69" t="s">
        <v>9</v>
      </c>
      <c r="C55" s="70" t="s">
        <v>10</v>
      </c>
      <c r="D55" s="71" t="s">
        <v>9</v>
      </c>
      <c r="E55" s="72" t="s">
        <v>10</v>
      </c>
      <c r="F55" s="71" t="s">
        <v>9</v>
      </c>
      <c r="G55" s="72" t="s">
        <v>10</v>
      </c>
      <c r="H55" s="19"/>
      <c r="K55" s="40"/>
      <c r="N55" s="2"/>
    </row>
    <row r="56" spans="1:16" x14ac:dyDescent="0.2">
      <c r="A56" s="14" t="s">
        <v>13</v>
      </c>
      <c r="B56" s="73">
        <v>58</v>
      </c>
      <c r="C56" s="65">
        <v>0.03</v>
      </c>
      <c r="D56" s="74">
        <v>49</v>
      </c>
      <c r="E56" s="65">
        <v>0.03</v>
      </c>
      <c r="F56" s="74">
        <v>26</v>
      </c>
      <c r="G56" s="65">
        <v>1.8558172733761598E-2</v>
      </c>
      <c r="H56" s="19"/>
      <c r="N56" s="2"/>
    </row>
    <row r="57" spans="1:16" x14ac:dyDescent="0.2">
      <c r="A57" s="14" t="s">
        <v>14</v>
      </c>
      <c r="B57" s="73">
        <v>233</v>
      </c>
      <c r="C57" s="65">
        <v>0.12</v>
      </c>
      <c r="D57" s="74">
        <v>224</v>
      </c>
      <c r="E57" s="65">
        <v>0.12</v>
      </c>
      <c r="F57" s="74">
        <v>154</v>
      </c>
      <c r="G57" s="65">
        <v>0.10992148465381871</v>
      </c>
      <c r="H57" s="19"/>
      <c r="N57" s="2"/>
    </row>
    <row r="58" spans="1:16" x14ac:dyDescent="0.2">
      <c r="A58" s="14" t="s">
        <v>15</v>
      </c>
      <c r="B58" s="73">
        <v>179</v>
      </c>
      <c r="C58" s="65">
        <v>0.09</v>
      </c>
      <c r="D58" s="74">
        <v>171</v>
      </c>
      <c r="E58" s="65">
        <v>0.09</v>
      </c>
      <c r="F58" s="74">
        <v>157</v>
      </c>
      <c r="G58" s="65">
        <v>0.11206281227694503</v>
      </c>
      <c r="H58" s="19"/>
      <c r="N58" s="2"/>
    </row>
    <row r="59" spans="1:16" x14ac:dyDescent="0.2">
      <c r="A59" s="14" t="s">
        <v>16</v>
      </c>
      <c r="B59" s="73">
        <v>203</v>
      </c>
      <c r="C59" s="65">
        <v>0.1</v>
      </c>
      <c r="D59" s="74">
        <v>178</v>
      </c>
      <c r="E59" s="65">
        <v>0.1</v>
      </c>
      <c r="F59" s="74">
        <v>8</v>
      </c>
      <c r="G59" s="65">
        <v>5.7102069950035689E-3</v>
      </c>
      <c r="H59" s="19"/>
      <c r="N59" s="2"/>
    </row>
    <row r="60" spans="1:16" x14ac:dyDescent="0.2">
      <c r="A60" s="14" t="s">
        <v>17</v>
      </c>
      <c r="B60" s="73">
        <v>26</v>
      </c>
      <c r="C60" s="65">
        <v>0.01</v>
      </c>
      <c r="D60" s="74">
        <v>20</v>
      </c>
      <c r="E60" s="65">
        <v>0.01</v>
      </c>
      <c r="F60" s="74">
        <v>120</v>
      </c>
      <c r="G60" s="65">
        <v>8.5653104925053528E-2</v>
      </c>
      <c r="H60" s="19"/>
      <c r="N60" s="2"/>
    </row>
    <row r="61" spans="1:16" x14ac:dyDescent="0.2">
      <c r="A61" s="14" t="s">
        <v>18</v>
      </c>
      <c r="B61" s="73">
        <v>285</v>
      </c>
      <c r="C61" s="65">
        <v>0.14000000000000001</v>
      </c>
      <c r="D61" s="74">
        <v>267</v>
      </c>
      <c r="E61" s="65">
        <v>0.14000000000000001</v>
      </c>
      <c r="F61" s="74">
        <v>226</v>
      </c>
      <c r="G61" s="65">
        <v>0.16131334760885083</v>
      </c>
      <c r="H61" s="19"/>
      <c r="N61" s="2"/>
    </row>
    <row r="62" spans="1:16" x14ac:dyDescent="0.2">
      <c r="A62" s="14" t="s">
        <v>19</v>
      </c>
      <c r="B62" s="73">
        <v>115</v>
      </c>
      <c r="C62" s="65">
        <v>0.06</v>
      </c>
      <c r="D62" s="74">
        <v>116</v>
      </c>
      <c r="E62" s="65">
        <v>0.06</v>
      </c>
      <c r="F62" s="74">
        <v>90</v>
      </c>
      <c r="G62" s="65">
        <v>6.4239828693790149E-2</v>
      </c>
      <c r="H62" s="19"/>
      <c r="N62" s="2"/>
    </row>
    <row r="63" spans="1:16" x14ac:dyDescent="0.2">
      <c r="A63" s="50" t="s">
        <v>20</v>
      </c>
      <c r="B63" s="75">
        <v>65</v>
      </c>
      <c r="C63" s="65">
        <v>0.03</v>
      </c>
      <c r="D63" s="26">
        <v>58</v>
      </c>
      <c r="E63" s="65">
        <v>0.03</v>
      </c>
      <c r="F63" s="26">
        <v>43</v>
      </c>
      <c r="G63" s="65">
        <v>3.0692362598144184E-2</v>
      </c>
      <c r="H63" s="13"/>
      <c r="N63" s="2"/>
    </row>
    <row r="64" spans="1:16" x14ac:dyDescent="0.2">
      <c r="A64" s="14" t="s">
        <v>8</v>
      </c>
      <c r="B64" s="26">
        <v>1164</v>
      </c>
      <c r="C64" s="65">
        <v>0.57999999999999996</v>
      </c>
      <c r="D64" s="26">
        <v>1083</v>
      </c>
      <c r="E64" s="76">
        <v>0.59</v>
      </c>
      <c r="F64" s="26">
        <v>824</v>
      </c>
      <c r="G64" s="76">
        <v>0.58815132048536756</v>
      </c>
      <c r="H64" s="18"/>
      <c r="N64" s="42"/>
    </row>
    <row r="65" spans="1:14" x14ac:dyDescent="0.2">
      <c r="A65" s="17"/>
      <c r="B65" s="55"/>
      <c r="C65" s="44"/>
      <c r="D65" s="55"/>
      <c r="E65" s="20"/>
      <c r="F65" s="55"/>
      <c r="G65" s="20"/>
      <c r="H65" s="18"/>
      <c r="I65" s="19"/>
      <c r="N65" s="42"/>
    </row>
    <row r="66" spans="1:14" x14ac:dyDescent="0.2">
      <c r="A66" s="13"/>
      <c r="B66" s="13"/>
      <c r="C66" s="13"/>
      <c r="D66" s="13"/>
      <c r="E66" s="13"/>
      <c r="F66" s="13"/>
      <c r="G66" s="13"/>
      <c r="H66" s="13"/>
      <c r="I66" s="13"/>
    </row>
    <row r="67" spans="1:14" x14ac:dyDescent="0.2">
      <c r="A67" s="13" t="s">
        <v>109</v>
      </c>
      <c r="B67" s="13"/>
      <c r="C67" s="13"/>
      <c r="D67" s="13"/>
      <c r="E67" s="13"/>
      <c r="F67" s="13"/>
      <c r="G67" s="13"/>
      <c r="H67" s="13"/>
      <c r="I67" s="13"/>
    </row>
    <row r="68" spans="1:14" x14ac:dyDescent="0.2">
      <c r="A68" s="13"/>
      <c r="B68" s="13"/>
      <c r="C68" s="13"/>
      <c r="D68" s="13"/>
      <c r="E68" s="13"/>
      <c r="F68" s="13"/>
      <c r="G68" s="13"/>
      <c r="H68" s="13"/>
      <c r="I68" s="13"/>
    </row>
    <row r="69" spans="1:14" x14ac:dyDescent="0.2">
      <c r="A69" s="7"/>
      <c r="B69" s="90" t="s">
        <v>6</v>
      </c>
      <c r="C69" s="91"/>
      <c r="D69" s="90" t="s">
        <v>7</v>
      </c>
      <c r="E69" s="91"/>
      <c r="F69" s="90" t="s">
        <v>8</v>
      </c>
      <c r="G69" s="91"/>
    </row>
    <row r="70" spans="1:14" x14ac:dyDescent="0.2">
      <c r="A70" s="7"/>
      <c r="B70" s="23" t="s">
        <v>9</v>
      </c>
      <c r="C70" s="23" t="s">
        <v>10</v>
      </c>
      <c r="D70" s="23" t="s">
        <v>9</v>
      </c>
      <c r="E70" s="23" t="s">
        <v>10</v>
      </c>
      <c r="F70" s="23" t="s">
        <v>9</v>
      </c>
      <c r="G70" s="23" t="s">
        <v>10</v>
      </c>
    </row>
    <row r="71" spans="1:14" x14ac:dyDescent="0.2">
      <c r="A71" s="14" t="s">
        <v>11</v>
      </c>
      <c r="B71" s="9">
        <v>660</v>
      </c>
      <c r="C71" s="66">
        <v>0.54590570719602982</v>
      </c>
      <c r="D71" s="9">
        <v>549</v>
      </c>
      <c r="E71" s="66">
        <v>0.45409429280397023</v>
      </c>
      <c r="F71" s="9">
        <v>1209</v>
      </c>
      <c r="G71" s="66">
        <v>1</v>
      </c>
    </row>
    <row r="72" spans="1:14" x14ac:dyDescent="0.2">
      <c r="A72" s="14" t="s">
        <v>12</v>
      </c>
      <c r="B72" s="9">
        <v>164</v>
      </c>
      <c r="C72" s="66">
        <v>0.85416666666666663</v>
      </c>
      <c r="D72" s="9">
        <v>28</v>
      </c>
      <c r="E72" s="66">
        <v>0.14583333333333334</v>
      </c>
      <c r="F72" s="9">
        <v>192</v>
      </c>
      <c r="G72" s="66">
        <v>1</v>
      </c>
    </row>
    <row r="73" spans="1:14" x14ac:dyDescent="0.2">
      <c r="A73" s="14" t="s">
        <v>8</v>
      </c>
      <c r="B73" s="9">
        <v>824</v>
      </c>
      <c r="C73" s="66">
        <v>0.58815132048536756</v>
      </c>
      <c r="D73" s="9">
        <v>577</v>
      </c>
      <c r="E73" s="66">
        <v>0.41184867951463239</v>
      </c>
      <c r="F73" s="9">
        <v>1401</v>
      </c>
      <c r="G73" s="66">
        <v>1</v>
      </c>
    </row>
    <row r="74" spans="1:14" x14ac:dyDescent="0.2">
      <c r="A74" s="17"/>
      <c r="B74" s="18"/>
      <c r="C74" s="19"/>
      <c r="D74" s="18"/>
      <c r="E74" s="19"/>
      <c r="F74" s="18"/>
      <c r="G74" s="19"/>
    </row>
    <row r="75" spans="1:14" x14ac:dyDescent="0.2">
      <c r="A75" s="17"/>
      <c r="B75" s="18"/>
      <c r="C75" s="19"/>
      <c r="D75" s="18"/>
      <c r="E75" s="19"/>
      <c r="F75" s="18"/>
      <c r="G75" s="19"/>
    </row>
    <row r="76" spans="1:14" x14ac:dyDescent="0.2">
      <c r="A76" s="13"/>
      <c r="B76" s="13"/>
      <c r="C76" s="13"/>
      <c r="D76" s="13"/>
      <c r="E76" s="13"/>
      <c r="F76" s="13"/>
      <c r="G76" s="13"/>
      <c r="H76" s="13"/>
      <c r="I76" s="13"/>
    </row>
    <row r="77" spans="1:14" ht="18" x14ac:dyDescent="0.25">
      <c r="A77" s="1" t="s">
        <v>24</v>
      </c>
    </row>
    <row r="78" spans="1:14" ht="15" x14ac:dyDescent="0.25">
      <c r="A78" s="22"/>
    </row>
    <row r="79" spans="1:14" s="13" customFormat="1" x14ac:dyDescent="0.2">
      <c r="A79" s="3" t="s">
        <v>110</v>
      </c>
      <c r="B79" s="3"/>
      <c r="C79" s="3"/>
      <c r="D79" s="3"/>
      <c r="E79" s="3"/>
      <c r="F79" s="3"/>
      <c r="G79" s="3"/>
      <c r="J79" s="3" t="s">
        <v>130</v>
      </c>
      <c r="K79" s="3"/>
      <c r="L79" s="3"/>
      <c r="M79" s="3"/>
      <c r="N79" s="33"/>
    </row>
    <row r="80" spans="1:14" s="13" customFormat="1" x14ac:dyDescent="0.2">
      <c r="A80" s="3"/>
      <c r="B80" s="3"/>
      <c r="C80" s="3"/>
      <c r="D80" s="3"/>
      <c r="E80" s="3"/>
      <c r="F80" s="3"/>
      <c r="G80" s="3"/>
      <c r="N80" s="33"/>
    </row>
    <row r="81" spans="1:21" s="13" customFormat="1" ht="42.75" x14ac:dyDescent="0.2">
      <c r="A81" s="7"/>
      <c r="B81" s="23" t="s">
        <v>25</v>
      </c>
      <c r="C81" s="23" t="s">
        <v>26</v>
      </c>
      <c r="D81" s="23" t="s">
        <v>27</v>
      </c>
      <c r="E81" s="24" t="s">
        <v>28</v>
      </c>
      <c r="F81" s="24" t="s">
        <v>29</v>
      </c>
      <c r="G81" s="24" t="s">
        <v>30</v>
      </c>
      <c r="H81" s="24" t="s">
        <v>8</v>
      </c>
      <c r="J81" s="16"/>
      <c r="K81" s="16" t="s">
        <v>25</v>
      </c>
      <c r="L81" s="16" t="s">
        <v>71</v>
      </c>
      <c r="M81" s="16" t="s">
        <v>30</v>
      </c>
      <c r="N81" s="33"/>
      <c r="O81" s="2"/>
      <c r="P81" s="2"/>
      <c r="Q81" s="2"/>
    </row>
    <row r="82" spans="1:21" s="13" customFormat="1" x14ac:dyDescent="0.2">
      <c r="A82" s="7" t="s">
        <v>9</v>
      </c>
      <c r="B82" s="9">
        <v>882</v>
      </c>
      <c r="C82" s="9">
        <v>60</v>
      </c>
      <c r="D82" s="9">
        <v>88</v>
      </c>
      <c r="E82" s="9">
        <v>38</v>
      </c>
      <c r="F82" s="9">
        <v>29</v>
      </c>
      <c r="G82" s="9">
        <v>304</v>
      </c>
      <c r="H82" s="9">
        <v>1401</v>
      </c>
      <c r="J82" s="16" t="s">
        <v>9</v>
      </c>
      <c r="K82" s="9">
        <v>868</v>
      </c>
      <c r="L82" s="9">
        <v>215</v>
      </c>
      <c r="M82" s="9">
        <v>318</v>
      </c>
      <c r="N82" s="33"/>
      <c r="O82" s="2"/>
      <c r="P82" s="2"/>
      <c r="Q82" s="2"/>
      <c r="R82" s="2"/>
      <c r="S82" s="2"/>
      <c r="T82" s="2"/>
      <c r="U82" s="2"/>
    </row>
    <row r="83" spans="1:21" s="13" customFormat="1" x14ac:dyDescent="0.2">
      <c r="A83" s="7" t="s">
        <v>10</v>
      </c>
      <c r="B83" s="66">
        <v>0.62955032119914345</v>
      </c>
      <c r="C83" s="66">
        <v>4.2826552462526764E-2</v>
      </c>
      <c r="D83" s="66">
        <v>6.2812276945039255E-2</v>
      </c>
      <c r="E83" s="66">
        <v>2.7123483226266953E-2</v>
      </c>
      <c r="F83" s="66">
        <v>2.0699500356887938E-2</v>
      </c>
      <c r="G83" s="66">
        <v>0.21698786581013563</v>
      </c>
      <c r="H83" s="66">
        <v>1</v>
      </c>
      <c r="J83" s="16" t="s">
        <v>10</v>
      </c>
      <c r="K83" s="66">
        <v>0.61955745895788727</v>
      </c>
      <c r="L83" s="66">
        <v>0.15346181299072092</v>
      </c>
      <c r="M83" s="66">
        <v>0.22698072805139186</v>
      </c>
      <c r="N83" s="33"/>
      <c r="O83" s="2"/>
      <c r="P83" s="2"/>
      <c r="Q83" s="2"/>
      <c r="R83" s="2"/>
      <c r="S83" s="2"/>
    </row>
    <row r="84" spans="1:21" s="13" customFormat="1" x14ac:dyDescent="0.2">
      <c r="B84" s="56"/>
      <c r="C84" s="56"/>
      <c r="D84" s="56"/>
      <c r="E84" s="56"/>
      <c r="F84" s="56"/>
      <c r="G84" s="56"/>
      <c r="H84" s="56"/>
      <c r="J84" s="57"/>
      <c r="K84" s="44"/>
      <c r="L84" s="44"/>
      <c r="M84" s="44"/>
      <c r="N84" s="33"/>
    </row>
    <row r="85" spans="1:21" s="13" customFormat="1" x14ac:dyDescent="0.2">
      <c r="N85" s="33"/>
    </row>
    <row r="86" spans="1:21" s="13" customFormat="1" x14ac:dyDescent="0.2">
      <c r="A86" s="13" t="s">
        <v>111</v>
      </c>
      <c r="N86" s="33"/>
    </row>
    <row r="87" spans="1:21" s="13" customFormat="1" x14ac:dyDescent="0.2">
      <c r="N87" s="33"/>
    </row>
    <row r="88" spans="1:21" s="13" customFormat="1" x14ac:dyDescent="0.2">
      <c r="A88" s="7"/>
      <c r="B88" s="90" t="s">
        <v>71</v>
      </c>
      <c r="C88" s="91"/>
      <c r="D88" s="90" t="s">
        <v>25</v>
      </c>
      <c r="E88" s="91"/>
      <c r="F88" s="90" t="s">
        <v>46</v>
      </c>
      <c r="G88" s="91"/>
      <c r="H88" s="90" t="s">
        <v>8</v>
      </c>
      <c r="I88" s="91"/>
      <c r="N88" s="33"/>
    </row>
    <row r="89" spans="1:21" s="13" customFormat="1" ht="15" x14ac:dyDescent="0.25">
      <c r="A89" s="7"/>
      <c r="B89" s="23" t="s">
        <v>9</v>
      </c>
      <c r="C89" s="23" t="s">
        <v>10</v>
      </c>
      <c r="D89" s="23" t="s">
        <v>9</v>
      </c>
      <c r="E89" s="23" t="s">
        <v>10</v>
      </c>
      <c r="F89" s="23" t="s">
        <v>9</v>
      </c>
      <c r="G89" s="23" t="s">
        <v>10</v>
      </c>
      <c r="H89" s="23" t="s">
        <v>9</v>
      </c>
      <c r="I89" s="23" t="s">
        <v>10</v>
      </c>
      <c r="K89" s="2"/>
      <c r="L89"/>
      <c r="M89" s="2"/>
      <c r="N89" s="33"/>
    </row>
    <row r="90" spans="1:21" s="13" customFormat="1" ht="15" x14ac:dyDescent="0.25">
      <c r="A90" s="14" t="s">
        <v>13</v>
      </c>
      <c r="B90" s="9">
        <v>13</v>
      </c>
      <c r="C90" s="66">
        <v>9.2790863668807989E-3</v>
      </c>
      <c r="D90" s="9">
        <v>20</v>
      </c>
      <c r="E90" s="66">
        <v>1.4275517487508922E-2</v>
      </c>
      <c r="F90" s="9">
        <v>15</v>
      </c>
      <c r="G90" s="66">
        <v>1.0706638115631691E-2</v>
      </c>
      <c r="H90" s="9">
        <v>48</v>
      </c>
      <c r="I90" s="66">
        <v>3.4261241970021415E-2</v>
      </c>
      <c r="K90"/>
      <c r="L90"/>
      <c r="M90"/>
      <c r="N90"/>
    </row>
    <row r="91" spans="1:21" s="13" customFormat="1" ht="15" x14ac:dyDescent="0.25">
      <c r="A91" s="14" t="s">
        <v>14</v>
      </c>
      <c r="B91" s="9">
        <v>54</v>
      </c>
      <c r="C91" s="66">
        <v>3.8543897216274089E-2</v>
      </c>
      <c r="D91" s="9">
        <v>94</v>
      </c>
      <c r="E91" s="66">
        <v>6.7094932191291937E-2</v>
      </c>
      <c r="F91" s="9">
        <v>84</v>
      </c>
      <c r="G91" s="66">
        <v>5.9957173447537475E-2</v>
      </c>
      <c r="H91" s="9">
        <v>232</v>
      </c>
      <c r="I91" s="66">
        <v>0.16559600285510351</v>
      </c>
      <c r="K91"/>
      <c r="L91"/>
      <c r="M91"/>
      <c r="N91"/>
    </row>
    <row r="92" spans="1:21" s="13" customFormat="1" ht="15" x14ac:dyDescent="0.25">
      <c r="A92" s="14" t="s">
        <v>15</v>
      </c>
      <c r="B92" s="9">
        <v>48</v>
      </c>
      <c r="C92" s="66">
        <v>3.4261241970021415E-2</v>
      </c>
      <c r="D92" s="9">
        <v>137</v>
      </c>
      <c r="E92" s="66">
        <v>9.7787294789436111E-2</v>
      </c>
      <c r="F92" s="9">
        <v>72</v>
      </c>
      <c r="G92" s="66">
        <v>5.1391862955032119E-2</v>
      </c>
      <c r="H92" s="9">
        <v>257</v>
      </c>
      <c r="I92" s="66">
        <v>0.18344039971448964</v>
      </c>
      <c r="K92"/>
      <c r="L92"/>
      <c r="M92"/>
      <c r="N92"/>
    </row>
    <row r="93" spans="1:21" s="13" customFormat="1" ht="15" x14ac:dyDescent="0.25">
      <c r="A93" s="14" t="s">
        <v>16</v>
      </c>
      <c r="B93" s="9">
        <v>39</v>
      </c>
      <c r="C93" s="66">
        <v>2.7837259100642397E-2</v>
      </c>
      <c r="D93" s="9">
        <v>142</v>
      </c>
      <c r="E93" s="66">
        <v>0.10135617416131334</v>
      </c>
      <c r="F93" s="9">
        <v>31</v>
      </c>
      <c r="G93" s="66">
        <v>2.2127052105638829E-2</v>
      </c>
      <c r="H93" s="9">
        <v>212</v>
      </c>
      <c r="I93" s="66">
        <v>0.15132048536759457</v>
      </c>
      <c r="K93"/>
      <c r="L93"/>
      <c r="M93"/>
      <c r="N93"/>
    </row>
    <row r="94" spans="1:21" s="13" customFormat="1" ht="15" x14ac:dyDescent="0.25">
      <c r="A94" s="14" t="s">
        <v>17</v>
      </c>
      <c r="B94" s="9" t="s">
        <v>92</v>
      </c>
      <c r="C94" s="66">
        <v>2.1413276231263384E-3</v>
      </c>
      <c r="D94" s="9">
        <v>16</v>
      </c>
      <c r="E94" s="66">
        <v>1.1420413990007138E-2</v>
      </c>
      <c r="F94" s="9">
        <v>8</v>
      </c>
      <c r="G94" s="66">
        <v>5.7102069950035689E-3</v>
      </c>
      <c r="H94" s="9">
        <v>27</v>
      </c>
      <c r="I94" s="66">
        <v>1.9271948608137045E-2</v>
      </c>
      <c r="K94"/>
      <c r="L94"/>
      <c r="M94"/>
      <c r="N94"/>
    </row>
    <row r="95" spans="1:21" s="13" customFormat="1" ht="15" x14ac:dyDescent="0.25">
      <c r="A95" s="14" t="s">
        <v>18</v>
      </c>
      <c r="B95" s="9">
        <v>36</v>
      </c>
      <c r="C95" s="66">
        <v>2.569593147751606E-2</v>
      </c>
      <c r="D95" s="9">
        <v>265</v>
      </c>
      <c r="E95" s="66">
        <v>0.18915060670949321</v>
      </c>
      <c r="F95" s="9">
        <v>73</v>
      </c>
      <c r="G95" s="66">
        <v>5.2105638829407566E-2</v>
      </c>
      <c r="H95" s="9">
        <v>374</v>
      </c>
      <c r="I95" s="66">
        <v>0.26695217701641683</v>
      </c>
      <c r="K95"/>
      <c r="L95"/>
      <c r="M95"/>
      <c r="N95"/>
    </row>
    <row r="96" spans="1:21" s="13" customFormat="1" ht="15" x14ac:dyDescent="0.25">
      <c r="A96" s="14" t="s">
        <v>19</v>
      </c>
      <c r="B96" s="9">
        <v>15</v>
      </c>
      <c r="C96" s="66">
        <v>1.0706638115631691E-2</v>
      </c>
      <c r="D96" s="9">
        <v>114</v>
      </c>
      <c r="E96" s="66">
        <v>8.137044967880086E-2</v>
      </c>
      <c r="F96" s="9">
        <v>17</v>
      </c>
      <c r="G96" s="66">
        <v>1.2134189864382585E-2</v>
      </c>
      <c r="H96" s="9">
        <v>146</v>
      </c>
      <c r="I96" s="66">
        <v>0.10421127765881513</v>
      </c>
      <c r="K96"/>
      <c r="L96"/>
      <c r="M96"/>
      <c r="N96"/>
    </row>
    <row r="97" spans="1:14" s="13" customFormat="1" ht="15" x14ac:dyDescent="0.25">
      <c r="A97" s="14" t="s">
        <v>20</v>
      </c>
      <c r="B97" s="9">
        <v>7</v>
      </c>
      <c r="C97" s="66">
        <v>4.9964311206281229E-3</v>
      </c>
      <c r="D97" s="9">
        <v>80</v>
      </c>
      <c r="E97" s="66">
        <v>5.7102069950035687E-2</v>
      </c>
      <c r="F97" s="9">
        <v>18</v>
      </c>
      <c r="G97" s="66">
        <v>1.284796573875803E-2</v>
      </c>
      <c r="H97" s="9">
        <v>105</v>
      </c>
      <c r="I97" s="66">
        <v>7.4946466809421838E-2</v>
      </c>
      <c r="K97"/>
      <c r="L97"/>
      <c r="M97"/>
      <c r="N97"/>
    </row>
    <row r="98" spans="1:14" s="13" customFormat="1" ht="15" x14ac:dyDescent="0.25">
      <c r="A98" s="14" t="s">
        <v>8</v>
      </c>
      <c r="B98" s="9">
        <v>215</v>
      </c>
      <c r="C98" s="66">
        <v>0.15346181299072092</v>
      </c>
      <c r="D98" s="9">
        <v>868</v>
      </c>
      <c r="E98" s="66">
        <v>0.61955745895788727</v>
      </c>
      <c r="F98" s="9">
        <v>318</v>
      </c>
      <c r="G98" s="66">
        <v>0.22698072805139186</v>
      </c>
      <c r="H98" s="84">
        <v>1401</v>
      </c>
      <c r="I98" s="66">
        <v>1</v>
      </c>
      <c r="K98"/>
      <c r="L98"/>
      <c r="M98"/>
      <c r="N98"/>
    </row>
    <row r="99" spans="1:14" s="13" customFormat="1" x14ac:dyDescent="0.2">
      <c r="A99" s="17"/>
      <c r="B99" s="18"/>
      <c r="C99" s="19"/>
      <c r="D99" s="18"/>
      <c r="E99" s="19"/>
      <c r="F99" s="18"/>
      <c r="G99" s="19"/>
      <c r="H99" s="18"/>
      <c r="I99" s="19"/>
      <c r="N99" s="33"/>
    </row>
    <row r="100" spans="1:14" s="13" customFormat="1" x14ac:dyDescent="0.2">
      <c r="A100" s="17"/>
      <c r="B100" s="27"/>
      <c r="C100" s="27"/>
      <c r="D100" s="27"/>
      <c r="E100" s="27"/>
      <c r="N100" s="33"/>
    </row>
    <row r="101" spans="1:14" s="13" customFormat="1" ht="15" x14ac:dyDescent="0.25">
      <c r="A101" s="3" t="s">
        <v>87</v>
      </c>
      <c r="B101" s="3"/>
      <c r="C101" s="3"/>
      <c r="D101" s="28"/>
      <c r="E101" s="29"/>
      <c r="F101" s="29"/>
      <c r="G101" s="29"/>
    </row>
    <row r="102" spans="1:14" s="13" customFormat="1" ht="15" x14ac:dyDescent="0.25">
      <c r="A102" s="3"/>
      <c r="B102" s="3"/>
      <c r="C102" s="3"/>
      <c r="D102" s="28"/>
      <c r="E102" s="29"/>
      <c r="F102" s="29"/>
      <c r="G102" s="29"/>
      <c r="J102" s="33"/>
    </row>
    <row r="103" spans="1:14" s="13" customFormat="1" x14ac:dyDescent="0.2">
      <c r="A103" s="35"/>
      <c r="B103" s="88">
        <v>2015</v>
      </c>
      <c r="C103" s="89"/>
      <c r="D103" s="88">
        <v>2016</v>
      </c>
      <c r="E103" s="89"/>
      <c r="F103" s="88">
        <v>2017</v>
      </c>
      <c r="G103" s="89"/>
    </row>
    <row r="104" spans="1:14" s="13" customFormat="1" x14ac:dyDescent="0.2">
      <c r="A104" s="7"/>
      <c r="B104" s="23" t="s">
        <v>4</v>
      </c>
      <c r="C104" s="23" t="s">
        <v>5</v>
      </c>
      <c r="D104" s="24" t="s">
        <v>4</v>
      </c>
      <c r="E104" s="77" t="s">
        <v>5</v>
      </c>
      <c r="F104" s="77" t="s">
        <v>4</v>
      </c>
      <c r="G104" s="77" t="s">
        <v>5</v>
      </c>
      <c r="I104" s="2"/>
      <c r="K104" s="2"/>
    </row>
    <row r="105" spans="1:14" s="13" customFormat="1" x14ac:dyDescent="0.2">
      <c r="A105" s="30" t="s">
        <v>13</v>
      </c>
      <c r="B105" s="78">
        <v>37</v>
      </c>
      <c r="C105" s="65">
        <v>1.8518518518518517E-2</v>
      </c>
      <c r="D105" s="23">
        <v>23</v>
      </c>
      <c r="E105" s="65">
        <v>0.01</v>
      </c>
      <c r="F105" s="23">
        <v>13</v>
      </c>
      <c r="G105" s="65">
        <v>9.2790863668807989E-3</v>
      </c>
      <c r="K105" s="2"/>
      <c r="L105" s="2"/>
      <c r="M105" s="2"/>
    </row>
    <row r="106" spans="1:14" s="13" customFormat="1" x14ac:dyDescent="0.2">
      <c r="A106" s="30" t="s">
        <v>14</v>
      </c>
      <c r="B106" s="26">
        <v>118</v>
      </c>
      <c r="C106" s="65">
        <v>5.905905905905906E-2</v>
      </c>
      <c r="D106" s="23">
        <v>105</v>
      </c>
      <c r="E106" s="65">
        <v>0.06</v>
      </c>
      <c r="F106" s="23">
        <v>54</v>
      </c>
      <c r="G106" s="65">
        <v>3.8543897216274089E-2</v>
      </c>
      <c r="M106" s="2"/>
    </row>
    <row r="107" spans="1:14" s="13" customFormat="1" x14ac:dyDescent="0.2">
      <c r="A107" s="30" t="s">
        <v>15</v>
      </c>
      <c r="B107" s="26">
        <v>61</v>
      </c>
      <c r="C107" s="65">
        <v>3.0530530530530529E-2</v>
      </c>
      <c r="D107" s="23">
        <v>60</v>
      </c>
      <c r="E107" s="65">
        <v>0.03</v>
      </c>
      <c r="F107" s="23">
        <v>48</v>
      </c>
      <c r="G107" s="65">
        <v>3.4261241970021415E-2</v>
      </c>
      <c r="M107" s="2"/>
    </row>
    <row r="108" spans="1:14" s="13" customFormat="1" x14ac:dyDescent="0.2">
      <c r="A108" s="30" t="s">
        <v>16</v>
      </c>
      <c r="B108" s="26">
        <v>57</v>
      </c>
      <c r="C108" s="65">
        <v>2.8528528528528527E-2</v>
      </c>
      <c r="D108" s="23">
        <v>51</v>
      </c>
      <c r="E108" s="65">
        <v>0.03</v>
      </c>
      <c r="F108" s="23">
        <v>39</v>
      </c>
      <c r="G108" s="65">
        <v>2.7837259100642397E-2</v>
      </c>
      <c r="M108" s="2"/>
    </row>
    <row r="109" spans="1:14" s="13" customFormat="1" x14ac:dyDescent="0.2">
      <c r="A109" s="30" t="s">
        <v>17</v>
      </c>
      <c r="B109" s="26" t="s">
        <v>92</v>
      </c>
      <c r="C109" s="65">
        <v>2.002002002002002E-3</v>
      </c>
      <c r="D109" s="23" t="s">
        <v>92</v>
      </c>
      <c r="E109" s="65">
        <v>0</v>
      </c>
      <c r="F109" s="23" t="s">
        <v>92</v>
      </c>
      <c r="G109" s="65">
        <v>2.1413276231263384E-3</v>
      </c>
      <c r="M109" s="2"/>
    </row>
    <row r="110" spans="1:14" s="13" customFormat="1" x14ac:dyDescent="0.2">
      <c r="A110" s="30" t="s">
        <v>18</v>
      </c>
      <c r="B110" s="26">
        <v>40</v>
      </c>
      <c r="C110" s="65">
        <v>2.002002002002002E-2</v>
      </c>
      <c r="D110" s="23">
        <v>44</v>
      </c>
      <c r="E110" s="65">
        <v>0.02</v>
      </c>
      <c r="F110" s="23">
        <v>36</v>
      </c>
      <c r="G110" s="65">
        <v>2.569593147751606E-2</v>
      </c>
      <c r="M110" s="2"/>
    </row>
    <row r="111" spans="1:14" s="13" customFormat="1" x14ac:dyDescent="0.2">
      <c r="A111" s="30" t="s">
        <v>19</v>
      </c>
      <c r="B111" s="26">
        <v>20</v>
      </c>
      <c r="C111" s="65">
        <v>1.001001001001001E-2</v>
      </c>
      <c r="D111" s="23">
        <v>18</v>
      </c>
      <c r="E111" s="65">
        <v>0.01</v>
      </c>
      <c r="F111" s="23">
        <v>15</v>
      </c>
      <c r="G111" s="65">
        <v>1.0706638115631691E-2</v>
      </c>
      <c r="M111" s="2"/>
    </row>
    <row r="112" spans="1:14" s="13" customFormat="1" x14ac:dyDescent="0.2">
      <c r="A112" s="30" t="s">
        <v>20</v>
      </c>
      <c r="B112" s="26">
        <v>7</v>
      </c>
      <c r="C112" s="65">
        <v>3.5035035035035035E-3</v>
      </c>
      <c r="D112" s="23">
        <v>8</v>
      </c>
      <c r="E112" s="65">
        <v>0</v>
      </c>
      <c r="F112" s="23">
        <v>7</v>
      </c>
      <c r="G112" s="65">
        <v>4.9964311206281229E-3</v>
      </c>
      <c r="M112" s="2"/>
    </row>
    <row r="113" spans="1:14" s="13" customFormat="1" x14ac:dyDescent="0.2">
      <c r="A113" s="7" t="s">
        <v>8</v>
      </c>
      <c r="B113" s="26">
        <v>344</v>
      </c>
      <c r="C113" s="65">
        <v>0.17217217217217218</v>
      </c>
      <c r="D113" s="23">
        <v>312</v>
      </c>
      <c r="E113" s="65">
        <v>0.17</v>
      </c>
      <c r="F113" s="23">
        <v>215</v>
      </c>
      <c r="G113" s="65">
        <v>0.15346181299072092</v>
      </c>
      <c r="M113" s="2"/>
    </row>
    <row r="114" spans="1:14" s="13" customFormat="1" x14ac:dyDescent="0.2">
      <c r="B114" s="55"/>
      <c r="C114" s="44"/>
      <c r="D114" s="55"/>
      <c r="E114" s="44"/>
      <c r="F114" s="57"/>
      <c r="G114" s="44"/>
    </row>
    <row r="115" spans="1:14" s="13" customFormat="1" x14ac:dyDescent="0.2">
      <c r="A115" s="17"/>
      <c r="B115" s="27"/>
      <c r="C115" s="27"/>
      <c r="D115" s="27"/>
      <c r="E115" s="27"/>
      <c r="N115" s="33"/>
    </row>
    <row r="116" spans="1:14" s="13" customFormat="1" x14ac:dyDescent="0.2">
      <c r="A116" s="13" t="s">
        <v>112</v>
      </c>
      <c r="N116" s="33"/>
    </row>
    <row r="117" spans="1:14" s="13" customFormat="1" x14ac:dyDescent="0.2">
      <c r="N117" s="33"/>
    </row>
    <row r="118" spans="1:14" s="13" customFormat="1" x14ac:dyDescent="0.2">
      <c r="B118" s="35" t="s">
        <v>71</v>
      </c>
      <c r="C118" s="47"/>
      <c r="D118" s="35" t="s">
        <v>25</v>
      </c>
      <c r="E118" s="47"/>
      <c r="F118" s="35" t="s">
        <v>46</v>
      </c>
      <c r="G118" s="47"/>
      <c r="H118" s="35" t="s">
        <v>8</v>
      </c>
      <c r="I118" s="47"/>
      <c r="N118" s="33"/>
    </row>
    <row r="119" spans="1:14" s="13" customFormat="1" x14ac:dyDescent="0.2">
      <c r="A119" s="7"/>
      <c r="B119" s="23" t="s">
        <v>4</v>
      </c>
      <c r="C119" s="23" t="s">
        <v>5</v>
      </c>
      <c r="D119" s="23" t="s">
        <v>4</v>
      </c>
      <c r="E119" s="23" t="s">
        <v>5</v>
      </c>
      <c r="F119" s="23" t="s">
        <v>4</v>
      </c>
      <c r="G119" s="23" t="s">
        <v>5</v>
      </c>
      <c r="H119" s="23" t="s">
        <v>4</v>
      </c>
      <c r="I119" s="23" t="s">
        <v>5</v>
      </c>
      <c r="N119" s="33"/>
    </row>
    <row r="120" spans="1:14" s="13" customFormat="1" x14ac:dyDescent="0.2">
      <c r="A120" s="14" t="s">
        <v>0</v>
      </c>
      <c r="B120" s="9">
        <v>529</v>
      </c>
      <c r="C120" s="66">
        <v>0.58131868131868136</v>
      </c>
      <c r="D120" s="9">
        <v>157</v>
      </c>
      <c r="E120" s="66">
        <v>0.17252747252747253</v>
      </c>
      <c r="F120" s="9">
        <v>224</v>
      </c>
      <c r="G120" s="66">
        <v>0.24615384615384617</v>
      </c>
      <c r="H120" s="23">
        <v>910</v>
      </c>
      <c r="I120" s="65">
        <v>1</v>
      </c>
      <c r="K120" s="2"/>
      <c r="L120" s="2"/>
      <c r="M120" s="2"/>
      <c r="N120" s="86"/>
    </row>
    <row r="121" spans="1:14" s="13" customFormat="1" x14ac:dyDescent="0.2">
      <c r="A121" s="14" t="s">
        <v>1</v>
      </c>
      <c r="B121" s="9">
        <v>321</v>
      </c>
      <c r="C121" s="66">
        <v>0.6858974358974359</v>
      </c>
      <c r="D121" s="9">
        <v>58</v>
      </c>
      <c r="E121" s="66">
        <v>0.12393162393162394</v>
      </c>
      <c r="F121" s="9">
        <v>89</v>
      </c>
      <c r="G121" s="66">
        <v>0.19017094017094016</v>
      </c>
      <c r="H121" s="84">
        <v>468</v>
      </c>
      <c r="I121" s="65">
        <v>1</v>
      </c>
      <c r="K121" s="2"/>
      <c r="L121" s="2"/>
      <c r="M121" s="2"/>
      <c r="N121" s="86"/>
    </row>
    <row r="122" spans="1:14" s="13" customFormat="1" x14ac:dyDescent="0.2">
      <c r="A122" s="14" t="s">
        <v>2</v>
      </c>
      <c r="B122" s="9">
        <v>18</v>
      </c>
      <c r="C122" s="66">
        <v>0.78260869565217395</v>
      </c>
      <c r="D122" s="9"/>
      <c r="E122" s="66">
        <v>0</v>
      </c>
      <c r="F122" s="9" t="s">
        <v>92</v>
      </c>
      <c r="G122" s="66">
        <v>0.21739130434782608</v>
      </c>
      <c r="H122" s="23">
        <v>23</v>
      </c>
      <c r="I122" s="65">
        <v>1</v>
      </c>
      <c r="K122" s="2"/>
      <c r="L122" s="2"/>
      <c r="M122" s="2"/>
      <c r="N122" s="86"/>
    </row>
    <row r="123" spans="1:14" s="13" customFormat="1" x14ac:dyDescent="0.2">
      <c r="A123" s="14" t="s">
        <v>8</v>
      </c>
      <c r="B123" s="9">
        <v>868</v>
      </c>
      <c r="C123" s="66">
        <v>0.61955745895788727</v>
      </c>
      <c r="D123" s="9">
        <v>215</v>
      </c>
      <c r="E123" s="66">
        <v>0.15346181299072092</v>
      </c>
      <c r="F123" s="9">
        <v>318</v>
      </c>
      <c r="G123" s="66">
        <v>0.22698072805139186</v>
      </c>
      <c r="H123" s="84">
        <v>1401</v>
      </c>
      <c r="I123" s="65">
        <v>1</v>
      </c>
      <c r="K123" s="2"/>
      <c r="L123" s="2"/>
      <c r="M123" s="2"/>
      <c r="N123" s="86"/>
    </row>
    <row r="124" spans="1:14" s="13" customFormat="1" x14ac:dyDescent="0.2">
      <c r="J124" s="2"/>
      <c r="K124" s="2"/>
      <c r="L124" s="2"/>
      <c r="M124" s="2"/>
      <c r="N124" s="33"/>
    </row>
    <row r="125" spans="1:14" s="13" customFormat="1" x14ac:dyDescent="0.2">
      <c r="J125" s="2"/>
      <c r="K125" s="2"/>
      <c r="L125" s="2"/>
      <c r="M125" s="2"/>
      <c r="N125" s="33"/>
    </row>
    <row r="126" spans="1:14" x14ac:dyDescent="0.2">
      <c r="J126" s="13"/>
      <c r="K126" s="13"/>
      <c r="L126" s="13"/>
      <c r="M126" s="13"/>
    </row>
    <row r="127" spans="1:14" s="13" customFormat="1" ht="18" x14ac:dyDescent="0.25">
      <c r="A127" s="1" t="s">
        <v>70</v>
      </c>
      <c r="N127" s="33"/>
    </row>
    <row r="128" spans="1:14" s="13" customFormat="1" x14ac:dyDescent="0.2">
      <c r="N128" s="33"/>
    </row>
    <row r="129" spans="1:14" s="13" customFormat="1" x14ac:dyDescent="0.2">
      <c r="A129" s="58" t="s">
        <v>113</v>
      </c>
    </row>
    <row r="130" spans="1:14" s="13" customFormat="1" x14ac:dyDescent="0.2"/>
    <row r="131" spans="1:14" s="13" customFormat="1" x14ac:dyDescent="0.2">
      <c r="A131" s="7"/>
      <c r="B131" s="88" t="s">
        <v>72</v>
      </c>
      <c r="C131" s="89"/>
      <c r="D131" s="88" t="s">
        <v>73</v>
      </c>
      <c r="E131" s="89"/>
      <c r="F131" s="88" t="s">
        <v>30</v>
      </c>
      <c r="G131" s="89"/>
      <c r="H131" s="88" t="s">
        <v>8</v>
      </c>
      <c r="I131" s="89"/>
    </row>
    <row r="132" spans="1:14" s="13" customFormat="1" x14ac:dyDescent="0.2">
      <c r="A132" s="7"/>
      <c r="B132" s="23" t="s">
        <v>9</v>
      </c>
      <c r="C132" s="23" t="s">
        <v>10</v>
      </c>
      <c r="D132" s="23" t="s">
        <v>9</v>
      </c>
      <c r="E132" s="23" t="s">
        <v>10</v>
      </c>
      <c r="F132" s="23" t="s">
        <v>9</v>
      </c>
      <c r="G132" s="23" t="s">
        <v>10</v>
      </c>
      <c r="H132" s="23" t="s">
        <v>9</v>
      </c>
      <c r="I132" s="23" t="s">
        <v>10</v>
      </c>
    </row>
    <row r="133" spans="1:14" s="13" customFormat="1" x14ac:dyDescent="0.2">
      <c r="A133" s="7" t="s">
        <v>13</v>
      </c>
      <c r="B133" s="9" t="s">
        <v>92</v>
      </c>
      <c r="C133" s="66">
        <v>4.1666666666666664E-2</v>
      </c>
      <c r="D133" s="9">
        <v>32</v>
      </c>
      <c r="E133" s="65">
        <v>0.66666666666666663</v>
      </c>
      <c r="F133" s="9">
        <v>14</v>
      </c>
      <c r="G133" s="65">
        <v>0.29166666666666669</v>
      </c>
      <c r="H133" s="9">
        <v>48</v>
      </c>
      <c r="I133" s="66">
        <v>1</v>
      </c>
      <c r="K133" s="2"/>
      <c r="L133" s="2"/>
      <c r="M133" s="2"/>
      <c r="N133" s="86"/>
    </row>
    <row r="134" spans="1:14" s="13" customFormat="1" x14ac:dyDescent="0.2">
      <c r="A134" s="7" t="s">
        <v>14</v>
      </c>
      <c r="B134" s="9">
        <v>18</v>
      </c>
      <c r="C134" s="66">
        <v>7.7586206896551727E-2</v>
      </c>
      <c r="D134" s="9">
        <v>136</v>
      </c>
      <c r="E134" s="65">
        <v>0.58620689655172409</v>
      </c>
      <c r="F134" s="9">
        <v>78</v>
      </c>
      <c r="G134" s="65">
        <v>0.33620689655172414</v>
      </c>
      <c r="H134" s="9">
        <v>232</v>
      </c>
      <c r="I134" s="66">
        <v>1</v>
      </c>
      <c r="K134" s="2"/>
      <c r="L134" s="2"/>
      <c r="M134" s="2"/>
      <c r="N134" s="86"/>
    </row>
    <row r="135" spans="1:14" s="13" customFormat="1" x14ac:dyDescent="0.2">
      <c r="A135" s="7" t="s">
        <v>15</v>
      </c>
      <c r="B135" s="9">
        <v>10</v>
      </c>
      <c r="C135" s="66">
        <v>3.8910505836575876E-2</v>
      </c>
      <c r="D135" s="9">
        <v>175</v>
      </c>
      <c r="E135" s="65">
        <v>0.68093385214007784</v>
      </c>
      <c r="F135" s="9">
        <v>72</v>
      </c>
      <c r="G135" s="65">
        <v>0.28015564202334631</v>
      </c>
      <c r="H135" s="9">
        <v>257</v>
      </c>
      <c r="I135" s="66">
        <v>1</v>
      </c>
      <c r="K135" s="2"/>
      <c r="L135" s="2"/>
      <c r="M135" s="2"/>
      <c r="N135" s="86"/>
    </row>
    <row r="136" spans="1:14" s="13" customFormat="1" x14ac:dyDescent="0.2">
      <c r="A136" s="7" t="s">
        <v>16</v>
      </c>
      <c r="B136" s="9" t="s">
        <v>92</v>
      </c>
      <c r="C136" s="66">
        <v>7.407407407407407E-2</v>
      </c>
      <c r="D136" s="9">
        <v>17</v>
      </c>
      <c r="E136" s="65">
        <v>0.62962962962962965</v>
      </c>
      <c r="F136" s="9">
        <v>8</v>
      </c>
      <c r="G136" s="65">
        <v>0.29629629629629628</v>
      </c>
      <c r="H136" s="9">
        <v>27</v>
      </c>
      <c r="I136" s="66">
        <v>1</v>
      </c>
      <c r="K136" s="2"/>
      <c r="L136" s="2"/>
      <c r="M136" s="2"/>
      <c r="N136" s="86"/>
    </row>
    <row r="137" spans="1:14" s="13" customFormat="1" x14ac:dyDescent="0.2">
      <c r="A137" s="7" t="s">
        <v>17</v>
      </c>
      <c r="B137" s="9">
        <v>17</v>
      </c>
      <c r="C137" s="66">
        <v>8.0188679245283015E-2</v>
      </c>
      <c r="D137" s="9">
        <v>161</v>
      </c>
      <c r="E137" s="65">
        <v>0.75943396226415094</v>
      </c>
      <c r="F137" s="9">
        <v>34</v>
      </c>
      <c r="G137" s="65">
        <v>0.16037735849056603</v>
      </c>
      <c r="H137" s="9">
        <v>212</v>
      </c>
      <c r="I137" s="66">
        <v>1</v>
      </c>
      <c r="K137" s="2"/>
      <c r="L137" s="2"/>
      <c r="M137" s="2"/>
      <c r="N137" s="86"/>
    </row>
    <row r="138" spans="1:14" s="13" customFormat="1" x14ac:dyDescent="0.2">
      <c r="A138" s="7" t="s">
        <v>18</v>
      </c>
      <c r="B138" s="9">
        <v>15</v>
      </c>
      <c r="C138" s="66">
        <v>4.0106951871657755E-2</v>
      </c>
      <c r="D138" s="9">
        <v>289</v>
      </c>
      <c r="E138" s="65">
        <v>0.77272727272727271</v>
      </c>
      <c r="F138" s="9">
        <v>70</v>
      </c>
      <c r="G138" s="65">
        <v>0.18716577540106952</v>
      </c>
      <c r="H138" s="9">
        <v>374</v>
      </c>
      <c r="I138" s="66">
        <v>1</v>
      </c>
      <c r="K138" s="2"/>
      <c r="L138" s="2"/>
      <c r="M138" s="2"/>
      <c r="N138" s="86"/>
    </row>
    <row r="139" spans="1:14" s="13" customFormat="1" x14ac:dyDescent="0.2">
      <c r="A139" s="7" t="s">
        <v>19</v>
      </c>
      <c r="B139" s="9">
        <v>7</v>
      </c>
      <c r="C139" s="66">
        <v>4.7945205479452052E-2</v>
      </c>
      <c r="D139" s="9">
        <v>123</v>
      </c>
      <c r="E139" s="65">
        <v>0.84246575342465757</v>
      </c>
      <c r="F139" s="9">
        <v>16</v>
      </c>
      <c r="G139" s="65">
        <v>0.1095890410958904</v>
      </c>
      <c r="H139" s="9">
        <v>146</v>
      </c>
      <c r="I139" s="66">
        <v>1</v>
      </c>
      <c r="K139" s="2"/>
      <c r="L139" s="2"/>
      <c r="M139" s="2"/>
      <c r="N139" s="86"/>
    </row>
    <row r="140" spans="1:14" s="13" customFormat="1" x14ac:dyDescent="0.2">
      <c r="A140" s="7" t="s">
        <v>20</v>
      </c>
      <c r="B140" s="9" t="s">
        <v>92</v>
      </c>
      <c r="C140" s="66">
        <v>3.8095238095238099E-2</v>
      </c>
      <c r="D140" s="9">
        <v>83</v>
      </c>
      <c r="E140" s="65">
        <v>0.79047619047619044</v>
      </c>
      <c r="F140" s="9">
        <v>18</v>
      </c>
      <c r="G140" s="65">
        <v>0.17142857142857143</v>
      </c>
      <c r="H140" s="9">
        <v>105</v>
      </c>
      <c r="I140" s="66">
        <v>1</v>
      </c>
      <c r="K140" s="2"/>
      <c r="L140" s="2"/>
      <c r="M140" s="2"/>
      <c r="N140" s="86"/>
    </row>
    <row r="141" spans="1:14" s="13" customFormat="1" x14ac:dyDescent="0.2">
      <c r="A141" s="7" t="s">
        <v>8</v>
      </c>
      <c r="B141" s="9">
        <v>75</v>
      </c>
      <c r="C141" s="66">
        <v>5.353319057815846E-2</v>
      </c>
      <c r="D141" s="9">
        <v>1016</v>
      </c>
      <c r="E141" s="65">
        <v>0.72519628836545325</v>
      </c>
      <c r="F141" s="9">
        <v>310</v>
      </c>
      <c r="G141" s="65">
        <v>0.22127052105638828</v>
      </c>
      <c r="H141" s="84">
        <v>1401</v>
      </c>
      <c r="I141" s="66">
        <v>1</v>
      </c>
      <c r="K141" s="2"/>
      <c r="L141" s="2"/>
      <c r="M141" s="2"/>
      <c r="N141" s="86"/>
    </row>
    <row r="142" spans="1:14" s="13" customFormat="1" x14ac:dyDescent="0.2">
      <c r="A142" s="62" t="s">
        <v>93</v>
      </c>
      <c r="B142" s="18"/>
      <c r="C142" s="19"/>
      <c r="D142" s="18"/>
      <c r="E142" s="44"/>
      <c r="F142" s="18"/>
      <c r="G142" s="44"/>
      <c r="H142" s="18"/>
      <c r="I142" s="19"/>
      <c r="N142" s="33"/>
    </row>
    <row r="143" spans="1:14" s="13" customFormat="1" x14ac:dyDescent="0.2">
      <c r="A143" s="61"/>
      <c r="B143" s="18"/>
      <c r="C143" s="19"/>
      <c r="D143" s="18"/>
      <c r="E143" s="44"/>
      <c r="F143" s="18"/>
      <c r="G143" s="44"/>
      <c r="H143" s="18"/>
      <c r="I143" s="19"/>
      <c r="N143" s="33"/>
    </row>
    <row r="144" spans="1:14" s="13" customFormat="1" x14ac:dyDescent="0.2">
      <c r="N144" s="33"/>
    </row>
    <row r="145" spans="1:14" s="13" customFormat="1" x14ac:dyDescent="0.2">
      <c r="A145" s="13" t="s">
        <v>94</v>
      </c>
    </row>
    <row r="146" spans="1:14" s="13" customFormat="1" ht="15" x14ac:dyDescent="0.25">
      <c r="A146" s="22"/>
    </row>
    <row r="147" spans="1:14" s="13" customFormat="1" x14ac:dyDescent="0.2">
      <c r="A147" s="51"/>
      <c r="B147" s="88">
        <v>2015</v>
      </c>
      <c r="C147" s="89"/>
      <c r="D147" s="88">
        <v>2016</v>
      </c>
      <c r="E147" s="89"/>
      <c r="F147" s="88">
        <v>2017</v>
      </c>
      <c r="G147" s="89"/>
    </row>
    <row r="148" spans="1:14" s="13" customFormat="1" x14ac:dyDescent="0.2">
      <c r="A148" s="31"/>
      <c r="B148" s="6" t="s">
        <v>9</v>
      </c>
      <c r="C148" s="23" t="s">
        <v>10</v>
      </c>
      <c r="D148" s="23" t="s">
        <v>9</v>
      </c>
      <c r="E148" s="23" t="s">
        <v>10</v>
      </c>
      <c r="F148" s="23" t="s">
        <v>9</v>
      </c>
      <c r="G148" s="23" t="s">
        <v>10</v>
      </c>
    </row>
    <row r="149" spans="1:14" s="13" customFormat="1" x14ac:dyDescent="0.2">
      <c r="A149" s="32" t="s">
        <v>13</v>
      </c>
      <c r="B149" s="26">
        <v>6</v>
      </c>
      <c r="C149" s="65">
        <v>6.3829787234042548E-2</v>
      </c>
      <c r="D149" s="23" t="s">
        <v>92</v>
      </c>
      <c r="E149" s="65">
        <v>0.04</v>
      </c>
      <c r="F149" s="9" t="s">
        <v>92</v>
      </c>
      <c r="G149" s="66">
        <v>4.1666666666666664E-2</v>
      </c>
    </row>
    <row r="150" spans="1:14" s="13" customFormat="1" x14ac:dyDescent="0.2">
      <c r="A150" s="32" t="s">
        <v>14</v>
      </c>
      <c r="B150" s="26">
        <v>23</v>
      </c>
      <c r="C150" s="65">
        <v>7.0121951219512202E-2</v>
      </c>
      <c r="D150" s="23">
        <v>22</v>
      </c>
      <c r="E150" s="65">
        <v>7.0000000000000007E-2</v>
      </c>
      <c r="F150" s="9">
        <v>18</v>
      </c>
      <c r="G150" s="66">
        <v>7.7586206896551727E-2</v>
      </c>
    </row>
    <row r="151" spans="1:14" s="13" customFormat="1" x14ac:dyDescent="0.2">
      <c r="A151" s="32" t="s">
        <v>15</v>
      </c>
      <c r="B151" s="26">
        <v>23</v>
      </c>
      <c r="C151" s="65">
        <v>7.0552147239263799E-2</v>
      </c>
      <c r="D151" s="23">
        <v>21</v>
      </c>
      <c r="E151" s="65">
        <v>7.0000000000000007E-2</v>
      </c>
      <c r="F151" s="9">
        <v>10</v>
      </c>
      <c r="G151" s="66">
        <v>3.8910505836575876E-2</v>
      </c>
    </row>
    <row r="152" spans="1:14" s="13" customFormat="1" x14ac:dyDescent="0.2">
      <c r="A152" s="32" t="s">
        <v>16</v>
      </c>
      <c r="B152" s="26">
        <v>33</v>
      </c>
      <c r="C152" s="65">
        <v>9.4285714285714292E-2</v>
      </c>
      <c r="D152" s="23">
        <v>26</v>
      </c>
      <c r="E152" s="65">
        <v>0.08</v>
      </c>
      <c r="F152" s="9" t="s">
        <v>92</v>
      </c>
      <c r="G152" s="66">
        <v>7.407407407407407E-2</v>
      </c>
    </row>
    <row r="153" spans="1:14" s="13" customFormat="1" x14ac:dyDescent="0.2">
      <c r="A153" s="32" t="s">
        <v>38</v>
      </c>
      <c r="B153" s="26" t="s">
        <v>92</v>
      </c>
      <c r="C153" s="65" t="s">
        <v>92</v>
      </c>
      <c r="D153" s="23" t="s">
        <v>92</v>
      </c>
      <c r="E153" s="65" t="s">
        <v>92</v>
      </c>
      <c r="F153" s="9">
        <v>17</v>
      </c>
      <c r="G153" s="66">
        <v>8.0188679245283015E-2</v>
      </c>
    </row>
    <row r="154" spans="1:14" s="13" customFormat="1" x14ac:dyDescent="0.2">
      <c r="A154" s="32" t="s">
        <v>39</v>
      </c>
      <c r="B154" s="26">
        <v>19</v>
      </c>
      <c r="C154" s="65">
        <v>3.8696537678207736E-2</v>
      </c>
      <c r="D154" s="23">
        <v>23</v>
      </c>
      <c r="E154" s="65">
        <v>0.05</v>
      </c>
      <c r="F154" s="9">
        <v>15</v>
      </c>
      <c r="G154" s="66">
        <v>4.0106951871657755E-2</v>
      </c>
    </row>
    <row r="155" spans="1:14" s="13" customFormat="1" x14ac:dyDescent="0.2">
      <c r="A155" s="32" t="s">
        <v>40</v>
      </c>
      <c r="B155" s="26">
        <v>9</v>
      </c>
      <c r="C155" s="65">
        <v>4.4117647058823532E-2</v>
      </c>
      <c r="D155" s="23">
        <v>10</v>
      </c>
      <c r="E155" s="65">
        <v>0.05</v>
      </c>
      <c r="F155" s="9">
        <v>7</v>
      </c>
      <c r="G155" s="66">
        <v>4.7945205479452052E-2</v>
      </c>
    </row>
    <row r="156" spans="1:14" s="13" customFormat="1" x14ac:dyDescent="0.2">
      <c r="A156" s="32" t="s">
        <v>20</v>
      </c>
      <c r="B156" s="26">
        <v>6</v>
      </c>
      <c r="C156" s="65">
        <v>3.8216560509554139E-2</v>
      </c>
      <c r="D156" s="23">
        <v>6</v>
      </c>
      <c r="E156" s="65">
        <v>0.04</v>
      </c>
      <c r="F156" s="9" t="s">
        <v>92</v>
      </c>
      <c r="G156" s="66">
        <v>3.8095238095238099E-2</v>
      </c>
    </row>
    <row r="157" spans="1:14" s="13" customFormat="1" x14ac:dyDescent="0.2">
      <c r="A157" s="32" t="s">
        <v>41</v>
      </c>
      <c r="B157" s="26">
        <v>120</v>
      </c>
      <c r="C157" s="65">
        <v>0.06</v>
      </c>
      <c r="D157" s="23">
        <v>113</v>
      </c>
      <c r="E157" s="65">
        <v>0.06</v>
      </c>
      <c r="F157" s="9">
        <v>75</v>
      </c>
      <c r="G157" s="66">
        <v>5.353319057815846E-2</v>
      </c>
    </row>
    <row r="158" spans="1:14" s="13" customFormat="1" x14ac:dyDescent="0.2">
      <c r="A158" s="62" t="s">
        <v>95</v>
      </c>
      <c r="B158" s="55"/>
      <c r="C158" s="44"/>
      <c r="D158" s="55"/>
      <c r="E158" s="44"/>
      <c r="F158" s="57"/>
      <c r="G158" s="44"/>
    </row>
    <row r="159" spans="1:14" s="13" customFormat="1" x14ac:dyDescent="0.2">
      <c r="A159" s="58"/>
      <c r="B159" s="55"/>
      <c r="C159" s="44"/>
      <c r="D159" s="55"/>
      <c r="E159" s="44"/>
      <c r="F159" s="57"/>
      <c r="G159" s="44"/>
    </row>
    <row r="160" spans="1:14" s="13" customFormat="1" x14ac:dyDescent="0.2">
      <c r="N160" s="33"/>
    </row>
    <row r="161" spans="1:23" s="13" customFormat="1" x14ac:dyDescent="0.2">
      <c r="A161" s="58" t="s">
        <v>114</v>
      </c>
    </row>
    <row r="162" spans="1:23" s="13" customFormat="1" x14ac:dyDescent="0.2"/>
    <row r="163" spans="1:23" s="13" customFormat="1" x14ac:dyDescent="0.2">
      <c r="A163" s="7"/>
      <c r="B163" s="90" t="s">
        <v>75</v>
      </c>
      <c r="C163" s="91"/>
      <c r="D163" s="90" t="s">
        <v>73</v>
      </c>
      <c r="E163" s="91"/>
      <c r="F163" s="90" t="s">
        <v>46</v>
      </c>
      <c r="G163" s="91"/>
      <c r="H163" s="90" t="s">
        <v>8</v>
      </c>
      <c r="I163" s="91"/>
    </row>
    <row r="164" spans="1:23" s="13" customFormat="1" x14ac:dyDescent="0.2">
      <c r="A164" s="7"/>
      <c r="B164" s="23" t="s">
        <v>9</v>
      </c>
      <c r="C164" s="23" t="s">
        <v>10</v>
      </c>
      <c r="D164" s="23" t="s">
        <v>9</v>
      </c>
      <c r="E164" s="23" t="s">
        <v>10</v>
      </c>
      <c r="F164" s="23" t="s">
        <v>9</v>
      </c>
      <c r="G164" s="23" t="s">
        <v>10</v>
      </c>
      <c r="H164" s="23" t="s">
        <v>9</v>
      </c>
      <c r="I164" s="23" t="s">
        <v>10</v>
      </c>
    </row>
    <row r="165" spans="1:23" s="13" customFormat="1" x14ac:dyDescent="0.2">
      <c r="A165" s="7" t="s">
        <v>31</v>
      </c>
      <c r="B165" s="9">
        <v>15</v>
      </c>
      <c r="C165" s="65">
        <v>4.8387096774193547E-2</v>
      </c>
      <c r="D165" s="9">
        <v>151</v>
      </c>
      <c r="E165" s="65">
        <v>0.48709677419354841</v>
      </c>
      <c r="F165" s="9">
        <v>144</v>
      </c>
      <c r="G165" s="65">
        <v>0.46451612903225808</v>
      </c>
      <c r="H165" s="9">
        <v>310</v>
      </c>
      <c r="I165" s="66">
        <v>1</v>
      </c>
      <c r="K165" s="2"/>
      <c r="L165" s="2"/>
      <c r="M165" s="2"/>
      <c r="N165" s="86"/>
    </row>
    <row r="166" spans="1:23" s="13" customFormat="1" x14ac:dyDescent="0.2">
      <c r="A166" s="7" t="s">
        <v>32</v>
      </c>
      <c r="B166" s="9">
        <v>19</v>
      </c>
      <c r="C166" s="65">
        <v>5.1351351351351354E-2</v>
      </c>
      <c r="D166" s="9">
        <v>267</v>
      </c>
      <c r="E166" s="65">
        <v>0.72162162162162158</v>
      </c>
      <c r="F166" s="9">
        <v>84</v>
      </c>
      <c r="G166" s="65">
        <v>0.22702702702702704</v>
      </c>
      <c r="H166" s="9">
        <v>370</v>
      </c>
      <c r="I166" s="66">
        <v>1</v>
      </c>
      <c r="K166" s="2"/>
      <c r="L166" s="2"/>
      <c r="M166" s="2"/>
      <c r="N166" s="86"/>
    </row>
    <row r="167" spans="1:23" s="13" customFormat="1" x14ac:dyDescent="0.2">
      <c r="A167" s="7" t="s">
        <v>33</v>
      </c>
      <c r="B167" s="9">
        <v>18</v>
      </c>
      <c r="C167" s="65">
        <v>4.7872340425531915E-2</v>
      </c>
      <c r="D167" s="9">
        <v>311</v>
      </c>
      <c r="E167" s="65">
        <v>0.8271276595744681</v>
      </c>
      <c r="F167" s="9">
        <v>47</v>
      </c>
      <c r="G167" s="65">
        <v>0.125</v>
      </c>
      <c r="H167" s="9">
        <v>376</v>
      </c>
      <c r="I167" s="66">
        <v>1</v>
      </c>
      <c r="K167" s="2"/>
      <c r="L167" s="2"/>
      <c r="M167" s="2"/>
      <c r="N167" s="86"/>
    </row>
    <row r="168" spans="1:23" s="13" customFormat="1" x14ac:dyDescent="0.2">
      <c r="A168" s="7" t="s">
        <v>34</v>
      </c>
      <c r="B168" s="9">
        <v>17</v>
      </c>
      <c r="C168" s="65">
        <v>5.7432432432432436E-2</v>
      </c>
      <c r="D168" s="9">
        <v>248</v>
      </c>
      <c r="E168" s="65">
        <v>0.83783783783783783</v>
      </c>
      <c r="F168" s="9">
        <v>31</v>
      </c>
      <c r="G168" s="65">
        <v>0.10472972972972973</v>
      </c>
      <c r="H168" s="9">
        <v>296</v>
      </c>
      <c r="I168" s="66">
        <v>1</v>
      </c>
      <c r="K168" s="2"/>
      <c r="L168" s="2"/>
      <c r="M168" s="2"/>
      <c r="N168" s="86"/>
    </row>
    <row r="169" spans="1:23" s="13" customFormat="1" x14ac:dyDescent="0.2">
      <c r="A169" s="7" t="s">
        <v>35</v>
      </c>
      <c r="B169" s="9">
        <v>6</v>
      </c>
      <c r="C169" s="65">
        <v>0.12244897959183673</v>
      </c>
      <c r="D169" s="9">
        <v>39</v>
      </c>
      <c r="E169" s="65">
        <v>0.79591836734693877</v>
      </c>
      <c r="F169" s="9" t="s">
        <v>92</v>
      </c>
      <c r="G169" s="65">
        <v>8.1632653061224483E-2</v>
      </c>
      <c r="H169" s="9">
        <v>49</v>
      </c>
      <c r="I169" s="66">
        <v>1</v>
      </c>
      <c r="K169" s="2"/>
      <c r="L169" s="2"/>
      <c r="M169" s="2"/>
      <c r="N169" s="86"/>
    </row>
    <row r="170" spans="1:23" s="13" customFormat="1" x14ac:dyDescent="0.2">
      <c r="A170" s="7" t="s">
        <v>8</v>
      </c>
      <c r="B170" s="9">
        <v>75</v>
      </c>
      <c r="C170" s="65">
        <v>5.353319057815846E-2</v>
      </c>
      <c r="D170" s="9">
        <v>1016</v>
      </c>
      <c r="E170" s="65">
        <v>0.72519628836545325</v>
      </c>
      <c r="F170" s="9">
        <v>310</v>
      </c>
      <c r="G170" s="65">
        <v>0.22127052105638828</v>
      </c>
      <c r="H170" s="84">
        <v>1401</v>
      </c>
      <c r="I170" s="66">
        <v>1</v>
      </c>
      <c r="K170" s="2"/>
      <c r="L170" s="2"/>
      <c r="M170" s="2"/>
      <c r="N170" s="86"/>
    </row>
    <row r="171" spans="1:23" s="13" customFormat="1" x14ac:dyDescent="0.2">
      <c r="B171" s="18"/>
      <c r="C171" s="44"/>
      <c r="D171" s="18"/>
      <c r="E171" s="44"/>
      <c r="F171" s="18"/>
      <c r="G171" s="44"/>
      <c r="H171" s="18"/>
      <c r="I171" s="19"/>
    </row>
    <row r="172" spans="1:23" s="13" customFormat="1" x14ac:dyDescent="0.2">
      <c r="J172" s="33"/>
    </row>
    <row r="173" spans="1:23" s="13" customFormat="1" x14ac:dyDescent="0.2">
      <c r="A173" s="17" t="s">
        <v>115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17"/>
      <c r="L173" s="17"/>
      <c r="M173" s="17"/>
      <c r="N173" s="17"/>
    </row>
    <row r="174" spans="1:23" s="13" customFormat="1" x14ac:dyDescent="0.2">
      <c r="A174" s="17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23" s="13" customFormat="1" x14ac:dyDescent="0.2">
      <c r="A175" s="7"/>
      <c r="B175" s="88" t="s">
        <v>72</v>
      </c>
      <c r="C175" s="89"/>
      <c r="D175" s="88" t="s">
        <v>73</v>
      </c>
      <c r="E175" s="89"/>
      <c r="F175" s="88" t="s">
        <v>46</v>
      </c>
      <c r="G175" s="89"/>
      <c r="H175" s="88" t="s">
        <v>8</v>
      </c>
      <c r="I175" s="89"/>
      <c r="J175" s="33"/>
      <c r="T175" s="7"/>
      <c r="U175" s="45" t="s">
        <v>72</v>
      </c>
      <c r="V175" s="45" t="s">
        <v>73</v>
      </c>
      <c r="W175" s="45" t="s">
        <v>46</v>
      </c>
    </row>
    <row r="176" spans="1:23" s="13" customFormat="1" x14ac:dyDescent="0.2">
      <c r="A176" s="7"/>
      <c r="B176" s="15" t="s">
        <v>9</v>
      </c>
      <c r="C176" s="15" t="s">
        <v>10</v>
      </c>
      <c r="D176" s="15" t="s">
        <v>9</v>
      </c>
      <c r="E176" s="15" t="s">
        <v>10</v>
      </c>
      <c r="F176" s="15" t="s">
        <v>9</v>
      </c>
      <c r="G176" s="15" t="s">
        <v>10</v>
      </c>
      <c r="H176" s="15" t="s">
        <v>9</v>
      </c>
      <c r="I176" s="15" t="s">
        <v>10</v>
      </c>
      <c r="J176" s="33"/>
      <c r="O176" s="33"/>
      <c r="T176" s="14" t="s">
        <v>0</v>
      </c>
      <c r="U176" s="53">
        <f>C177</f>
        <v>4.3956043956043959E-2</v>
      </c>
      <c r="V176" s="53">
        <f>E177</f>
        <v>0.70989010989010992</v>
      </c>
      <c r="W176" s="53">
        <f>G177</f>
        <v>0.24615384615384617</v>
      </c>
    </row>
    <row r="177" spans="1:33" s="13" customFormat="1" x14ac:dyDescent="0.2">
      <c r="A177" s="14" t="s">
        <v>0</v>
      </c>
      <c r="B177" s="21">
        <v>40</v>
      </c>
      <c r="C177" s="15">
        <v>4.3956043956043959E-2</v>
      </c>
      <c r="D177" s="21">
        <v>646</v>
      </c>
      <c r="E177" s="10">
        <v>0.70989010989010992</v>
      </c>
      <c r="F177" s="21">
        <v>224</v>
      </c>
      <c r="G177" s="10">
        <v>0.24615384615384617</v>
      </c>
      <c r="H177" s="21">
        <v>910</v>
      </c>
      <c r="I177" s="15">
        <v>1</v>
      </c>
      <c r="K177" s="2"/>
      <c r="L177" s="2"/>
      <c r="M177" s="2"/>
      <c r="N177" s="86"/>
      <c r="O177" s="33"/>
      <c r="T177" s="7" t="s">
        <v>1</v>
      </c>
      <c r="U177" s="53">
        <f>C178</f>
        <v>7.0512820512820512E-2</v>
      </c>
      <c r="V177" s="53">
        <f>E178</f>
        <v>0.75641025641025639</v>
      </c>
      <c r="W177" s="53">
        <f>G178</f>
        <v>0.17307692307692307</v>
      </c>
    </row>
    <row r="178" spans="1:33" s="13" customFormat="1" x14ac:dyDescent="0.2">
      <c r="A178" s="7" t="s">
        <v>1</v>
      </c>
      <c r="B178" s="21">
        <v>33</v>
      </c>
      <c r="C178" s="15">
        <v>7.0512820512820512E-2</v>
      </c>
      <c r="D178" s="21">
        <v>354</v>
      </c>
      <c r="E178" s="10">
        <v>0.75641025641025639</v>
      </c>
      <c r="F178" s="21">
        <v>81</v>
      </c>
      <c r="G178" s="10">
        <v>0.17307692307692307</v>
      </c>
      <c r="H178" s="21">
        <v>468</v>
      </c>
      <c r="I178" s="15">
        <v>1</v>
      </c>
      <c r="K178" s="2"/>
      <c r="L178" s="2"/>
      <c r="M178" s="2"/>
      <c r="N178" s="86"/>
      <c r="T178" s="7" t="s">
        <v>2</v>
      </c>
      <c r="U178" s="53">
        <f>C179</f>
        <v>8.6956521739130432E-2</v>
      </c>
      <c r="V178" s="53">
        <f>E179</f>
        <v>0.69565217391304346</v>
      </c>
      <c r="W178" s="53">
        <f>G179</f>
        <v>0.21739130434782608</v>
      </c>
    </row>
    <row r="179" spans="1:33" s="13" customFormat="1" x14ac:dyDescent="0.2">
      <c r="A179" s="7" t="s">
        <v>2</v>
      </c>
      <c r="B179" s="21" t="s">
        <v>92</v>
      </c>
      <c r="C179" s="15">
        <v>8.6956521739130432E-2</v>
      </c>
      <c r="D179" s="21">
        <v>16</v>
      </c>
      <c r="E179" s="10">
        <v>0.69565217391304346</v>
      </c>
      <c r="F179" s="21" t="s">
        <v>92</v>
      </c>
      <c r="G179" s="10">
        <v>0.21739130434782608</v>
      </c>
      <c r="H179" s="21">
        <v>23</v>
      </c>
      <c r="I179" s="15">
        <v>1</v>
      </c>
      <c r="K179" s="2"/>
      <c r="L179" s="2"/>
      <c r="M179" s="2"/>
      <c r="N179" s="86"/>
      <c r="T179" s="7" t="s">
        <v>8</v>
      </c>
      <c r="U179" s="53">
        <f>C180</f>
        <v>5.353319057815846E-2</v>
      </c>
      <c r="V179" s="53">
        <f>E180</f>
        <v>0.72519628836545325</v>
      </c>
      <c r="W179" s="53">
        <f>G180</f>
        <v>0.22127052105638828</v>
      </c>
    </row>
    <row r="180" spans="1:33" s="13" customFormat="1" x14ac:dyDescent="0.2">
      <c r="A180" s="7" t="s">
        <v>8</v>
      </c>
      <c r="B180" s="21">
        <v>75</v>
      </c>
      <c r="C180" s="15">
        <v>5.353319057815846E-2</v>
      </c>
      <c r="D180" s="21">
        <v>1016</v>
      </c>
      <c r="E180" s="10">
        <v>0.72519628836545325</v>
      </c>
      <c r="F180" s="21">
        <v>310</v>
      </c>
      <c r="G180" s="10">
        <v>0.22127052105638828</v>
      </c>
      <c r="H180" s="21">
        <v>1401</v>
      </c>
      <c r="I180" s="15">
        <v>1</v>
      </c>
      <c r="K180" s="2"/>
      <c r="L180" s="2"/>
      <c r="M180" s="2"/>
      <c r="N180" s="86"/>
    </row>
    <row r="181" spans="1:33" s="13" customFormat="1" x14ac:dyDescent="0.2">
      <c r="A181" s="62" t="s">
        <v>85</v>
      </c>
      <c r="B181" s="33"/>
      <c r="C181" s="33"/>
      <c r="J181" s="2"/>
      <c r="K181" s="2"/>
      <c r="L181" s="2"/>
      <c r="M181" s="2"/>
      <c r="N181" s="33"/>
    </row>
    <row r="182" spans="1:33" s="13" customFormat="1" x14ac:dyDescent="0.2">
      <c r="B182" s="33"/>
      <c r="C182" s="33"/>
      <c r="J182" s="2"/>
      <c r="K182" s="2"/>
      <c r="L182" s="2"/>
      <c r="M182" s="2"/>
      <c r="N182" s="33"/>
    </row>
    <row r="183" spans="1:33" x14ac:dyDescent="0.2">
      <c r="J183" s="13"/>
      <c r="K183" s="13"/>
      <c r="L183" s="13"/>
      <c r="M183" s="13"/>
    </row>
    <row r="184" spans="1:33" s="13" customFormat="1" ht="18" x14ac:dyDescent="0.25">
      <c r="A184" s="1" t="s">
        <v>42</v>
      </c>
      <c r="N184" s="33"/>
    </row>
    <row r="185" spans="1:33" s="13" customFormat="1" x14ac:dyDescent="0.2">
      <c r="N185" s="33"/>
    </row>
    <row r="186" spans="1:33" s="13" customFormat="1" x14ac:dyDescent="0.2">
      <c r="A186" s="13" t="s">
        <v>116</v>
      </c>
      <c r="N186" s="33"/>
      <c r="O186" s="85" t="s">
        <v>117</v>
      </c>
    </row>
    <row r="187" spans="1:33" s="13" customFormat="1" x14ac:dyDescent="0.2">
      <c r="N187" s="33"/>
    </row>
    <row r="188" spans="1:33" s="13" customFormat="1" x14ac:dyDescent="0.2">
      <c r="A188" s="7"/>
      <c r="B188" s="88" t="s">
        <v>31</v>
      </c>
      <c r="C188" s="89"/>
      <c r="D188" s="88" t="s">
        <v>32</v>
      </c>
      <c r="E188" s="89"/>
      <c r="F188" s="88" t="s">
        <v>33</v>
      </c>
      <c r="G188" s="89"/>
      <c r="H188" s="88" t="s">
        <v>34</v>
      </c>
      <c r="I188" s="89"/>
      <c r="J188" s="88" t="s">
        <v>35</v>
      </c>
      <c r="K188" s="89"/>
      <c r="L188" s="88" t="s">
        <v>8</v>
      </c>
      <c r="M188" s="89"/>
      <c r="N188" s="33"/>
      <c r="O188" s="7"/>
      <c r="P188" s="23" t="s">
        <v>31</v>
      </c>
      <c r="Q188" s="23" t="s">
        <v>32</v>
      </c>
      <c r="R188" s="23" t="s">
        <v>33</v>
      </c>
      <c r="S188" s="23" t="s">
        <v>34</v>
      </c>
      <c r="T188" s="23" t="s">
        <v>35</v>
      </c>
    </row>
    <row r="189" spans="1:33" s="13" customFormat="1" x14ac:dyDescent="0.2">
      <c r="A189" s="7"/>
      <c r="B189" s="23" t="s">
        <v>9</v>
      </c>
      <c r="C189" s="23" t="s">
        <v>10</v>
      </c>
      <c r="D189" s="23" t="s">
        <v>9</v>
      </c>
      <c r="E189" s="23" t="s">
        <v>10</v>
      </c>
      <c r="F189" s="23" t="s">
        <v>9</v>
      </c>
      <c r="G189" s="23" t="s">
        <v>10</v>
      </c>
      <c r="H189" s="23" t="s">
        <v>9</v>
      </c>
      <c r="I189" s="23" t="s">
        <v>10</v>
      </c>
      <c r="J189" s="23" t="s">
        <v>9</v>
      </c>
      <c r="K189" s="23" t="s">
        <v>10</v>
      </c>
      <c r="L189" s="23" t="s">
        <v>9</v>
      </c>
      <c r="M189" s="23" t="s">
        <v>10</v>
      </c>
      <c r="N189" s="33"/>
      <c r="O189" s="7" t="s">
        <v>13</v>
      </c>
      <c r="P189" s="65">
        <v>1.13882863340564E-2</v>
      </c>
      <c r="Q189" s="65">
        <v>5.4229934924078091E-3</v>
      </c>
      <c r="R189" s="65">
        <v>9.2190889370932748E-3</v>
      </c>
      <c r="S189" s="65">
        <v>9.7613882863340565E-3</v>
      </c>
      <c r="T189" s="65">
        <v>5.4229934924078091E-3</v>
      </c>
    </row>
    <row r="190" spans="1:33" s="13" customFormat="1" x14ac:dyDescent="0.2">
      <c r="A190" s="7" t="s">
        <v>13</v>
      </c>
      <c r="B190" s="9">
        <v>23</v>
      </c>
      <c r="C190" s="65">
        <v>1.6416845110635261E-2</v>
      </c>
      <c r="D190" s="9">
        <v>7</v>
      </c>
      <c r="E190" s="65">
        <v>4.9964311206281229E-3</v>
      </c>
      <c r="F190" s="9">
        <v>8</v>
      </c>
      <c r="G190" s="65">
        <v>5.7102069950035689E-3</v>
      </c>
      <c r="H190" s="9" t="s">
        <v>92</v>
      </c>
      <c r="I190" s="65">
        <v>3.5688793718772305E-3</v>
      </c>
      <c r="J190" s="9" t="s">
        <v>92</v>
      </c>
      <c r="K190" s="65">
        <v>3.5688793718772305E-3</v>
      </c>
      <c r="L190" s="9">
        <v>48</v>
      </c>
      <c r="M190" s="66">
        <v>3.4261241970021415E-2</v>
      </c>
      <c r="N190" s="33"/>
      <c r="O190" s="7" t="s">
        <v>14</v>
      </c>
      <c r="P190" s="65">
        <v>3.3622559652928416E-2</v>
      </c>
      <c r="Q190" s="65">
        <v>2.5488069414316701E-2</v>
      </c>
      <c r="R190" s="65">
        <v>4.1214750542299353E-2</v>
      </c>
      <c r="S190" s="65">
        <v>5.7483731019522775E-2</v>
      </c>
      <c r="T190" s="65">
        <v>1.193058568329718E-2</v>
      </c>
      <c r="V190" s="2"/>
      <c r="W190" s="2"/>
      <c r="X190" s="2"/>
      <c r="Y190" s="2"/>
      <c r="Z190" s="2"/>
      <c r="AA190" s="2"/>
      <c r="AB190" s="2"/>
      <c r="AD190" s="2"/>
      <c r="AF190" s="2"/>
      <c r="AG190" s="2"/>
    </row>
    <row r="191" spans="1:33" s="13" customFormat="1" x14ac:dyDescent="0.2">
      <c r="A191" s="7" t="s">
        <v>14</v>
      </c>
      <c r="B191" s="9">
        <v>89</v>
      </c>
      <c r="C191" s="65">
        <v>6.3526052819414702E-2</v>
      </c>
      <c r="D191" s="9">
        <v>31</v>
      </c>
      <c r="E191" s="65">
        <v>2.2127052105638829E-2</v>
      </c>
      <c r="F191" s="9">
        <v>43</v>
      </c>
      <c r="G191" s="65">
        <v>3.0692362598144184E-2</v>
      </c>
      <c r="H191" s="9">
        <v>58</v>
      </c>
      <c r="I191" s="65">
        <v>4.1399000713775877E-2</v>
      </c>
      <c r="J191" s="9">
        <v>11</v>
      </c>
      <c r="K191" s="65">
        <v>7.8515346181299069E-3</v>
      </c>
      <c r="L191" s="9">
        <v>232</v>
      </c>
      <c r="M191" s="66">
        <v>0.16559600285510351</v>
      </c>
      <c r="N191" s="33"/>
      <c r="O191" s="7" t="s">
        <v>15</v>
      </c>
      <c r="P191" s="65">
        <v>2.3861171366594359E-2</v>
      </c>
      <c r="Q191" s="65">
        <v>4.4468546637744036E-2</v>
      </c>
      <c r="R191" s="65">
        <v>4.6095444685466377E-2</v>
      </c>
      <c r="S191" s="65">
        <v>4.3926247288503251E-2</v>
      </c>
      <c r="T191" s="65">
        <v>3.2537960954446853E-3</v>
      </c>
      <c r="V191" s="2"/>
      <c r="W191" s="2"/>
      <c r="X191" s="2"/>
      <c r="Y191" s="2"/>
      <c r="Z191" s="2"/>
      <c r="AA191" s="2"/>
    </row>
    <row r="192" spans="1:33" s="13" customFormat="1" x14ac:dyDescent="0.2">
      <c r="A192" s="7" t="s">
        <v>15</v>
      </c>
      <c r="B192" s="9">
        <v>93</v>
      </c>
      <c r="C192" s="65">
        <v>6.638115631691649E-2</v>
      </c>
      <c r="D192" s="9">
        <v>61</v>
      </c>
      <c r="E192" s="65">
        <v>4.3540328336902211E-2</v>
      </c>
      <c r="F192" s="9">
        <v>59</v>
      </c>
      <c r="G192" s="65">
        <v>4.2112776588151324E-2</v>
      </c>
      <c r="H192" s="9">
        <v>42</v>
      </c>
      <c r="I192" s="65">
        <v>2.9978586723768737E-2</v>
      </c>
      <c r="J192" s="9" t="s">
        <v>92</v>
      </c>
      <c r="K192" s="65">
        <v>1.4275517487508922E-3</v>
      </c>
      <c r="L192" s="9">
        <v>257</v>
      </c>
      <c r="M192" s="66">
        <v>0.18344039971448964</v>
      </c>
      <c r="N192" s="33"/>
      <c r="O192" s="7" t="s">
        <v>16</v>
      </c>
      <c r="P192" s="65">
        <v>8.6767895878524948E-3</v>
      </c>
      <c r="Q192" s="65">
        <v>4.0130151843817789E-2</v>
      </c>
      <c r="R192" s="65">
        <v>5.6399132321041212E-2</v>
      </c>
      <c r="S192" s="65">
        <v>6.1822125813449022E-2</v>
      </c>
      <c r="T192" s="65">
        <v>7.0498915401301515E-3</v>
      </c>
      <c r="V192" s="2"/>
      <c r="W192" s="2"/>
      <c r="X192" s="2"/>
      <c r="Y192" s="2"/>
      <c r="Z192" s="2"/>
      <c r="AA192" s="2"/>
    </row>
    <row r="193" spans="1:27" s="13" customFormat="1" x14ac:dyDescent="0.2">
      <c r="A193" s="7" t="s">
        <v>16</v>
      </c>
      <c r="B193" s="9">
        <v>26</v>
      </c>
      <c r="C193" s="65">
        <v>1.8558172733761598E-2</v>
      </c>
      <c r="D193" s="9">
        <v>58</v>
      </c>
      <c r="E193" s="65">
        <v>4.1399000713775877E-2</v>
      </c>
      <c r="F193" s="9">
        <v>67</v>
      </c>
      <c r="G193" s="65">
        <v>4.7822983583154892E-2</v>
      </c>
      <c r="H193" s="9">
        <v>53</v>
      </c>
      <c r="I193" s="65">
        <v>3.7830121341898643E-2</v>
      </c>
      <c r="J193" s="9">
        <v>8</v>
      </c>
      <c r="K193" s="65">
        <v>5.7102069950035689E-3</v>
      </c>
      <c r="L193" s="9">
        <v>212</v>
      </c>
      <c r="M193" s="66">
        <v>0.15132048536759457</v>
      </c>
      <c r="N193" s="33"/>
      <c r="O193" s="7" t="s">
        <v>17</v>
      </c>
      <c r="P193" s="65">
        <v>1.9522776572668113E-2</v>
      </c>
      <c r="Q193" s="65">
        <v>2.7114967462039045E-3</v>
      </c>
      <c r="R193" s="65">
        <v>5.4229934924078093E-4</v>
      </c>
      <c r="S193" s="65">
        <v>0</v>
      </c>
      <c r="T193" s="65">
        <v>0</v>
      </c>
      <c r="V193" s="2"/>
      <c r="W193" s="2"/>
      <c r="X193" s="2"/>
      <c r="Y193" s="2"/>
      <c r="Z193" s="2"/>
      <c r="AA193" s="2"/>
    </row>
    <row r="194" spans="1:27" s="13" customFormat="1" x14ac:dyDescent="0.2">
      <c r="A194" s="7" t="s">
        <v>17</v>
      </c>
      <c r="B194" s="9">
        <v>23</v>
      </c>
      <c r="C194" s="65">
        <v>1.6416845110635261E-2</v>
      </c>
      <c r="D194" s="9" t="s">
        <v>92</v>
      </c>
      <c r="E194" s="65">
        <v>2.8551034975017845E-3</v>
      </c>
      <c r="F194" s="9"/>
      <c r="G194" s="65">
        <v>0</v>
      </c>
      <c r="H194" s="9"/>
      <c r="I194" s="65">
        <v>0</v>
      </c>
      <c r="J194" s="9"/>
      <c r="K194" s="65">
        <v>0</v>
      </c>
      <c r="L194" s="9">
        <v>27</v>
      </c>
      <c r="M194" s="66">
        <v>1.9271948608137045E-2</v>
      </c>
      <c r="N194" s="33"/>
      <c r="O194" s="7" t="s">
        <v>18</v>
      </c>
      <c r="P194" s="65">
        <v>1.6268980477223426E-2</v>
      </c>
      <c r="Q194" s="65">
        <v>8.3514099783080262E-2</v>
      </c>
      <c r="R194" s="65">
        <v>7.8091106290672452E-2</v>
      </c>
      <c r="S194" s="65">
        <v>5.9652928416485902E-2</v>
      </c>
      <c r="T194" s="65">
        <v>1.193058568329718E-2</v>
      </c>
      <c r="V194" s="2"/>
      <c r="W194" s="2"/>
      <c r="X194" s="2"/>
      <c r="Y194" s="2"/>
      <c r="Z194" s="2"/>
      <c r="AA194" s="2"/>
    </row>
    <row r="195" spans="1:27" s="13" customFormat="1" x14ac:dyDescent="0.2">
      <c r="A195" s="7" t="s">
        <v>18</v>
      </c>
      <c r="B195" s="9">
        <v>53</v>
      </c>
      <c r="C195" s="65">
        <v>3.7830121341898643E-2</v>
      </c>
      <c r="D195" s="9">
        <v>139</v>
      </c>
      <c r="E195" s="65">
        <v>9.9214846538187004E-2</v>
      </c>
      <c r="F195" s="9">
        <v>112</v>
      </c>
      <c r="G195" s="65">
        <v>7.9942897930049966E-2</v>
      </c>
      <c r="H195" s="9">
        <v>64</v>
      </c>
      <c r="I195" s="65">
        <v>4.5681655960028551E-2</v>
      </c>
      <c r="J195" s="9">
        <v>6</v>
      </c>
      <c r="K195" s="65">
        <v>4.2826552462526769E-3</v>
      </c>
      <c r="L195" s="9">
        <v>374</v>
      </c>
      <c r="M195" s="66">
        <v>0.26695217701641683</v>
      </c>
      <c r="N195" s="33"/>
      <c r="O195" s="7" t="s">
        <v>19</v>
      </c>
      <c r="P195" s="65">
        <v>1.6268980477223427E-3</v>
      </c>
      <c r="Q195" s="65">
        <v>2.3318872017353578E-2</v>
      </c>
      <c r="R195" s="65">
        <v>3.4164859002169194E-2</v>
      </c>
      <c r="S195" s="65">
        <v>4.1757049891540131E-2</v>
      </c>
      <c r="T195" s="65">
        <v>6.5075921908893707E-3</v>
      </c>
      <c r="V195" s="2"/>
      <c r="W195" s="2"/>
      <c r="X195" s="2"/>
      <c r="Y195" s="2"/>
      <c r="Z195" s="2"/>
      <c r="AA195" s="2"/>
    </row>
    <row r="196" spans="1:27" s="13" customFormat="1" x14ac:dyDescent="0.2">
      <c r="A196" s="7" t="s">
        <v>19</v>
      </c>
      <c r="B196" s="9" t="s">
        <v>92</v>
      </c>
      <c r="C196" s="65">
        <v>2.1413276231263384E-3</v>
      </c>
      <c r="D196" s="9">
        <v>41</v>
      </c>
      <c r="E196" s="65">
        <v>2.9264810849393291E-2</v>
      </c>
      <c r="F196" s="9">
        <v>50</v>
      </c>
      <c r="G196" s="65">
        <v>3.5688793718772309E-2</v>
      </c>
      <c r="H196" s="9">
        <v>42</v>
      </c>
      <c r="I196" s="65">
        <v>2.9978586723768737E-2</v>
      </c>
      <c r="J196" s="9">
        <v>10</v>
      </c>
      <c r="K196" s="65">
        <v>7.1377587437544609E-3</v>
      </c>
      <c r="L196" s="9">
        <v>146</v>
      </c>
      <c r="M196" s="66">
        <v>0.10421127765881513</v>
      </c>
      <c r="N196" s="33"/>
      <c r="O196" s="7" t="s">
        <v>20</v>
      </c>
      <c r="P196" s="65">
        <v>0</v>
      </c>
      <c r="Q196" s="65">
        <v>1.6268980477223426E-2</v>
      </c>
      <c r="R196" s="65">
        <v>2.2234273318872018E-2</v>
      </c>
      <c r="S196" s="65">
        <v>2.8741865509761388E-2</v>
      </c>
      <c r="T196" s="65">
        <v>6.5075921908893707E-3</v>
      </c>
      <c r="V196" s="2"/>
      <c r="W196" s="2"/>
      <c r="X196" s="2"/>
      <c r="Y196" s="2"/>
      <c r="Z196" s="2"/>
      <c r="AA196" s="2"/>
    </row>
    <row r="197" spans="1:27" s="13" customFormat="1" x14ac:dyDescent="0.2">
      <c r="A197" s="7" t="s">
        <v>20</v>
      </c>
      <c r="B197" s="9"/>
      <c r="C197" s="65">
        <v>0</v>
      </c>
      <c r="D197" s="9">
        <v>29</v>
      </c>
      <c r="E197" s="65">
        <v>2.0699500356887938E-2</v>
      </c>
      <c r="F197" s="9">
        <v>37</v>
      </c>
      <c r="G197" s="65">
        <v>2.6409707351891507E-2</v>
      </c>
      <c r="H197" s="9">
        <v>32</v>
      </c>
      <c r="I197" s="65">
        <v>2.2840827980014276E-2</v>
      </c>
      <c r="J197" s="9">
        <v>7</v>
      </c>
      <c r="K197" s="65">
        <v>4.9964311206281229E-3</v>
      </c>
      <c r="L197" s="9">
        <v>105</v>
      </c>
      <c r="M197" s="66">
        <v>7.4946466809421838E-2</v>
      </c>
      <c r="N197" s="33"/>
      <c r="O197" s="7" t="s">
        <v>8</v>
      </c>
      <c r="P197" s="65">
        <v>0.11496746203904555</v>
      </c>
      <c r="Q197" s="65">
        <v>0.24132321041214749</v>
      </c>
      <c r="R197" s="65">
        <v>0.28796095444685466</v>
      </c>
      <c r="S197" s="65">
        <v>0.30314533622559653</v>
      </c>
      <c r="T197" s="65">
        <v>5.2603036876355751E-2</v>
      </c>
      <c r="V197" s="2"/>
      <c r="W197" s="2"/>
      <c r="X197" s="2"/>
      <c r="Y197" s="2"/>
      <c r="Z197" s="2"/>
      <c r="AA197" s="2"/>
    </row>
    <row r="198" spans="1:27" s="13" customFormat="1" x14ac:dyDescent="0.2">
      <c r="A198" s="7" t="s">
        <v>8</v>
      </c>
      <c r="B198" s="9">
        <v>310</v>
      </c>
      <c r="C198" s="65">
        <v>0.22127052105638828</v>
      </c>
      <c r="D198" s="9">
        <v>370</v>
      </c>
      <c r="E198" s="65">
        <v>0.26409707351891504</v>
      </c>
      <c r="F198" s="9">
        <v>376</v>
      </c>
      <c r="G198" s="65">
        <v>0.26837972876516775</v>
      </c>
      <c r="H198" s="9">
        <v>296</v>
      </c>
      <c r="I198" s="65">
        <v>0.21127765881513205</v>
      </c>
      <c r="J198" s="9">
        <v>49</v>
      </c>
      <c r="K198" s="65">
        <v>3.4975017844396862E-2</v>
      </c>
      <c r="L198" s="9">
        <v>1401</v>
      </c>
      <c r="M198" s="66">
        <v>1</v>
      </c>
      <c r="N198" s="33"/>
      <c r="V198" s="2"/>
      <c r="W198" s="2"/>
      <c r="X198" s="2"/>
      <c r="Y198" s="2"/>
      <c r="Z198" s="2"/>
      <c r="AA198" s="2"/>
    </row>
    <row r="199" spans="1:27" s="13" customFormat="1" x14ac:dyDescent="0.2">
      <c r="A199" s="62" t="s">
        <v>85</v>
      </c>
      <c r="B199" s="18"/>
      <c r="C199" s="44"/>
      <c r="D199" s="18"/>
      <c r="E199" s="44"/>
      <c r="F199" s="18"/>
      <c r="G199" s="44"/>
      <c r="H199" s="18"/>
      <c r="I199" s="44"/>
      <c r="J199" s="18"/>
      <c r="K199" s="44"/>
      <c r="L199" s="18"/>
      <c r="M199" s="19"/>
      <c r="N199" s="33"/>
    </row>
    <row r="200" spans="1:27" s="13" customFormat="1" x14ac:dyDescent="0.2">
      <c r="A200" s="62"/>
      <c r="B200" s="18"/>
      <c r="C200" s="44"/>
      <c r="D200" s="18"/>
      <c r="E200" s="44"/>
      <c r="F200" s="18"/>
      <c r="G200" s="44"/>
      <c r="H200" s="18"/>
      <c r="I200" s="44"/>
      <c r="J200" s="18"/>
      <c r="K200" s="44"/>
      <c r="L200" s="18"/>
      <c r="M200" s="19"/>
      <c r="N200" s="33"/>
    </row>
    <row r="201" spans="1:27" s="13" customFormat="1" x14ac:dyDescent="0.2">
      <c r="B201" s="33"/>
      <c r="C201" s="33"/>
      <c r="D201" s="33"/>
      <c r="E201" s="33"/>
      <c r="F201" s="33"/>
      <c r="G201" s="33"/>
      <c r="N201" s="33"/>
    </row>
    <row r="202" spans="1:27" s="13" customFormat="1" x14ac:dyDescent="0.2">
      <c r="A202" s="79" t="s">
        <v>118</v>
      </c>
      <c r="E202" s="39">
        <v>2012</v>
      </c>
      <c r="F202" s="39">
        <v>2013</v>
      </c>
      <c r="G202" s="39">
        <v>2014</v>
      </c>
      <c r="I202" s="79" t="s">
        <v>119</v>
      </c>
      <c r="J202" s="79"/>
      <c r="K202" s="79"/>
      <c r="L202" s="79"/>
      <c r="N202" s="33"/>
    </row>
    <row r="203" spans="1:27" s="13" customFormat="1" x14ac:dyDescent="0.2">
      <c r="B203" s="33"/>
      <c r="C203" s="33"/>
      <c r="D203" s="33"/>
      <c r="E203" s="33"/>
      <c r="F203" s="33"/>
      <c r="N203" s="33"/>
    </row>
    <row r="204" spans="1:27" s="13" customFormat="1" ht="15" customHeight="1" x14ac:dyDescent="0.2">
      <c r="A204" s="7"/>
      <c r="B204" s="88">
        <v>2015</v>
      </c>
      <c r="C204" s="89"/>
      <c r="D204" s="88">
        <v>2016</v>
      </c>
      <c r="E204" s="89"/>
      <c r="F204" s="88">
        <v>2017</v>
      </c>
      <c r="G204" s="89"/>
      <c r="I204" s="7"/>
      <c r="J204" s="16">
        <v>2015</v>
      </c>
      <c r="K204" s="16">
        <v>2016</v>
      </c>
      <c r="L204" s="16">
        <v>2017</v>
      </c>
      <c r="V204" s="2"/>
    </row>
    <row r="205" spans="1:27" s="13" customFormat="1" x14ac:dyDescent="0.2">
      <c r="A205" s="7"/>
      <c r="B205" s="23" t="s">
        <v>9</v>
      </c>
      <c r="C205" s="23" t="s">
        <v>10</v>
      </c>
      <c r="D205" s="23" t="s">
        <v>9</v>
      </c>
      <c r="E205" s="23" t="s">
        <v>10</v>
      </c>
      <c r="F205" s="23" t="s">
        <v>9</v>
      </c>
      <c r="G205" s="23" t="s">
        <v>10</v>
      </c>
      <c r="I205" s="7" t="s">
        <v>31</v>
      </c>
      <c r="J205" s="10">
        <f>C206</f>
        <v>0.12512512512512514</v>
      </c>
      <c r="K205" s="10">
        <f>E206</f>
        <v>0.11496746203904555</v>
      </c>
      <c r="L205" s="10">
        <f>G206</f>
        <v>0.22127052105638828</v>
      </c>
      <c r="N205" s="33"/>
      <c r="V205" s="2"/>
    </row>
    <row r="206" spans="1:27" s="13" customFormat="1" x14ac:dyDescent="0.2">
      <c r="A206" s="7" t="s">
        <v>31</v>
      </c>
      <c r="B206" s="26">
        <v>251</v>
      </c>
      <c r="C206" s="65">
        <v>0.12512512512512514</v>
      </c>
      <c r="D206" s="26">
        <v>212</v>
      </c>
      <c r="E206" s="65">
        <v>0.11496746203904555</v>
      </c>
      <c r="F206" s="26">
        <v>310</v>
      </c>
      <c r="G206" s="65">
        <v>0.22127052105638828</v>
      </c>
      <c r="I206" s="7" t="s">
        <v>32</v>
      </c>
      <c r="J206" s="10">
        <f t="shared" ref="J206:J210" si="1">C207</f>
        <v>0.26076076076076077</v>
      </c>
      <c r="K206" s="10">
        <f t="shared" ref="K206:K210" si="2">E207</f>
        <v>0.24132321041214749</v>
      </c>
      <c r="L206" s="10">
        <f t="shared" ref="L206:L210" si="3">G207</f>
        <v>0.26409707351891504</v>
      </c>
      <c r="N206" s="2"/>
      <c r="O206" s="2"/>
      <c r="P206" s="2"/>
    </row>
    <row r="207" spans="1:27" s="13" customFormat="1" x14ac:dyDescent="0.2">
      <c r="A207" s="7" t="s">
        <v>32</v>
      </c>
      <c r="B207" s="26">
        <v>521</v>
      </c>
      <c r="C207" s="65">
        <v>0.26076076076076077</v>
      </c>
      <c r="D207" s="26">
        <v>445</v>
      </c>
      <c r="E207" s="65">
        <v>0.24132321041214749</v>
      </c>
      <c r="F207" s="26">
        <v>370</v>
      </c>
      <c r="G207" s="65">
        <v>0.26409707351891504</v>
      </c>
      <c r="I207" s="7" t="s">
        <v>33</v>
      </c>
      <c r="J207" s="10">
        <f t="shared" si="1"/>
        <v>0.28678678678678676</v>
      </c>
      <c r="K207" s="10">
        <f t="shared" si="2"/>
        <v>0.28796095444685466</v>
      </c>
      <c r="L207" s="10">
        <f t="shared" si="3"/>
        <v>0.26837972876516775</v>
      </c>
      <c r="N207" s="2"/>
      <c r="O207" s="2"/>
      <c r="P207" s="2"/>
    </row>
    <row r="208" spans="1:27" s="13" customFormat="1" x14ac:dyDescent="0.2">
      <c r="A208" s="7" t="s">
        <v>33</v>
      </c>
      <c r="B208" s="26">
        <v>573</v>
      </c>
      <c r="C208" s="65">
        <v>0.28678678678678676</v>
      </c>
      <c r="D208" s="26">
        <v>531</v>
      </c>
      <c r="E208" s="65">
        <v>0.28796095444685466</v>
      </c>
      <c r="F208" s="26">
        <v>376</v>
      </c>
      <c r="G208" s="65">
        <v>0.26837972876516775</v>
      </c>
      <c r="I208" s="7" t="s">
        <v>34</v>
      </c>
      <c r="J208" s="10">
        <f t="shared" si="1"/>
        <v>0.2822822822822823</v>
      </c>
      <c r="K208" s="10">
        <f t="shared" si="2"/>
        <v>0.30314533622559653</v>
      </c>
      <c r="L208" s="10">
        <f t="shared" si="3"/>
        <v>0.21127765881513205</v>
      </c>
      <c r="N208" s="2"/>
      <c r="O208" s="2"/>
      <c r="P208" s="2"/>
    </row>
    <row r="209" spans="1:19" s="13" customFormat="1" x14ac:dyDescent="0.2">
      <c r="A209" s="7" t="s">
        <v>34</v>
      </c>
      <c r="B209" s="26">
        <v>564</v>
      </c>
      <c r="C209" s="65">
        <v>0.2822822822822823</v>
      </c>
      <c r="D209" s="26">
        <v>559</v>
      </c>
      <c r="E209" s="65">
        <v>0.30314533622559653</v>
      </c>
      <c r="F209" s="26">
        <v>296</v>
      </c>
      <c r="G209" s="65">
        <v>0.21127765881513205</v>
      </c>
      <c r="I209" s="7" t="s">
        <v>35</v>
      </c>
      <c r="J209" s="10">
        <f t="shared" si="1"/>
        <v>4.4544544544544547E-2</v>
      </c>
      <c r="K209" s="10">
        <f t="shared" si="2"/>
        <v>5.2603036876355751E-2</v>
      </c>
      <c r="L209" s="10">
        <f t="shared" si="3"/>
        <v>3.4975017844396862E-2</v>
      </c>
      <c r="N209" s="2"/>
      <c r="O209" s="2"/>
      <c r="P209" s="2"/>
    </row>
    <row r="210" spans="1:19" s="13" customFormat="1" x14ac:dyDescent="0.2">
      <c r="A210" s="7" t="s">
        <v>35</v>
      </c>
      <c r="B210" s="26">
        <v>89</v>
      </c>
      <c r="C210" s="65">
        <v>4.4544544544544547E-2</v>
      </c>
      <c r="D210" s="26">
        <v>97</v>
      </c>
      <c r="E210" s="65">
        <v>5.2603036876355751E-2</v>
      </c>
      <c r="F210" s="26">
        <v>49</v>
      </c>
      <c r="G210" s="65">
        <v>3.4975017844396862E-2</v>
      </c>
      <c r="I210" s="7" t="s">
        <v>8</v>
      </c>
      <c r="J210" s="10">
        <f t="shared" si="1"/>
        <v>1</v>
      </c>
      <c r="K210" s="10">
        <f t="shared" si="2"/>
        <v>1</v>
      </c>
      <c r="L210" s="10">
        <f t="shared" si="3"/>
        <v>1</v>
      </c>
      <c r="N210" s="2"/>
      <c r="O210" s="2"/>
      <c r="P210" s="2"/>
    </row>
    <row r="211" spans="1:19" s="13" customFormat="1" x14ac:dyDescent="0.2">
      <c r="A211" s="7" t="s">
        <v>8</v>
      </c>
      <c r="B211" s="26">
        <v>1998</v>
      </c>
      <c r="C211" s="65">
        <v>1</v>
      </c>
      <c r="D211" s="26">
        <v>1844</v>
      </c>
      <c r="E211" s="65">
        <v>1</v>
      </c>
      <c r="F211" s="26">
        <v>1401</v>
      </c>
      <c r="G211" s="65">
        <v>1</v>
      </c>
      <c r="N211" s="2"/>
      <c r="O211" s="2"/>
      <c r="P211" s="2"/>
    </row>
    <row r="212" spans="1:19" s="13" customFormat="1" x14ac:dyDescent="0.2">
      <c r="N212" s="33"/>
    </row>
    <row r="213" spans="1:19" s="13" customFormat="1" x14ac:dyDescent="0.2">
      <c r="N213" s="33"/>
    </row>
    <row r="214" spans="1:19" s="13" customFormat="1" x14ac:dyDescent="0.2">
      <c r="A214" s="79" t="s">
        <v>120</v>
      </c>
      <c r="N214" s="33"/>
    </row>
    <row r="215" spans="1:19" s="13" customFormat="1" x14ac:dyDescent="0.2">
      <c r="A215" s="46"/>
      <c r="N215" s="33"/>
    </row>
    <row r="216" spans="1:19" s="13" customFormat="1" x14ac:dyDescent="0.2">
      <c r="B216" s="48" t="s">
        <v>31</v>
      </c>
      <c r="C216" s="80"/>
      <c r="D216" s="48" t="s">
        <v>32</v>
      </c>
      <c r="E216" s="80"/>
      <c r="F216" s="48" t="s">
        <v>33</v>
      </c>
      <c r="G216" s="81"/>
      <c r="H216" s="48" t="s">
        <v>34</v>
      </c>
      <c r="I216" s="80"/>
      <c r="J216" s="48" t="s">
        <v>35</v>
      </c>
      <c r="K216" s="80"/>
      <c r="L216" s="33" t="s">
        <v>8</v>
      </c>
    </row>
    <row r="217" spans="1:19" s="13" customFormat="1" x14ac:dyDescent="0.2">
      <c r="A217" s="7"/>
      <c r="B217" s="23" t="s">
        <v>9</v>
      </c>
      <c r="C217" s="23" t="s">
        <v>10</v>
      </c>
      <c r="D217" s="23" t="s">
        <v>9</v>
      </c>
      <c r="E217" s="23" t="s">
        <v>10</v>
      </c>
      <c r="F217" s="23" t="s">
        <v>9</v>
      </c>
      <c r="G217" s="23" t="s">
        <v>10</v>
      </c>
      <c r="H217" s="23" t="s">
        <v>9</v>
      </c>
      <c r="I217" s="23" t="s">
        <v>10</v>
      </c>
      <c r="J217" s="23" t="s">
        <v>9</v>
      </c>
      <c r="K217" s="23" t="s">
        <v>10</v>
      </c>
    </row>
    <row r="218" spans="1:19" s="13" customFormat="1" x14ac:dyDescent="0.2">
      <c r="A218" s="14" t="s">
        <v>0</v>
      </c>
      <c r="B218" s="9">
        <v>226</v>
      </c>
      <c r="C218" s="65">
        <v>0.24835164835164836</v>
      </c>
      <c r="D218" s="9">
        <v>260</v>
      </c>
      <c r="E218" s="65">
        <v>0.2857142857142857</v>
      </c>
      <c r="F218" s="9">
        <v>201</v>
      </c>
      <c r="G218" s="65">
        <v>0.22087912087912087</v>
      </c>
      <c r="H218" s="23">
        <v>186</v>
      </c>
      <c r="I218" s="65">
        <v>0.20439560439560439</v>
      </c>
      <c r="J218" s="23">
        <v>37</v>
      </c>
      <c r="K218" s="65">
        <v>4.0659340659340661E-2</v>
      </c>
      <c r="L218" s="86">
        <f>SUM(B218,D218,F218,H218,J218)</f>
        <v>910</v>
      </c>
      <c r="N218" s="2"/>
      <c r="O218" s="2"/>
      <c r="P218" s="2"/>
      <c r="Q218" s="2"/>
      <c r="R218" s="2"/>
      <c r="S218" s="42"/>
    </row>
    <row r="219" spans="1:19" s="13" customFormat="1" x14ac:dyDescent="0.2">
      <c r="A219" s="14" t="s">
        <v>1</v>
      </c>
      <c r="B219" s="9">
        <v>84</v>
      </c>
      <c r="C219" s="65">
        <v>0.17948717948717949</v>
      </c>
      <c r="D219" s="9">
        <v>109</v>
      </c>
      <c r="E219" s="65">
        <v>0.23290598290598291</v>
      </c>
      <c r="F219" s="9">
        <v>165</v>
      </c>
      <c r="G219" s="65">
        <v>0.35256410256410259</v>
      </c>
      <c r="H219" s="23">
        <v>100</v>
      </c>
      <c r="I219" s="65">
        <v>0.21367521367521367</v>
      </c>
      <c r="J219" s="23">
        <v>10</v>
      </c>
      <c r="K219" s="65">
        <v>2.1367521367521368E-2</v>
      </c>
      <c r="L219" s="86">
        <f>SUM(B219,D219,F219,H219,J219)</f>
        <v>468</v>
      </c>
      <c r="N219" s="2"/>
      <c r="O219" s="2"/>
      <c r="P219" s="2"/>
      <c r="Q219" s="2"/>
      <c r="R219" s="2"/>
      <c r="S219" s="42"/>
    </row>
    <row r="220" spans="1:19" s="13" customFormat="1" x14ac:dyDescent="0.2">
      <c r="A220" s="14" t="s">
        <v>2</v>
      </c>
      <c r="B220" s="9"/>
      <c r="C220" s="65">
        <v>0</v>
      </c>
      <c r="D220" s="9" t="s">
        <v>92</v>
      </c>
      <c r="E220" s="65">
        <v>4.3478260869565216E-2</v>
      </c>
      <c r="F220" s="9">
        <v>10</v>
      </c>
      <c r="G220" s="65">
        <v>0.43478260869565216</v>
      </c>
      <c r="H220" s="23">
        <v>10</v>
      </c>
      <c r="I220" s="65">
        <v>0.43478260869565216</v>
      </c>
      <c r="J220" s="23" t="s">
        <v>92</v>
      </c>
      <c r="K220" s="65">
        <v>8.6956521739130432E-2</v>
      </c>
      <c r="L220" s="86">
        <f>SUM(B220,D220,F220,H220,J220)</f>
        <v>20</v>
      </c>
      <c r="N220" s="2"/>
      <c r="O220" s="2"/>
      <c r="P220" s="2"/>
      <c r="Q220" s="2"/>
      <c r="R220" s="2"/>
      <c r="S220" s="42"/>
    </row>
    <row r="221" spans="1:19" s="13" customFormat="1" x14ac:dyDescent="0.2">
      <c r="A221" s="14" t="s">
        <v>8</v>
      </c>
      <c r="B221" s="9">
        <v>310</v>
      </c>
      <c r="C221" s="65">
        <v>0.22127052105638828</v>
      </c>
      <c r="D221" s="9">
        <v>370</v>
      </c>
      <c r="E221" s="65">
        <v>0.26409707351891504</v>
      </c>
      <c r="F221" s="9">
        <v>376</v>
      </c>
      <c r="G221" s="65">
        <v>0.26837972876516775</v>
      </c>
      <c r="H221" s="23">
        <v>296</v>
      </c>
      <c r="I221" s="65">
        <v>0.21127765881513205</v>
      </c>
      <c r="J221" s="23">
        <v>49</v>
      </c>
      <c r="K221" s="65">
        <v>3.4975017844396862E-2</v>
      </c>
      <c r="L221" s="86">
        <f>SUM(B221,D221,F221,H221,J221)</f>
        <v>1401</v>
      </c>
      <c r="N221" s="2"/>
      <c r="O221" s="2"/>
      <c r="P221" s="2"/>
      <c r="Q221" s="2"/>
      <c r="R221" s="2"/>
      <c r="S221" s="42"/>
    </row>
    <row r="222" spans="1:19" s="13" customFormat="1" x14ac:dyDescent="0.2">
      <c r="A222" s="62" t="s">
        <v>85</v>
      </c>
      <c r="N222" s="33"/>
    </row>
    <row r="223" spans="1:19" s="13" customFormat="1" x14ac:dyDescent="0.2">
      <c r="N223" s="33"/>
    </row>
    <row r="225" spans="1:14" s="13" customFormat="1" ht="18" x14ac:dyDescent="0.25">
      <c r="A225" s="1" t="s">
        <v>76</v>
      </c>
      <c r="N225" s="33"/>
    </row>
    <row r="226" spans="1:14" s="13" customFormat="1" x14ac:dyDescent="0.2">
      <c r="N226" s="33"/>
    </row>
    <row r="227" spans="1:14" s="13" customFormat="1" x14ac:dyDescent="0.2">
      <c r="A227" s="79" t="s">
        <v>121</v>
      </c>
      <c r="B227" s="3"/>
      <c r="N227" s="33"/>
    </row>
    <row r="228" spans="1:14" s="13" customFormat="1" x14ac:dyDescent="0.2">
      <c r="A228" s="4"/>
      <c r="B228" s="3"/>
      <c r="N228" s="33"/>
    </row>
    <row r="229" spans="1:14" s="13" customFormat="1" x14ac:dyDescent="0.2">
      <c r="A229" s="4"/>
      <c r="B229" s="23" t="s">
        <v>4</v>
      </c>
      <c r="C229" s="23" t="s">
        <v>5</v>
      </c>
    </row>
    <row r="230" spans="1:14" s="13" customFormat="1" x14ac:dyDescent="0.2">
      <c r="A230" s="34" t="s">
        <v>44</v>
      </c>
      <c r="B230" s="25">
        <v>391</v>
      </c>
      <c r="C230" s="65">
        <v>0.27908636688079941</v>
      </c>
      <c r="E230" s="2"/>
    </row>
    <row r="231" spans="1:14" s="13" customFormat="1" x14ac:dyDescent="0.2">
      <c r="A231" s="35" t="s">
        <v>45</v>
      </c>
      <c r="B231" s="25">
        <v>424</v>
      </c>
      <c r="C231" s="65">
        <v>0.30264097073518914</v>
      </c>
      <c r="E231" s="2"/>
    </row>
    <row r="232" spans="1:14" s="13" customFormat="1" x14ac:dyDescent="0.2">
      <c r="A232" s="35" t="s">
        <v>46</v>
      </c>
      <c r="B232" s="25">
        <v>392</v>
      </c>
      <c r="C232" s="65">
        <v>0.2798001427551749</v>
      </c>
      <c r="E232" s="2"/>
    </row>
    <row r="233" spans="1:14" s="13" customFormat="1" x14ac:dyDescent="0.2">
      <c r="A233" s="35" t="s">
        <v>47</v>
      </c>
      <c r="B233" s="25">
        <v>104</v>
      </c>
      <c r="C233" s="65">
        <v>7.4232690935046391E-2</v>
      </c>
      <c r="E233" s="2"/>
    </row>
    <row r="234" spans="1:14" s="13" customFormat="1" x14ac:dyDescent="0.2">
      <c r="A234" s="35" t="s">
        <v>48</v>
      </c>
      <c r="B234" s="25">
        <v>90</v>
      </c>
      <c r="C234" s="65">
        <v>6.4239828693790149E-2</v>
      </c>
      <c r="E234" s="2"/>
    </row>
    <row r="235" spans="1:14" s="13" customFormat="1" x14ac:dyDescent="0.2">
      <c r="A235" s="35" t="s">
        <v>8</v>
      </c>
      <c r="B235" s="25">
        <v>1401</v>
      </c>
      <c r="C235" s="65">
        <v>1</v>
      </c>
      <c r="E235" s="2"/>
    </row>
    <row r="236" spans="1:14" s="13" customFormat="1" x14ac:dyDescent="0.2">
      <c r="N236" s="33"/>
    </row>
    <row r="238" spans="1:14" s="13" customFormat="1" ht="18" x14ac:dyDescent="0.25">
      <c r="A238" s="1" t="s">
        <v>77</v>
      </c>
      <c r="N238" s="33"/>
    </row>
    <row r="239" spans="1:14" s="13" customFormat="1" x14ac:dyDescent="0.2">
      <c r="N239" s="33"/>
    </row>
    <row r="240" spans="1:14" s="13" customFormat="1" x14ac:dyDescent="0.2">
      <c r="A240" s="79" t="s">
        <v>122</v>
      </c>
      <c r="B240" s="3"/>
      <c r="N240" s="33"/>
    </row>
    <row r="241" spans="1:14" s="13" customFormat="1" x14ac:dyDescent="0.2">
      <c r="A241" s="36"/>
      <c r="N241" s="33"/>
    </row>
    <row r="242" spans="1:14" s="13" customFormat="1" x14ac:dyDescent="0.2">
      <c r="A242" s="36"/>
      <c r="B242" s="23" t="s">
        <v>4</v>
      </c>
      <c r="C242" s="23" t="s">
        <v>5</v>
      </c>
      <c r="N242" s="33"/>
    </row>
    <row r="243" spans="1:14" s="13" customFormat="1" x14ac:dyDescent="0.2">
      <c r="A243" s="34" t="s">
        <v>68</v>
      </c>
      <c r="B243" s="25">
        <v>866</v>
      </c>
      <c r="C243" s="65">
        <v>0.6181299072091363</v>
      </c>
      <c r="E243" s="2"/>
      <c r="N243" s="33"/>
    </row>
    <row r="244" spans="1:14" s="13" customFormat="1" x14ac:dyDescent="0.2">
      <c r="A244" s="35" t="s">
        <v>96</v>
      </c>
      <c r="B244" s="25">
        <v>48</v>
      </c>
      <c r="C244" s="65">
        <v>3.4261241970021415E-2</v>
      </c>
      <c r="E244" s="2"/>
      <c r="N244" s="33"/>
    </row>
    <row r="245" spans="1:14" s="13" customFormat="1" x14ac:dyDescent="0.2">
      <c r="A245" s="35" t="s">
        <v>47</v>
      </c>
      <c r="B245" s="25">
        <v>91</v>
      </c>
      <c r="C245" s="65">
        <v>6.4953604568165596E-2</v>
      </c>
      <c r="E245" s="2"/>
      <c r="N245" s="33"/>
    </row>
    <row r="246" spans="1:14" s="13" customFormat="1" x14ac:dyDescent="0.2">
      <c r="A246" s="35" t="s">
        <v>46</v>
      </c>
      <c r="B246" s="25">
        <v>396</v>
      </c>
      <c r="C246" s="65">
        <v>0.28265524625267668</v>
      </c>
      <c r="E246" s="2"/>
      <c r="N246" s="33"/>
    </row>
    <row r="247" spans="1:14" s="13" customFormat="1" x14ac:dyDescent="0.2">
      <c r="A247" s="35" t="s">
        <v>8</v>
      </c>
      <c r="B247" s="25">
        <v>1401</v>
      </c>
      <c r="C247" s="65">
        <v>1</v>
      </c>
      <c r="E247" s="2"/>
      <c r="N247" s="33"/>
    </row>
    <row r="248" spans="1:14" s="13" customFormat="1" x14ac:dyDescent="0.2">
      <c r="E248" s="2"/>
      <c r="N248" s="33"/>
    </row>
    <row r="249" spans="1:14" s="13" customFormat="1" x14ac:dyDescent="0.2">
      <c r="N249" s="33"/>
    </row>
    <row r="251" spans="1:14" s="13" customFormat="1" ht="18" x14ac:dyDescent="0.25">
      <c r="A251" s="1" t="s">
        <v>88</v>
      </c>
      <c r="N251" s="33"/>
    </row>
    <row r="252" spans="1:14" s="13" customFormat="1" x14ac:dyDescent="0.2">
      <c r="N252" s="33"/>
    </row>
    <row r="253" spans="1:14" s="13" customFormat="1" x14ac:dyDescent="0.2">
      <c r="A253" s="79" t="s">
        <v>123</v>
      </c>
      <c r="N253" s="33"/>
    </row>
    <row r="254" spans="1:14" s="13" customFormat="1" x14ac:dyDescent="0.2">
      <c r="N254" s="33"/>
    </row>
    <row r="255" spans="1:14" s="13" customFormat="1" x14ac:dyDescent="0.2">
      <c r="A255" s="7" t="s">
        <v>49</v>
      </c>
      <c r="B255" s="23" t="s">
        <v>4</v>
      </c>
      <c r="C255" s="23" t="s">
        <v>5</v>
      </c>
      <c r="E255" s="2"/>
      <c r="N255" s="33"/>
    </row>
    <row r="256" spans="1:14" s="13" customFormat="1" x14ac:dyDescent="0.2">
      <c r="A256" s="7" t="s">
        <v>78</v>
      </c>
      <c r="B256" s="9">
        <v>395</v>
      </c>
      <c r="C256" s="65">
        <v>0.2819414703783012</v>
      </c>
      <c r="E256" s="2"/>
      <c r="N256" s="33"/>
    </row>
    <row r="257" spans="1:14" s="13" customFormat="1" x14ac:dyDescent="0.2">
      <c r="A257" s="7" t="s">
        <v>79</v>
      </c>
      <c r="B257" s="9">
        <v>599</v>
      </c>
      <c r="C257" s="65">
        <v>0.42755174875089225</v>
      </c>
      <c r="E257" s="2"/>
      <c r="N257" s="33"/>
    </row>
    <row r="258" spans="1:14" s="13" customFormat="1" x14ac:dyDescent="0.2">
      <c r="A258" s="7" t="s">
        <v>46</v>
      </c>
      <c r="B258" s="9">
        <v>407</v>
      </c>
      <c r="C258" s="65">
        <v>0.29050678087080656</v>
      </c>
      <c r="E258" s="2"/>
      <c r="N258" s="33"/>
    </row>
    <row r="259" spans="1:14" s="13" customFormat="1" x14ac:dyDescent="0.2">
      <c r="A259" s="7" t="s">
        <v>8</v>
      </c>
      <c r="B259" s="9">
        <v>1401</v>
      </c>
      <c r="C259" s="65">
        <v>1</v>
      </c>
      <c r="E259" s="2"/>
      <c r="N259" s="33"/>
    </row>
    <row r="260" spans="1:14" s="13" customFormat="1" x14ac:dyDescent="0.2">
      <c r="B260" s="18"/>
      <c r="C260" s="44"/>
      <c r="N260" s="33"/>
    </row>
    <row r="261" spans="1:14" s="13" customFormat="1" x14ac:dyDescent="0.2">
      <c r="B261" s="18"/>
      <c r="C261" s="44"/>
      <c r="N261" s="33"/>
    </row>
    <row r="262" spans="1:14" s="13" customFormat="1" x14ac:dyDescent="0.2">
      <c r="A262" s="13" t="s">
        <v>124</v>
      </c>
      <c r="N262" s="33"/>
    </row>
    <row r="263" spans="1:14" s="13" customFormat="1" x14ac:dyDescent="0.2">
      <c r="N263" s="33"/>
    </row>
    <row r="264" spans="1:14" s="13" customFormat="1" x14ac:dyDescent="0.2">
      <c r="A264" s="7" t="s">
        <v>50</v>
      </c>
      <c r="B264" s="23" t="s">
        <v>4</v>
      </c>
      <c r="C264" s="23" t="s">
        <v>5</v>
      </c>
      <c r="N264" s="33"/>
    </row>
    <row r="265" spans="1:14" s="13" customFormat="1" x14ac:dyDescent="0.2">
      <c r="A265" s="7" t="s">
        <v>51</v>
      </c>
      <c r="B265" s="9">
        <v>316</v>
      </c>
      <c r="C265" s="65">
        <v>0.8</v>
      </c>
      <c r="E265" s="2"/>
    </row>
    <row r="266" spans="1:14" s="13" customFormat="1" x14ac:dyDescent="0.2">
      <c r="A266" s="7" t="s">
        <v>52</v>
      </c>
      <c r="B266" s="9">
        <v>13</v>
      </c>
      <c r="C266" s="65">
        <v>3.2911392405063293E-2</v>
      </c>
      <c r="E266" s="2"/>
      <c r="N266" s="33"/>
    </row>
    <row r="267" spans="1:14" s="13" customFormat="1" x14ac:dyDescent="0.2">
      <c r="A267" s="7" t="s">
        <v>53</v>
      </c>
      <c r="B267" s="9" t="s">
        <v>92</v>
      </c>
      <c r="C267" s="65">
        <v>2.5316455696202532E-3</v>
      </c>
      <c r="E267" s="2"/>
      <c r="N267" s="33"/>
    </row>
    <row r="268" spans="1:14" s="13" customFormat="1" x14ac:dyDescent="0.2">
      <c r="A268" s="7" t="s">
        <v>54</v>
      </c>
      <c r="B268" s="9">
        <v>46</v>
      </c>
      <c r="C268" s="65">
        <v>0.11645569620253164</v>
      </c>
      <c r="E268" s="2"/>
      <c r="N268" s="33"/>
    </row>
    <row r="269" spans="1:14" s="13" customFormat="1" x14ac:dyDescent="0.2">
      <c r="A269" s="7" t="s">
        <v>2</v>
      </c>
      <c r="B269" s="9">
        <v>19</v>
      </c>
      <c r="C269" s="65">
        <v>4.810126582278481E-2</v>
      </c>
      <c r="E269" s="2"/>
      <c r="N269" s="33"/>
    </row>
    <row r="270" spans="1:14" s="13" customFormat="1" x14ac:dyDescent="0.2">
      <c r="A270" s="7" t="s">
        <v>8</v>
      </c>
      <c r="B270" s="9">
        <v>395</v>
      </c>
      <c r="C270" s="65">
        <v>1</v>
      </c>
      <c r="E270" s="2"/>
      <c r="N270" s="33"/>
    </row>
    <row r="271" spans="1:14" s="13" customFormat="1" x14ac:dyDescent="0.2">
      <c r="B271" s="18"/>
      <c r="C271" s="44"/>
      <c r="N271" s="33"/>
    </row>
    <row r="272" spans="1:14" s="13" customFormat="1" x14ac:dyDescent="0.2">
      <c r="B272" s="18"/>
      <c r="C272" s="44"/>
      <c r="N272" s="33"/>
    </row>
    <row r="273" spans="1:17" s="13" customFormat="1" x14ac:dyDescent="0.2">
      <c r="A273" s="13" t="s">
        <v>125</v>
      </c>
      <c r="N273" s="33"/>
    </row>
    <row r="274" spans="1:17" s="13" customFormat="1" x14ac:dyDescent="0.2">
      <c r="N274" s="33"/>
    </row>
    <row r="275" spans="1:17" s="13" customFormat="1" x14ac:dyDescent="0.2">
      <c r="A275" s="7" t="s">
        <v>49</v>
      </c>
      <c r="B275" s="68" t="s">
        <v>78</v>
      </c>
      <c r="C275" s="82"/>
      <c r="D275" s="68" t="s">
        <v>79</v>
      </c>
      <c r="E275" s="82"/>
      <c r="F275" s="68" t="s">
        <v>30</v>
      </c>
      <c r="G275" s="82"/>
      <c r="H275" s="95" t="s">
        <v>8</v>
      </c>
      <c r="I275" s="96"/>
      <c r="N275" s="33"/>
    </row>
    <row r="276" spans="1:17" s="13" customFormat="1" x14ac:dyDescent="0.2">
      <c r="A276" s="7"/>
      <c r="B276" s="23" t="s">
        <v>9</v>
      </c>
      <c r="C276" s="23" t="s">
        <v>10</v>
      </c>
      <c r="D276" s="23" t="s">
        <v>9</v>
      </c>
      <c r="E276" s="23" t="s">
        <v>10</v>
      </c>
      <c r="F276" s="23" t="s">
        <v>9</v>
      </c>
      <c r="G276" s="23" t="s">
        <v>10</v>
      </c>
      <c r="H276" s="23" t="s">
        <v>9</v>
      </c>
      <c r="I276" s="23" t="s">
        <v>10</v>
      </c>
      <c r="K276" s="2"/>
      <c r="N276" s="33"/>
    </row>
    <row r="277" spans="1:17" s="13" customFormat="1" x14ac:dyDescent="0.2">
      <c r="A277" s="7" t="s">
        <v>6</v>
      </c>
      <c r="B277" s="9">
        <v>227</v>
      </c>
      <c r="C277" s="65">
        <v>0.16202712348322626</v>
      </c>
      <c r="D277" s="9">
        <v>342</v>
      </c>
      <c r="E277" s="65">
        <v>0.24411134903640258</v>
      </c>
      <c r="F277" s="9">
        <v>255</v>
      </c>
      <c r="G277" s="66">
        <v>0.18201284796573874</v>
      </c>
      <c r="H277" s="23">
        <v>824</v>
      </c>
      <c r="I277" s="65">
        <v>0.58815132048536756</v>
      </c>
      <c r="K277" s="2"/>
      <c r="L277" s="2"/>
      <c r="M277" s="2"/>
      <c r="N277" s="2"/>
      <c r="O277" s="2"/>
      <c r="P277" s="2"/>
      <c r="Q277" s="2"/>
    </row>
    <row r="278" spans="1:17" s="13" customFormat="1" x14ac:dyDescent="0.2">
      <c r="A278" s="7" t="s">
        <v>7</v>
      </c>
      <c r="B278" s="9">
        <v>168</v>
      </c>
      <c r="C278" s="65">
        <v>0.11991434689507495</v>
      </c>
      <c r="D278" s="9">
        <v>257</v>
      </c>
      <c r="E278" s="65">
        <v>0.18344039971448964</v>
      </c>
      <c r="F278" s="9">
        <v>152</v>
      </c>
      <c r="G278" s="66">
        <v>0.10849393290506781</v>
      </c>
      <c r="H278" s="23">
        <v>577</v>
      </c>
      <c r="I278" s="65">
        <v>0.41184867951463239</v>
      </c>
      <c r="K278" s="2"/>
      <c r="L278" s="2"/>
      <c r="M278" s="2"/>
      <c r="N278" s="2"/>
      <c r="O278" s="2"/>
      <c r="P278" s="2"/>
      <c r="Q278" s="2"/>
    </row>
    <row r="279" spans="1:17" s="13" customFormat="1" x14ac:dyDescent="0.2">
      <c r="A279" s="7" t="s">
        <v>8</v>
      </c>
      <c r="B279" s="9">
        <v>395</v>
      </c>
      <c r="C279" s="65">
        <v>0.2819414703783012</v>
      </c>
      <c r="D279" s="9">
        <v>599</v>
      </c>
      <c r="E279" s="65">
        <v>0.42755174875089225</v>
      </c>
      <c r="F279" s="9">
        <v>407</v>
      </c>
      <c r="G279" s="66">
        <v>0.29050678087080656</v>
      </c>
      <c r="H279" s="23">
        <v>1401</v>
      </c>
      <c r="I279" s="65">
        <v>1</v>
      </c>
      <c r="K279" s="2"/>
      <c r="L279" s="2"/>
      <c r="M279" s="2"/>
      <c r="N279" s="2"/>
      <c r="O279" s="2"/>
      <c r="P279" s="2"/>
      <c r="Q279" s="2"/>
    </row>
    <row r="280" spans="1:17" s="13" customFormat="1" x14ac:dyDescent="0.2">
      <c r="B280" s="18"/>
      <c r="C280" s="44"/>
      <c r="D280" s="18"/>
      <c r="E280" s="44"/>
      <c r="F280" s="18"/>
      <c r="G280" s="19"/>
      <c r="H280" s="57"/>
      <c r="I280" s="44"/>
      <c r="N280" s="33"/>
    </row>
    <row r="281" spans="1:17" x14ac:dyDescent="0.2">
      <c r="D281" s="13"/>
      <c r="E281" s="13"/>
    </row>
    <row r="282" spans="1:17" s="13" customFormat="1" x14ac:dyDescent="0.2">
      <c r="A282" s="3" t="s">
        <v>126</v>
      </c>
      <c r="B282" s="3"/>
      <c r="C282" s="3"/>
      <c r="D282" s="3"/>
      <c r="E282" s="3"/>
      <c r="N282" s="33"/>
    </row>
    <row r="283" spans="1:17" s="13" customFormat="1" x14ac:dyDescent="0.2">
      <c r="A283" s="17"/>
      <c r="B283" s="17"/>
      <c r="C283" s="17"/>
      <c r="D283" s="17"/>
      <c r="E283" s="17"/>
      <c r="N283" s="33"/>
    </row>
    <row r="284" spans="1:17" s="13" customFormat="1" x14ac:dyDescent="0.2">
      <c r="A284" s="16"/>
      <c r="B284" s="90" t="s">
        <v>78</v>
      </c>
      <c r="C284" s="91"/>
      <c r="D284" s="90" t="s">
        <v>79</v>
      </c>
      <c r="E284" s="91"/>
      <c r="F284" s="90" t="s">
        <v>30</v>
      </c>
      <c r="G284" s="91"/>
      <c r="H284" s="90" t="s">
        <v>8</v>
      </c>
      <c r="I284" s="91"/>
      <c r="N284" s="33"/>
    </row>
    <row r="285" spans="1:17" s="13" customFormat="1" x14ac:dyDescent="0.2">
      <c r="A285" s="16"/>
      <c r="B285" s="23" t="s">
        <v>9</v>
      </c>
      <c r="C285" s="23" t="s">
        <v>10</v>
      </c>
      <c r="D285" s="23" t="s">
        <v>9</v>
      </c>
      <c r="E285" s="23" t="s">
        <v>10</v>
      </c>
      <c r="F285" s="23" t="s">
        <v>9</v>
      </c>
      <c r="G285" s="23" t="s">
        <v>10</v>
      </c>
      <c r="H285" s="23" t="s">
        <v>9</v>
      </c>
      <c r="I285" s="23" t="s">
        <v>10</v>
      </c>
      <c r="N285" s="33"/>
    </row>
    <row r="286" spans="1:17" s="13" customFormat="1" x14ac:dyDescent="0.2">
      <c r="A286" s="14" t="s">
        <v>0</v>
      </c>
      <c r="B286" s="26">
        <v>219</v>
      </c>
      <c r="C286" s="65">
        <v>0.24065934065934066</v>
      </c>
      <c r="D286" s="26">
        <v>401</v>
      </c>
      <c r="E286" s="65">
        <v>0.44065934065934065</v>
      </c>
      <c r="F286" s="26">
        <v>290</v>
      </c>
      <c r="G286" s="65">
        <v>0.31868131868131866</v>
      </c>
      <c r="H286" s="26">
        <v>910</v>
      </c>
      <c r="I286" s="66">
        <v>1</v>
      </c>
      <c r="K286" s="2"/>
      <c r="L286" s="2"/>
      <c r="M286" s="2"/>
      <c r="N286" s="2"/>
    </row>
    <row r="287" spans="1:17" s="13" customFormat="1" x14ac:dyDescent="0.2">
      <c r="A287" s="14" t="s">
        <v>1</v>
      </c>
      <c r="B287" s="26">
        <v>164</v>
      </c>
      <c r="C287" s="65">
        <v>0.3504273504273504</v>
      </c>
      <c r="D287" s="26">
        <v>192</v>
      </c>
      <c r="E287" s="65">
        <v>0.41025641025641024</v>
      </c>
      <c r="F287" s="26">
        <v>112</v>
      </c>
      <c r="G287" s="65">
        <v>0.23931623931623933</v>
      </c>
      <c r="H287" s="26">
        <v>468</v>
      </c>
      <c r="I287" s="66">
        <v>1</v>
      </c>
      <c r="K287" s="2"/>
      <c r="L287" s="2"/>
      <c r="M287" s="2"/>
      <c r="N287" s="2"/>
    </row>
    <row r="288" spans="1:17" s="13" customFormat="1" x14ac:dyDescent="0.2">
      <c r="A288" s="14" t="s">
        <v>2</v>
      </c>
      <c r="B288" s="26">
        <v>12</v>
      </c>
      <c r="C288" s="65">
        <v>0.52173913043478259</v>
      </c>
      <c r="D288" s="26">
        <v>6</v>
      </c>
      <c r="E288" s="65">
        <v>0.2608695652173913</v>
      </c>
      <c r="F288" s="26" t="s">
        <v>92</v>
      </c>
      <c r="G288" s="65">
        <v>0.21739130434782608</v>
      </c>
      <c r="H288" s="26">
        <v>23</v>
      </c>
      <c r="I288" s="66">
        <v>1</v>
      </c>
      <c r="K288" s="2"/>
      <c r="L288" s="2"/>
      <c r="M288" s="2"/>
      <c r="N288" s="2"/>
    </row>
    <row r="289" spans="1:14" s="13" customFormat="1" x14ac:dyDescent="0.2">
      <c r="A289" s="14" t="s">
        <v>8</v>
      </c>
      <c r="B289" s="26">
        <v>395</v>
      </c>
      <c r="C289" s="65">
        <v>0.2819414703783012</v>
      </c>
      <c r="D289" s="26">
        <v>599</v>
      </c>
      <c r="E289" s="65">
        <v>0.42755174875089225</v>
      </c>
      <c r="F289" s="26">
        <v>407</v>
      </c>
      <c r="G289" s="65">
        <v>0.29050678087080656</v>
      </c>
      <c r="H289" s="26">
        <v>1401</v>
      </c>
      <c r="I289" s="66">
        <v>1</v>
      </c>
      <c r="K289" s="2"/>
      <c r="L289" s="2"/>
      <c r="M289" s="2"/>
      <c r="N289" s="2"/>
    </row>
    <row r="290" spans="1:14" s="13" customFormat="1" x14ac:dyDescent="0.2">
      <c r="N290" s="33"/>
    </row>
    <row r="291" spans="1:14" s="13" customFormat="1" x14ac:dyDescent="0.2">
      <c r="N291" s="33"/>
    </row>
    <row r="293" spans="1:14" s="13" customFormat="1" ht="18" x14ac:dyDescent="0.25">
      <c r="A293" s="1" t="s">
        <v>81</v>
      </c>
      <c r="N293" s="33"/>
    </row>
    <row r="294" spans="1:14" s="13" customFormat="1" x14ac:dyDescent="0.2">
      <c r="N294" s="33"/>
    </row>
    <row r="295" spans="1:14" s="13" customFormat="1" x14ac:dyDescent="0.2">
      <c r="A295" s="79" t="s">
        <v>127</v>
      </c>
      <c r="N295" s="33"/>
    </row>
    <row r="296" spans="1:14" s="13" customFormat="1" x14ac:dyDescent="0.2">
      <c r="N296" s="33"/>
    </row>
    <row r="297" spans="1:14" s="13" customFormat="1" x14ac:dyDescent="0.2">
      <c r="A297" s="14"/>
      <c r="B297" s="23" t="s">
        <v>12</v>
      </c>
      <c r="C297" s="23" t="s">
        <v>11</v>
      </c>
      <c r="D297" s="23" t="s">
        <v>8</v>
      </c>
      <c r="N297" s="33"/>
    </row>
    <row r="298" spans="1:14" s="13" customFormat="1" x14ac:dyDescent="0.2">
      <c r="A298" s="14" t="s">
        <v>4</v>
      </c>
      <c r="B298" s="26">
        <v>192</v>
      </c>
      <c r="C298" s="26">
        <v>1209</v>
      </c>
      <c r="D298" s="26">
        <v>1401</v>
      </c>
      <c r="F298" s="2"/>
      <c r="G298" s="2"/>
      <c r="H298" s="2"/>
      <c r="N298" s="33"/>
    </row>
    <row r="299" spans="1:14" s="13" customFormat="1" x14ac:dyDescent="0.2">
      <c r="A299" s="14" t="s">
        <v>5</v>
      </c>
      <c r="B299" s="65">
        <v>0.13704496788008566</v>
      </c>
      <c r="C299" s="65">
        <v>0.86295503211991431</v>
      </c>
      <c r="D299" s="65">
        <v>1</v>
      </c>
      <c r="N299" s="33"/>
    </row>
    <row r="300" spans="1:14" s="13" customFormat="1" x14ac:dyDescent="0.2">
      <c r="A300" s="17"/>
      <c r="B300" s="44"/>
      <c r="C300" s="44"/>
      <c r="D300" s="44"/>
      <c r="N300" s="33"/>
    </row>
    <row r="301" spans="1:14" s="13" customFormat="1" x14ac:dyDescent="0.2">
      <c r="N301" s="33"/>
    </row>
    <row r="302" spans="1:14" s="13" customFormat="1" x14ac:dyDescent="0.2">
      <c r="A302" s="79" t="s">
        <v>128</v>
      </c>
      <c r="N302" s="33"/>
    </row>
    <row r="303" spans="1:14" s="13" customFormat="1" x14ac:dyDescent="0.2">
      <c r="N303" s="33"/>
    </row>
    <row r="304" spans="1:14" s="13" customFormat="1" x14ac:dyDescent="0.2">
      <c r="A304" s="7"/>
      <c r="B304" s="90" t="s">
        <v>12</v>
      </c>
      <c r="C304" s="91"/>
      <c r="D304" s="90" t="s">
        <v>11</v>
      </c>
      <c r="E304" s="91"/>
      <c r="F304" s="90" t="s">
        <v>8</v>
      </c>
      <c r="G304" s="91"/>
      <c r="N304" s="33"/>
    </row>
    <row r="305" spans="1:14" s="13" customFormat="1" x14ac:dyDescent="0.2">
      <c r="A305" s="7"/>
      <c r="B305" s="23" t="s">
        <v>9</v>
      </c>
      <c r="C305" s="23" t="s">
        <v>10</v>
      </c>
      <c r="D305" s="23" t="s">
        <v>9</v>
      </c>
      <c r="E305" s="23" t="s">
        <v>10</v>
      </c>
      <c r="F305" s="23" t="s">
        <v>9</v>
      </c>
      <c r="G305" s="23" t="s">
        <v>10</v>
      </c>
      <c r="N305" s="33"/>
    </row>
    <row r="306" spans="1:14" s="13" customFormat="1" x14ac:dyDescent="0.2">
      <c r="A306" s="7" t="s">
        <v>13</v>
      </c>
      <c r="B306" s="9" t="s">
        <v>92</v>
      </c>
      <c r="C306" s="65">
        <v>6.25E-2</v>
      </c>
      <c r="D306" s="9">
        <v>45</v>
      </c>
      <c r="E306" s="65">
        <v>0.9375</v>
      </c>
      <c r="F306" s="9">
        <v>48</v>
      </c>
      <c r="G306" s="66">
        <v>1</v>
      </c>
      <c r="J306" s="2"/>
      <c r="K306" s="2"/>
      <c r="N306" s="33"/>
    </row>
    <row r="307" spans="1:14" s="13" customFormat="1" x14ac:dyDescent="0.2">
      <c r="A307" s="7" t="s">
        <v>14</v>
      </c>
      <c r="B307" s="9">
        <v>22</v>
      </c>
      <c r="C307" s="65">
        <v>9.4827586206896547E-2</v>
      </c>
      <c r="D307" s="9">
        <v>210</v>
      </c>
      <c r="E307" s="65">
        <v>0.90517241379310343</v>
      </c>
      <c r="F307" s="9">
        <v>232</v>
      </c>
      <c r="G307" s="66">
        <v>1</v>
      </c>
      <c r="J307" s="2"/>
      <c r="K307" s="2"/>
      <c r="N307" s="33"/>
    </row>
    <row r="308" spans="1:14" s="13" customFormat="1" x14ac:dyDescent="0.2">
      <c r="A308" s="7" t="s">
        <v>15</v>
      </c>
      <c r="B308" s="9">
        <v>20</v>
      </c>
      <c r="C308" s="65">
        <v>7.7821011673151752E-2</v>
      </c>
      <c r="D308" s="9">
        <v>237</v>
      </c>
      <c r="E308" s="65">
        <v>0.9221789883268483</v>
      </c>
      <c r="F308" s="9">
        <v>257</v>
      </c>
      <c r="G308" s="66">
        <v>1</v>
      </c>
      <c r="J308" s="2"/>
      <c r="K308" s="2"/>
      <c r="N308" s="33"/>
    </row>
    <row r="309" spans="1:14" s="13" customFormat="1" x14ac:dyDescent="0.2">
      <c r="A309" s="7" t="s">
        <v>16</v>
      </c>
      <c r="B309" s="9">
        <v>32</v>
      </c>
      <c r="C309" s="65">
        <v>0.15094339622641509</v>
      </c>
      <c r="D309" s="9">
        <v>180</v>
      </c>
      <c r="E309" s="65">
        <v>0.84905660377358494</v>
      </c>
      <c r="F309" s="9">
        <v>212</v>
      </c>
      <c r="G309" s="66">
        <v>1</v>
      </c>
      <c r="J309" s="2"/>
      <c r="K309" s="2"/>
      <c r="N309" s="33"/>
    </row>
    <row r="310" spans="1:14" s="13" customFormat="1" x14ac:dyDescent="0.2">
      <c r="A310" s="7" t="s">
        <v>17</v>
      </c>
      <c r="B310" s="9" t="s">
        <v>92</v>
      </c>
      <c r="C310" s="65">
        <v>3.7037037037037035E-2</v>
      </c>
      <c r="D310" s="9">
        <v>26</v>
      </c>
      <c r="E310" s="65">
        <v>0.96296296296296291</v>
      </c>
      <c r="F310" s="9">
        <v>27</v>
      </c>
      <c r="G310" s="66">
        <v>1</v>
      </c>
      <c r="J310" s="2"/>
      <c r="K310" s="2"/>
      <c r="N310" s="33"/>
    </row>
    <row r="311" spans="1:14" s="13" customFormat="1" x14ac:dyDescent="0.2">
      <c r="A311" s="7" t="s">
        <v>18</v>
      </c>
      <c r="B311" s="9">
        <v>60</v>
      </c>
      <c r="C311" s="65">
        <v>0.16042780748663102</v>
      </c>
      <c r="D311" s="9">
        <v>314</v>
      </c>
      <c r="E311" s="65">
        <v>0.83957219251336901</v>
      </c>
      <c r="F311" s="9">
        <v>374</v>
      </c>
      <c r="G311" s="66">
        <v>1</v>
      </c>
      <c r="J311" s="2"/>
      <c r="K311" s="2"/>
      <c r="N311" s="33"/>
    </row>
    <row r="312" spans="1:14" s="13" customFormat="1" x14ac:dyDescent="0.2">
      <c r="A312" s="7" t="s">
        <v>19</v>
      </c>
      <c r="B312" s="9">
        <v>41</v>
      </c>
      <c r="C312" s="65">
        <v>0.28082191780821919</v>
      </c>
      <c r="D312" s="9">
        <v>105</v>
      </c>
      <c r="E312" s="65">
        <v>0.71917808219178081</v>
      </c>
      <c r="F312" s="9">
        <v>146</v>
      </c>
      <c r="G312" s="66">
        <v>1</v>
      </c>
      <c r="J312" s="2"/>
      <c r="K312" s="2"/>
      <c r="N312" s="33"/>
    </row>
    <row r="313" spans="1:14" s="13" customFormat="1" x14ac:dyDescent="0.2">
      <c r="A313" s="7" t="s">
        <v>20</v>
      </c>
      <c r="B313" s="9">
        <v>13</v>
      </c>
      <c r="C313" s="65">
        <v>0.12380952380952381</v>
      </c>
      <c r="D313" s="9">
        <v>92</v>
      </c>
      <c r="E313" s="65">
        <v>0.87619047619047619</v>
      </c>
      <c r="F313" s="9">
        <v>105</v>
      </c>
      <c r="G313" s="66">
        <v>1</v>
      </c>
      <c r="J313" s="2"/>
      <c r="K313" s="2"/>
      <c r="N313" s="33"/>
    </row>
    <row r="314" spans="1:14" s="13" customFormat="1" x14ac:dyDescent="0.2">
      <c r="A314" s="7" t="s">
        <v>8</v>
      </c>
      <c r="B314" s="9">
        <v>192</v>
      </c>
      <c r="C314" s="65">
        <v>0.13704496788008566</v>
      </c>
      <c r="D314" s="9">
        <v>1209</v>
      </c>
      <c r="E314" s="65">
        <v>0.86295503211991431</v>
      </c>
      <c r="F314" s="9">
        <v>1401</v>
      </c>
      <c r="G314" s="66">
        <v>1</v>
      </c>
      <c r="J314" s="2"/>
      <c r="K314" s="2"/>
      <c r="N314" s="33"/>
    </row>
    <row r="315" spans="1:14" s="13" customFormat="1" x14ac:dyDescent="0.2">
      <c r="N315" s="33"/>
    </row>
    <row r="316" spans="1:14" s="13" customFormat="1" x14ac:dyDescent="0.2">
      <c r="N316" s="33"/>
    </row>
    <row r="317" spans="1:14" s="13" customFormat="1" x14ac:dyDescent="0.2">
      <c r="N317" s="33"/>
    </row>
    <row r="318" spans="1:14" s="13" customFormat="1" ht="18" x14ac:dyDescent="0.25">
      <c r="A318" s="1" t="s">
        <v>67</v>
      </c>
      <c r="N318" s="33"/>
    </row>
    <row r="319" spans="1:14" s="13" customFormat="1" x14ac:dyDescent="0.2">
      <c r="N319" s="33"/>
    </row>
    <row r="320" spans="1:14" x14ac:dyDescent="0.2">
      <c r="A320" s="3" t="s">
        <v>129</v>
      </c>
      <c r="B320" s="3"/>
      <c r="C320" s="3"/>
      <c r="D320" s="13"/>
      <c r="E320" s="13"/>
      <c r="N320" s="2"/>
    </row>
    <row r="321" spans="1:14" x14ac:dyDescent="0.2">
      <c r="A321" s="3"/>
      <c r="B321" s="3"/>
      <c r="C321" s="3"/>
      <c r="D321" s="13"/>
      <c r="E321" s="13"/>
      <c r="N321" s="2"/>
    </row>
    <row r="322" spans="1:14" ht="28.5" x14ac:dyDescent="0.2">
      <c r="A322" s="7"/>
      <c r="B322" s="83" t="s">
        <v>97</v>
      </c>
      <c r="C322" s="24" t="s">
        <v>98</v>
      </c>
      <c r="D322" s="83" t="s">
        <v>131</v>
      </c>
      <c r="E322" s="24" t="s">
        <v>132</v>
      </c>
      <c r="N322" s="2"/>
    </row>
    <row r="323" spans="1:14" x14ac:dyDescent="0.2">
      <c r="A323" s="7" t="s">
        <v>31</v>
      </c>
      <c r="B323" s="9">
        <v>71</v>
      </c>
      <c r="C323" s="65">
        <v>0.25724637681159418</v>
      </c>
      <c r="D323" s="9">
        <v>78</v>
      </c>
      <c r="E323" s="65">
        <v>9.7989949748743713E-2</v>
      </c>
      <c r="N323" s="2"/>
    </row>
    <row r="324" spans="1:14" x14ac:dyDescent="0.2">
      <c r="A324" s="7" t="s">
        <v>32</v>
      </c>
      <c r="B324" s="9">
        <v>76</v>
      </c>
      <c r="C324" s="65">
        <v>0.27536231884057971</v>
      </c>
      <c r="D324" s="9">
        <v>152</v>
      </c>
      <c r="E324" s="65">
        <v>0.19095477386934673</v>
      </c>
      <c r="N324" s="2"/>
    </row>
    <row r="325" spans="1:14" x14ac:dyDescent="0.2">
      <c r="A325" s="7" t="s">
        <v>33</v>
      </c>
      <c r="B325" s="9">
        <v>45</v>
      </c>
      <c r="C325" s="65">
        <v>0.16304347826086957</v>
      </c>
      <c r="D325" s="9">
        <v>188</v>
      </c>
      <c r="E325" s="65">
        <v>0.23618090452261306</v>
      </c>
      <c r="N325" s="2"/>
    </row>
    <row r="326" spans="1:14" x14ac:dyDescent="0.2">
      <c r="A326" s="7" t="s">
        <v>34</v>
      </c>
      <c r="B326" s="9">
        <v>54</v>
      </c>
      <c r="C326" s="65">
        <v>0.19565217391304349</v>
      </c>
      <c r="D326" s="9">
        <v>302</v>
      </c>
      <c r="E326" s="65">
        <v>0.37939698492462309</v>
      </c>
      <c r="N326" s="2"/>
    </row>
    <row r="327" spans="1:14" x14ac:dyDescent="0.2">
      <c r="A327" s="7" t="s">
        <v>62</v>
      </c>
      <c r="B327" s="9">
        <v>30</v>
      </c>
      <c r="C327" s="65">
        <v>0.10869565217391304</v>
      </c>
      <c r="D327" s="9">
        <v>76</v>
      </c>
      <c r="E327" s="65">
        <v>9.5477386934673364E-2</v>
      </c>
      <c r="N327" s="2"/>
    </row>
    <row r="328" spans="1:14" x14ac:dyDescent="0.2">
      <c r="A328" s="7" t="s">
        <v>8</v>
      </c>
      <c r="B328" s="9">
        <v>276</v>
      </c>
      <c r="C328" s="65">
        <v>1</v>
      </c>
      <c r="D328" s="9">
        <v>796</v>
      </c>
      <c r="E328" s="65">
        <v>1</v>
      </c>
      <c r="N328" s="2"/>
    </row>
    <row r="329" spans="1:14" x14ac:dyDescent="0.2">
      <c r="A329" s="13"/>
      <c r="B329" s="57"/>
      <c r="C329" s="44"/>
      <c r="D329" s="18"/>
      <c r="E329" s="44"/>
      <c r="N329" s="2"/>
    </row>
    <row r="330" spans="1:14" x14ac:dyDescent="0.2">
      <c r="N330" s="2"/>
    </row>
    <row r="331" spans="1:14" x14ac:dyDescent="0.2">
      <c r="A331" s="2" t="s">
        <v>99</v>
      </c>
      <c r="N331" s="2"/>
    </row>
    <row r="332" spans="1:14" x14ac:dyDescent="0.2">
      <c r="N332" s="2"/>
    </row>
    <row r="333" spans="1:14" ht="28.5" x14ac:dyDescent="0.2">
      <c r="A333" s="43"/>
      <c r="B333" s="83" t="s">
        <v>97</v>
      </c>
      <c r="C333" s="24" t="s">
        <v>98</v>
      </c>
      <c r="D333" s="83" t="s">
        <v>131</v>
      </c>
      <c r="E333" s="24" t="s">
        <v>132</v>
      </c>
      <c r="N333" s="2"/>
    </row>
    <row r="334" spans="1:14" x14ac:dyDescent="0.2">
      <c r="A334" s="43" t="s">
        <v>36</v>
      </c>
      <c r="B334" s="63">
        <v>17</v>
      </c>
      <c r="C334" s="65">
        <v>6.1594202898550728E-2</v>
      </c>
      <c r="D334" s="63">
        <v>51</v>
      </c>
      <c r="E334" s="65">
        <v>6.407035175879397E-2</v>
      </c>
      <c r="N334" s="2"/>
    </row>
    <row r="335" spans="1:14" x14ac:dyDescent="0.2">
      <c r="A335" s="43" t="s">
        <v>37</v>
      </c>
      <c r="B335" s="63">
        <v>224</v>
      </c>
      <c r="C335" s="65">
        <v>0.81159420289855078</v>
      </c>
      <c r="D335" s="63">
        <v>649</v>
      </c>
      <c r="E335" s="65">
        <v>0.8153266331658291</v>
      </c>
      <c r="N335" s="2"/>
    </row>
    <row r="336" spans="1:14" x14ac:dyDescent="0.2">
      <c r="A336" s="43" t="s">
        <v>46</v>
      </c>
      <c r="B336" s="63">
        <v>35</v>
      </c>
      <c r="C336" s="65">
        <v>0.12681159420289856</v>
      </c>
      <c r="D336" s="63">
        <v>96</v>
      </c>
      <c r="E336" s="65">
        <v>0.12060301507537688</v>
      </c>
      <c r="N336" s="2"/>
    </row>
    <row r="337" spans="1:14" x14ac:dyDescent="0.2">
      <c r="A337" s="43" t="s">
        <v>3</v>
      </c>
      <c r="B337" s="63">
        <v>276</v>
      </c>
      <c r="C337" s="65">
        <v>1</v>
      </c>
      <c r="D337" s="63">
        <v>796</v>
      </c>
      <c r="E337" s="65">
        <v>1</v>
      </c>
      <c r="N337" s="2"/>
    </row>
    <row r="338" spans="1:14" x14ac:dyDescent="0.2">
      <c r="B338" s="59"/>
      <c r="C338" s="44"/>
      <c r="E338" s="44"/>
      <c r="N338" s="2"/>
    </row>
    <row r="339" spans="1:14" x14ac:dyDescent="0.2">
      <c r="N339" s="2"/>
    </row>
    <row r="340" spans="1:14" x14ac:dyDescent="0.2">
      <c r="A340" s="3" t="s">
        <v>100</v>
      </c>
      <c r="B340" s="3"/>
      <c r="C340" s="3"/>
      <c r="D340" s="13"/>
      <c r="E340" s="13"/>
      <c r="N340" s="2"/>
    </row>
    <row r="341" spans="1:14" x14ac:dyDescent="0.2">
      <c r="A341" s="3"/>
      <c r="B341" s="3"/>
      <c r="C341" s="3"/>
      <c r="D341" s="13"/>
      <c r="E341" s="13"/>
      <c r="N341" s="2"/>
    </row>
    <row r="342" spans="1:14" ht="28.5" x14ac:dyDescent="0.2">
      <c r="A342" s="14"/>
      <c r="B342" s="83" t="s">
        <v>97</v>
      </c>
      <c r="C342" s="24" t="s">
        <v>98</v>
      </c>
      <c r="D342" s="83" t="s">
        <v>131</v>
      </c>
      <c r="E342" s="24" t="s">
        <v>132</v>
      </c>
      <c r="N342" s="2"/>
    </row>
    <row r="343" spans="1:14" x14ac:dyDescent="0.2">
      <c r="A343" s="14" t="s">
        <v>6</v>
      </c>
      <c r="B343" s="9">
        <v>150</v>
      </c>
      <c r="C343" s="65">
        <v>0.54347826086956519</v>
      </c>
      <c r="D343" s="9">
        <v>478</v>
      </c>
      <c r="E343" s="65">
        <v>0.60050251256281406</v>
      </c>
      <c r="N343" s="2"/>
    </row>
    <row r="344" spans="1:14" x14ac:dyDescent="0.2">
      <c r="A344" s="14" t="s">
        <v>7</v>
      </c>
      <c r="B344" s="9">
        <v>126</v>
      </c>
      <c r="C344" s="65">
        <v>0.45652173913043476</v>
      </c>
      <c r="D344" s="9">
        <v>318</v>
      </c>
      <c r="E344" s="65">
        <v>0.39949748743718594</v>
      </c>
      <c r="N344" s="2"/>
    </row>
    <row r="345" spans="1:14" x14ac:dyDescent="0.2">
      <c r="A345" s="14" t="s">
        <v>3</v>
      </c>
      <c r="B345" s="9">
        <v>276</v>
      </c>
      <c r="C345" s="65">
        <v>1</v>
      </c>
      <c r="D345" s="9">
        <v>796</v>
      </c>
      <c r="E345" s="65">
        <v>1</v>
      </c>
      <c r="N345" s="2"/>
    </row>
    <row r="346" spans="1:14" x14ac:dyDescent="0.2">
      <c r="A346" s="17"/>
      <c r="B346" s="18"/>
      <c r="C346" s="44"/>
      <c r="D346" s="18"/>
      <c r="E346" s="44"/>
      <c r="N346" s="2"/>
    </row>
    <row r="347" spans="1:14" x14ac:dyDescent="0.2">
      <c r="N347" s="2"/>
    </row>
    <row r="348" spans="1:14" x14ac:dyDescent="0.2">
      <c r="A348" s="3" t="s">
        <v>101</v>
      </c>
      <c r="B348" s="3"/>
      <c r="C348" s="3"/>
      <c r="D348" s="13"/>
      <c r="E348" s="13"/>
      <c r="N348" s="2"/>
    </row>
    <row r="349" spans="1:14" x14ac:dyDescent="0.2">
      <c r="A349" s="3"/>
      <c r="B349" s="3"/>
      <c r="C349" s="3"/>
      <c r="D349" s="13"/>
      <c r="E349" s="13"/>
      <c r="N349" s="2"/>
    </row>
    <row r="350" spans="1:14" ht="28.5" x14ac:dyDescent="0.2">
      <c r="A350" s="14"/>
      <c r="B350" s="83" t="s">
        <v>97</v>
      </c>
      <c r="C350" s="24" t="s">
        <v>98</v>
      </c>
      <c r="D350" s="83" t="s">
        <v>131</v>
      </c>
      <c r="E350" s="24" t="s">
        <v>132</v>
      </c>
      <c r="N350" s="2"/>
    </row>
    <row r="351" spans="1:14" x14ac:dyDescent="0.2">
      <c r="A351" s="14" t="s">
        <v>25</v>
      </c>
      <c r="B351" s="9">
        <v>206</v>
      </c>
      <c r="C351" s="65">
        <v>0.74637681159420288</v>
      </c>
      <c r="D351" s="9">
        <v>560</v>
      </c>
      <c r="E351" s="65">
        <v>0.70351758793969854</v>
      </c>
      <c r="N351" s="2"/>
    </row>
    <row r="352" spans="1:14" x14ac:dyDescent="0.2">
      <c r="A352" s="14" t="s">
        <v>71</v>
      </c>
      <c r="B352" s="9">
        <v>35</v>
      </c>
      <c r="C352" s="65">
        <v>0.12681159420289856</v>
      </c>
      <c r="D352" s="9">
        <v>137</v>
      </c>
      <c r="E352" s="65">
        <v>0.17211055276381909</v>
      </c>
      <c r="N352" s="2"/>
    </row>
    <row r="353" spans="1:14" x14ac:dyDescent="0.2">
      <c r="A353" s="14" t="s">
        <v>46</v>
      </c>
      <c r="B353" s="9">
        <v>35</v>
      </c>
      <c r="C353" s="65">
        <v>0.12681159420289856</v>
      </c>
      <c r="D353" s="9">
        <v>99</v>
      </c>
      <c r="E353" s="65">
        <v>0.12437185929648241</v>
      </c>
      <c r="N353" s="2"/>
    </row>
    <row r="354" spans="1:14" x14ac:dyDescent="0.2">
      <c r="A354" s="14" t="s">
        <v>3</v>
      </c>
      <c r="B354" s="23">
        <v>276</v>
      </c>
      <c r="C354" s="65">
        <v>1</v>
      </c>
      <c r="D354" s="23">
        <v>796</v>
      </c>
      <c r="E354" s="65">
        <v>1</v>
      </c>
      <c r="N354" s="2"/>
    </row>
    <row r="355" spans="1:14" x14ac:dyDescent="0.2">
      <c r="A355" s="17"/>
      <c r="B355" s="57"/>
      <c r="C355" s="44"/>
      <c r="D355" s="57"/>
      <c r="E355" s="44"/>
      <c r="N355" s="2"/>
    </row>
    <row r="356" spans="1:14" x14ac:dyDescent="0.2">
      <c r="N356" s="2"/>
    </row>
    <row r="357" spans="1:14" x14ac:dyDescent="0.2">
      <c r="A357" s="3" t="s">
        <v>102</v>
      </c>
      <c r="B357" s="3"/>
      <c r="C357" s="3"/>
      <c r="D357" s="13"/>
      <c r="E357" s="13"/>
      <c r="N357" s="2"/>
    </row>
    <row r="358" spans="1:14" x14ac:dyDescent="0.2">
      <c r="A358" s="3"/>
      <c r="B358" s="3"/>
      <c r="C358" s="3"/>
      <c r="D358" s="13"/>
      <c r="E358" s="13"/>
      <c r="N358" s="2"/>
    </row>
    <row r="359" spans="1:14" ht="28.5" x14ac:dyDescent="0.2">
      <c r="A359" s="14"/>
      <c r="B359" s="83" t="s">
        <v>97</v>
      </c>
      <c r="C359" s="24" t="s">
        <v>98</v>
      </c>
      <c r="D359" s="83" t="s">
        <v>131</v>
      </c>
      <c r="E359" s="24" t="s">
        <v>132</v>
      </c>
      <c r="N359" s="2"/>
    </row>
    <row r="360" spans="1:14" x14ac:dyDescent="0.2">
      <c r="A360" s="14" t="s">
        <v>13</v>
      </c>
      <c r="B360" s="9">
        <v>29</v>
      </c>
      <c r="C360" s="65">
        <v>0.10507246376811594</v>
      </c>
      <c r="D360" s="9">
        <v>51</v>
      </c>
      <c r="E360" s="65">
        <v>6.407035175879397E-2</v>
      </c>
      <c r="N360" s="2"/>
    </row>
    <row r="361" spans="1:14" x14ac:dyDescent="0.2">
      <c r="A361" s="14" t="s">
        <v>14</v>
      </c>
      <c r="B361" s="9">
        <v>49</v>
      </c>
      <c r="C361" s="65">
        <v>0.17753623188405798</v>
      </c>
      <c r="D361" s="9">
        <v>152</v>
      </c>
      <c r="E361" s="65">
        <v>0.19095477386934673</v>
      </c>
      <c r="N361" s="2"/>
    </row>
    <row r="362" spans="1:14" x14ac:dyDescent="0.2">
      <c r="A362" s="14" t="s">
        <v>15</v>
      </c>
      <c r="B362" s="9">
        <v>35</v>
      </c>
      <c r="C362" s="65">
        <v>0.12681159420289856</v>
      </c>
      <c r="D362" s="9">
        <v>148</v>
      </c>
      <c r="E362" s="65">
        <v>0.18592964824120603</v>
      </c>
      <c r="N362" s="2"/>
    </row>
    <row r="363" spans="1:14" x14ac:dyDescent="0.2">
      <c r="A363" s="14" t="s">
        <v>16</v>
      </c>
      <c r="B363" s="23">
        <v>40</v>
      </c>
      <c r="C363" s="65">
        <v>0.14492753623188406</v>
      </c>
      <c r="D363" s="23">
        <v>157</v>
      </c>
      <c r="E363" s="65">
        <v>0.19723618090452261</v>
      </c>
      <c r="N363" s="2"/>
    </row>
    <row r="364" spans="1:14" x14ac:dyDescent="0.2">
      <c r="A364" s="14" t="s">
        <v>63</v>
      </c>
      <c r="B364" s="23">
        <v>10</v>
      </c>
      <c r="C364" s="65">
        <v>3.6231884057971016E-2</v>
      </c>
      <c r="D364" s="23">
        <v>15</v>
      </c>
      <c r="E364" s="65">
        <v>1.8844221105527637E-2</v>
      </c>
      <c r="N364" s="2"/>
    </row>
    <row r="365" spans="1:14" x14ac:dyDescent="0.2">
      <c r="A365" s="14" t="s">
        <v>59</v>
      </c>
      <c r="B365" s="23">
        <v>50</v>
      </c>
      <c r="C365" s="65">
        <v>0.18115942028985507</v>
      </c>
      <c r="D365" s="23">
        <v>158</v>
      </c>
      <c r="E365" s="65">
        <v>0.19849246231155779</v>
      </c>
      <c r="N365" s="2"/>
    </row>
    <row r="366" spans="1:14" x14ac:dyDescent="0.2">
      <c r="A366" s="14" t="s">
        <v>58</v>
      </c>
      <c r="B366" s="23">
        <v>24</v>
      </c>
      <c r="C366" s="65">
        <v>8.6956521739130432E-2</v>
      </c>
      <c r="D366" s="23">
        <v>77</v>
      </c>
      <c r="E366" s="65">
        <v>9.6733668341708545E-2</v>
      </c>
      <c r="N366" s="2"/>
    </row>
    <row r="367" spans="1:14" x14ac:dyDescent="0.2">
      <c r="A367" s="14" t="s">
        <v>20</v>
      </c>
      <c r="B367" s="23">
        <v>39</v>
      </c>
      <c r="C367" s="65">
        <v>0.14130434782608695</v>
      </c>
      <c r="D367" s="23">
        <v>38</v>
      </c>
      <c r="E367" s="65">
        <v>4.7738693467336682E-2</v>
      </c>
      <c r="N367" s="2"/>
    </row>
    <row r="368" spans="1:14" x14ac:dyDescent="0.2">
      <c r="A368" s="14" t="s">
        <v>8</v>
      </c>
      <c r="B368" s="23">
        <v>276</v>
      </c>
      <c r="C368" s="65">
        <v>1</v>
      </c>
      <c r="D368" s="23">
        <v>796</v>
      </c>
      <c r="E368" s="65">
        <v>1</v>
      </c>
      <c r="N368" s="2"/>
    </row>
    <row r="369" spans="1:14" x14ac:dyDescent="0.2">
      <c r="A369" s="17"/>
      <c r="B369" s="57"/>
      <c r="C369" s="44"/>
      <c r="D369" s="57"/>
      <c r="E369" s="44"/>
      <c r="N369" s="2"/>
    </row>
    <row r="370" spans="1:14" x14ac:dyDescent="0.2">
      <c r="N370" s="2"/>
    </row>
    <row r="371" spans="1:14" x14ac:dyDescent="0.2">
      <c r="A371" s="3" t="s">
        <v>103</v>
      </c>
      <c r="B371" s="3"/>
      <c r="N371" s="2"/>
    </row>
    <row r="372" spans="1:14" x14ac:dyDescent="0.2">
      <c r="A372" s="3"/>
      <c r="B372" s="3"/>
      <c r="N372" s="2"/>
    </row>
    <row r="373" spans="1:14" x14ac:dyDescent="0.2">
      <c r="A373" s="3"/>
      <c r="B373" s="23" t="s">
        <v>56</v>
      </c>
      <c r="C373" s="63" t="s">
        <v>89</v>
      </c>
      <c r="N373" s="2"/>
    </row>
    <row r="374" spans="1:14" x14ac:dyDescent="0.2">
      <c r="A374" s="35" t="s">
        <v>84</v>
      </c>
      <c r="B374" s="26" t="s">
        <v>92</v>
      </c>
      <c r="C374" s="64" t="s">
        <v>92</v>
      </c>
      <c r="N374" s="2"/>
    </row>
    <row r="375" spans="1:14" x14ac:dyDescent="0.2">
      <c r="A375" s="35" t="s">
        <v>64</v>
      </c>
      <c r="B375" s="26">
        <v>86</v>
      </c>
      <c r="C375" s="64">
        <v>0.10804020100502512</v>
      </c>
      <c r="N375" s="2"/>
    </row>
    <row r="376" spans="1:14" x14ac:dyDescent="0.2">
      <c r="A376" s="35" t="s">
        <v>65</v>
      </c>
      <c r="B376" s="26" t="s">
        <v>92</v>
      </c>
      <c r="C376" s="64" t="s">
        <v>92</v>
      </c>
      <c r="N376" s="2"/>
    </row>
    <row r="377" spans="1:14" x14ac:dyDescent="0.2">
      <c r="A377" s="35" t="s">
        <v>82</v>
      </c>
      <c r="B377" s="26" t="s">
        <v>92</v>
      </c>
      <c r="C377" s="64" t="s">
        <v>92</v>
      </c>
      <c r="N377" s="2"/>
    </row>
    <row r="378" spans="1:14" x14ac:dyDescent="0.2">
      <c r="A378" s="35" t="s">
        <v>83</v>
      </c>
      <c r="B378" s="26">
        <v>167</v>
      </c>
      <c r="C378" s="64">
        <v>0.20979899497487436</v>
      </c>
      <c r="N378" s="2"/>
    </row>
    <row r="379" spans="1:14" x14ac:dyDescent="0.2">
      <c r="A379" s="35" t="s">
        <v>66</v>
      </c>
      <c r="B379" s="26" t="s">
        <v>92</v>
      </c>
      <c r="C379" s="64" t="s">
        <v>92</v>
      </c>
      <c r="N379" s="2"/>
    </row>
    <row r="380" spans="1:14" x14ac:dyDescent="0.2">
      <c r="A380" s="35" t="s">
        <v>2</v>
      </c>
      <c r="B380" s="26">
        <v>496</v>
      </c>
      <c r="C380" s="64">
        <v>0.62311557788944727</v>
      </c>
      <c r="N380" s="2"/>
    </row>
    <row r="381" spans="1:14" x14ac:dyDescent="0.2">
      <c r="A381" s="35" t="s">
        <v>3</v>
      </c>
      <c r="B381" s="26">
        <v>796</v>
      </c>
      <c r="C381" s="64">
        <v>1</v>
      </c>
      <c r="N381" s="2"/>
    </row>
    <row r="382" spans="1:14" x14ac:dyDescent="0.2">
      <c r="N382" s="2"/>
    </row>
    <row r="383" spans="1:14" x14ac:dyDescent="0.2">
      <c r="N383" s="2"/>
    </row>
    <row r="384" spans="1:14" x14ac:dyDescent="0.2">
      <c r="N384" s="2"/>
    </row>
    <row r="385" spans="14:14" x14ac:dyDescent="0.2">
      <c r="N385" s="2"/>
    </row>
    <row r="386" spans="14:14" x14ac:dyDescent="0.2">
      <c r="N386" s="2"/>
    </row>
    <row r="387" spans="14:14" x14ac:dyDescent="0.2">
      <c r="N387" s="2"/>
    </row>
    <row r="388" spans="14:14" x14ac:dyDescent="0.2">
      <c r="N388" s="2"/>
    </row>
    <row r="389" spans="14:14" x14ac:dyDescent="0.2">
      <c r="N389" s="2"/>
    </row>
    <row r="390" spans="14:14" x14ac:dyDescent="0.2">
      <c r="N390" s="2"/>
    </row>
    <row r="391" spans="14:14" x14ac:dyDescent="0.2">
      <c r="N391" s="2"/>
    </row>
    <row r="392" spans="14:14" x14ac:dyDescent="0.2">
      <c r="N392" s="2"/>
    </row>
    <row r="393" spans="14:14" x14ac:dyDescent="0.2">
      <c r="N393" s="2"/>
    </row>
    <row r="394" spans="14:14" x14ac:dyDescent="0.2">
      <c r="N394" s="2"/>
    </row>
    <row r="395" spans="14:14" x14ac:dyDescent="0.2">
      <c r="N395" s="2"/>
    </row>
    <row r="396" spans="14:14" x14ac:dyDescent="0.2">
      <c r="N396" s="2"/>
    </row>
    <row r="397" spans="14:14" x14ac:dyDescent="0.2">
      <c r="N397" s="2"/>
    </row>
    <row r="398" spans="14:14" x14ac:dyDescent="0.2">
      <c r="N398" s="2"/>
    </row>
    <row r="399" spans="14:14" x14ac:dyDescent="0.2">
      <c r="N399" s="2"/>
    </row>
    <row r="400" spans="14:14" x14ac:dyDescent="0.2">
      <c r="N400" s="2"/>
    </row>
    <row r="401" spans="14:14" x14ac:dyDescent="0.2">
      <c r="N401" s="2"/>
    </row>
    <row r="402" spans="14:14" x14ac:dyDescent="0.2">
      <c r="N402" s="2"/>
    </row>
    <row r="403" spans="14:14" x14ac:dyDescent="0.2">
      <c r="N403" s="2"/>
    </row>
    <row r="404" spans="14:14" x14ac:dyDescent="0.2">
      <c r="N404" s="2"/>
    </row>
    <row r="405" spans="14:14" x14ac:dyDescent="0.2">
      <c r="N405" s="2"/>
    </row>
    <row r="406" spans="14:14" x14ac:dyDescent="0.2">
      <c r="N406" s="2"/>
    </row>
    <row r="407" spans="14:14" x14ac:dyDescent="0.2">
      <c r="N407" s="2"/>
    </row>
    <row r="408" spans="14:14" x14ac:dyDescent="0.2">
      <c r="N408" s="2"/>
    </row>
    <row r="409" spans="14:14" x14ac:dyDescent="0.2">
      <c r="N409" s="2"/>
    </row>
    <row r="410" spans="14:14" x14ac:dyDescent="0.2">
      <c r="N410" s="2"/>
    </row>
    <row r="411" spans="14:14" x14ac:dyDescent="0.2">
      <c r="N411" s="2"/>
    </row>
    <row r="412" spans="14:14" x14ac:dyDescent="0.2">
      <c r="N412" s="2"/>
    </row>
    <row r="413" spans="14:14" x14ac:dyDescent="0.2">
      <c r="N413" s="2"/>
    </row>
    <row r="414" spans="14:14" x14ac:dyDescent="0.2">
      <c r="N414" s="2"/>
    </row>
    <row r="415" spans="14:14" x14ac:dyDescent="0.2">
      <c r="N415" s="2"/>
    </row>
    <row r="416" spans="14:14" x14ac:dyDescent="0.2">
      <c r="N416" s="2"/>
    </row>
    <row r="417" spans="14:14" x14ac:dyDescent="0.2">
      <c r="N417" s="2"/>
    </row>
    <row r="418" spans="14:14" x14ac:dyDescent="0.2">
      <c r="N418" s="2"/>
    </row>
    <row r="419" spans="14:14" x14ac:dyDescent="0.2">
      <c r="N419" s="2"/>
    </row>
    <row r="420" spans="14:14" x14ac:dyDescent="0.2">
      <c r="N420" s="2"/>
    </row>
    <row r="421" spans="14:14" x14ac:dyDescent="0.2">
      <c r="N421" s="2"/>
    </row>
    <row r="422" spans="14:14" x14ac:dyDescent="0.2">
      <c r="N422" s="2"/>
    </row>
    <row r="423" spans="14:14" x14ac:dyDescent="0.2">
      <c r="N423" s="2"/>
    </row>
    <row r="424" spans="14:14" x14ac:dyDescent="0.2">
      <c r="N424" s="2"/>
    </row>
    <row r="425" spans="14:14" x14ac:dyDescent="0.2">
      <c r="N425" s="2"/>
    </row>
    <row r="426" spans="14:14" x14ac:dyDescent="0.2">
      <c r="N426" s="2"/>
    </row>
    <row r="427" spans="14:14" x14ac:dyDescent="0.2">
      <c r="N427" s="2"/>
    </row>
    <row r="428" spans="14:14" x14ac:dyDescent="0.2">
      <c r="N428" s="2"/>
    </row>
    <row r="429" spans="14:14" x14ac:dyDescent="0.2">
      <c r="N429" s="2"/>
    </row>
    <row r="430" spans="14:14" x14ac:dyDescent="0.2">
      <c r="N430" s="2"/>
    </row>
    <row r="431" spans="14:14" x14ac:dyDescent="0.2">
      <c r="N431" s="2"/>
    </row>
    <row r="432" spans="14:14" x14ac:dyDescent="0.2">
      <c r="N432" s="2"/>
    </row>
    <row r="433" spans="14:14" x14ac:dyDescent="0.2">
      <c r="N433" s="2"/>
    </row>
    <row r="434" spans="14:14" x14ac:dyDescent="0.2">
      <c r="N434" s="2"/>
    </row>
    <row r="435" spans="14:14" x14ac:dyDescent="0.2">
      <c r="N435" s="2"/>
    </row>
    <row r="436" spans="14:14" x14ac:dyDescent="0.2">
      <c r="N436" s="2"/>
    </row>
    <row r="437" spans="14:14" x14ac:dyDescent="0.2">
      <c r="N437" s="2"/>
    </row>
    <row r="438" spans="14:14" x14ac:dyDescent="0.2">
      <c r="N438" s="2"/>
    </row>
    <row r="439" spans="14:14" x14ac:dyDescent="0.2">
      <c r="N439" s="2"/>
    </row>
    <row r="440" spans="14:14" x14ac:dyDescent="0.2">
      <c r="N440" s="2"/>
    </row>
    <row r="441" spans="14:14" x14ac:dyDescent="0.2">
      <c r="N441" s="2"/>
    </row>
    <row r="442" spans="14:14" x14ac:dyDescent="0.2">
      <c r="N442" s="2"/>
    </row>
    <row r="443" spans="14:14" x14ac:dyDescent="0.2">
      <c r="N443" s="2"/>
    </row>
    <row r="444" spans="14:14" x14ac:dyDescent="0.2">
      <c r="N444" s="2"/>
    </row>
    <row r="445" spans="14:14" x14ac:dyDescent="0.2">
      <c r="N445" s="2"/>
    </row>
    <row r="446" spans="14:14" x14ac:dyDescent="0.2">
      <c r="N446" s="2"/>
    </row>
    <row r="447" spans="14:14" x14ac:dyDescent="0.2">
      <c r="N447" s="2"/>
    </row>
    <row r="448" spans="14:14" x14ac:dyDescent="0.2">
      <c r="N448" s="2"/>
    </row>
    <row r="449" spans="14:14" x14ac:dyDescent="0.2">
      <c r="N449" s="2"/>
    </row>
    <row r="450" spans="14:14" x14ac:dyDescent="0.2">
      <c r="N450" s="2"/>
    </row>
    <row r="451" spans="14:14" x14ac:dyDescent="0.2">
      <c r="N451" s="2"/>
    </row>
    <row r="452" spans="14:14" x14ac:dyDescent="0.2">
      <c r="N452" s="2"/>
    </row>
    <row r="453" spans="14:14" x14ac:dyDescent="0.2">
      <c r="N453" s="2"/>
    </row>
    <row r="454" spans="14:14" x14ac:dyDescent="0.2">
      <c r="N454" s="2"/>
    </row>
    <row r="455" spans="14:14" x14ac:dyDescent="0.2">
      <c r="N455" s="2"/>
    </row>
    <row r="456" spans="14:14" x14ac:dyDescent="0.2">
      <c r="N456" s="2"/>
    </row>
    <row r="457" spans="14:14" x14ac:dyDescent="0.2">
      <c r="N457" s="2"/>
    </row>
    <row r="458" spans="14:14" x14ac:dyDescent="0.2">
      <c r="N458" s="2"/>
    </row>
    <row r="459" spans="14:14" x14ac:dyDescent="0.2">
      <c r="N459" s="2"/>
    </row>
    <row r="460" spans="14:14" x14ac:dyDescent="0.2">
      <c r="N460" s="2"/>
    </row>
    <row r="461" spans="14:14" x14ac:dyDescent="0.2">
      <c r="N461" s="2"/>
    </row>
    <row r="462" spans="14:14" x14ac:dyDescent="0.2">
      <c r="N462" s="2"/>
    </row>
    <row r="463" spans="14:14" x14ac:dyDescent="0.2">
      <c r="N463" s="2"/>
    </row>
    <row r="464" spans="14:14" x14ac:dyDescent="0.2">
      <c r="N464" s="2"/>
    </row>
    <row r="465" spans="14:14" x14ac:dyDescent="0.2">
      <c r="N465" s="2"/>
    </row>
    <row r="466" spans="14:14" x14ac:dyDescent="0.2">
      <c r="N466" s="2"/>
    </row>
    <row r="467" spans="14:14" x14ac:dyDescent="0.2">
      <c r="N467" s="2"/>
    </row>
    <row r="468" spans="14:14" x14ac:dyDescent="0.2">
      <c r="N468" s="2"/>
    </row>
    <row r="469" spans="14:14" x14ac:dyDescent="0.2">
      <c r="N469" s="2"/>
    </row>
    <row r="470" spans="14:14" x14ac:dyDescent="0.2">
      <c r="N470" s="2"/>
    </row>
    <row r="471" spans="14:14" x14ac:dyDescent="0.2">
      <c r="N471" s="2"/>
    </row>
    <row r="472" spans="14:14" x14ac:dyDescent="0.2">
      <c r="N472" s="2"/>
    </row>
    <row r="473" spans="14:14" x14ac:dyDescent="0.2">
      <c r="N473" s="2"/>
    </row>
    <row r="474" spans="14:14" x14ac:dyDescent="0.2">
      <c r="N474" s="2"/>
    </row>
    <row r="475" spans="14:14" x14ac:dyDescent="0.2">
      <c r="N475" s="2"/>
    </row>
    <row r="476" spans="14:14" x14ac:dyDescent="0.2">
      <c r="N476" s="2"/>
    </row>
    <row r="477" spans="14:14" x14ac:dyDescent="0.2">
      <c r="N477" s="2"/>
    </row>
    <row r="478" spans="14:14" x14ac:dyDescent="0.2">
      <c r="N478" s="2"/>
    </row>
    <row r="479" spans="14:14" x14ac:dyDescent="0.2">
      <c r="N479" s="2"/>
    </row>
    <row r="480" spans="14:14" x14ac:dyDescent="0.2">
      <c r="N480" s="2"/>
    </row>
    <row r="481" spans="14:14" x14ac:dyDescent="0.2">
      <c r="N481" s="2"/>
    </row>
    <row r="482" spans="14:14" x14ac:dyDescent="0.2">
      <c r="N482" s="2"/>
    </row>
    <row r="483" spans="14:14" x14ac:dyDescent="0.2">
      <c r="N483" s="2"/>
    </row>
    <row r="484" spans="14:14" x14ac:dyDescent="0.2">
      <c r="N484" s="2"/>
    </row>
    <row r="485" spans="14:14" x14ac:dyDescent="0.2">
      <c r="N485" s="2"/>
    </row>
    <row r="486" spans="14:14" x14ac:dyDescent="0.2">
      <c r="N486" s="2"/>
    </row>
    <row r="487" spans="14:14" x14ac:dyDescent="0.2">
      <c r="N487" s="2"/>
    </row>
    <row r="488" spans="14:14" x14ac:dyDescent="0.2">
      <c r="N488" s="2"/>
    </row>
    <row r="489" spans="14:14" x14ac:dyDescent="0.2">
      <c r="N489" s="2"/>
    </row>
    <row r="490" spans="14:14" x14ac:dyDescent="0.2">
      <c r="N490" s="2"/>
    </row>
    <row r="491" spans="14:14" x14ac:dyDescent="0.2">
      <c r="N491" s="2"/>
    </row>
    <row r="492" spans="14:14" x14ac:dyDescent="0.2">
      <c r="N492" s="2"/>
    </row>
    <row r="493" spans="14:14" x14ac:dyDescent="0.2">
      <c r="N493" s="2"/>
    </row>
    <row r="494" spans="14:14" x14ac:dyDescent="0.2">
      <c r="N494" s="2"/>
    </row>
    <row r="495" spans="14:14" x14ac:dyDescent="0.2">
      <c r="N495" s="2"/>
    </row>
    <row r="496" spans="14:14" x14ac:dyDescent="0.2">
      <c r="N496" s="2"/>
    </row>
    <row r="497" spans="14:14" x14ac:dyDescent="0.2">
      <c r="N497" s="2"/>
    </row>
    <row r="498" spans="14:14" x14ac:dyDescent="0.2">
      <c r="N498" s="2"/>
    </row>
    <row r="499" spans="14:14" x14ac:dyDescent="0.2">
      <c r="N499" s="2"/>
    </row>
    <row r="500" spans="14:14" x14ac:dyDescent="0.2">
      <c r="N500" s="2"/>
    </row>
    <row r="501" spans="14:14" x14ac:dyDescent="0.2">
      <c r="N501" s="2"/>
    </row>
    <row r="502" spans="14:14" x14ac:dyDescent="0.2">
      <c r="N502" s="2"/>
    </row>
    <row r="503" spans="14:14" x14ac:dyDescent="0.2">
      <c r="N503" s="2"/>
    </row>
    <row r="504" spans="14:14" x14ac:dyDescent="0.2">
      <c r="N504" s="2"/>
    </row>
    <row r="505" spans="14:14" x14ac:dyDescent="0.2">
      <c r="N505" s="2"/>
    </row>
    <row r="506" spans="14:14" x14ac:dyDescent="0.2">
      <c r="N506" s="2"/>
    </row>
    <row r="507" spans="14:14" x14ac:dyDescent="0.2">
      <c r="N507" s="2"/>
    </row>
    <row r="508" spans="14:14" x14ac:dyDescent="0.2">
      <c r="N508" s="2"/>
    </row>
    <row r="509" spans="14:14" x14ac:dyDescent="0.2">
      <c r="N509" s="2"/>
    </row>
    <row r="510" spans="14:14" x14ac:dyDescent="0.2">
      <c r="N510" s="2"/>
    </row>
    <row r="511" spans="14:14" x14ac:dyDescent="0.2">
      <c r="N511" s="2"/>
    </row>
    <row r="512" spans="14:14" x14ac:dyDescent="0.2">
      <c r="N512" s="2"/>
    </row>
    <row r="513" spans="14:14" x14ac:dyDescent="0.2">
      <c r="N513" s="2"/>
    </row>
    <row r="514" spans="14:14" x14ac:dyDescent="0.2">
      <c r="N514" s="2"/>
    </row>
    <row r="515" spans="14:14" x14ac:dyDescent="0.2">
      <c r="N515" s="2"/>
    </row>
    <row r="516" spans="14:14" x14ac:dyDescent="0.2">
      <c r="N516" s="2"/>
    </row>
    <row r="517" spans="14:14" x14ac:dyDescent="0.2">
      <c r="N517" s="2"/>
    </row>
    <row r="518" spans="14:14" x14ac:dyDescent="0.2">
      <c r="N518" s="2"/>
    </row>
    <row r="519" spans="14:14" x14ac:dyDescent="0.2">
      <c r="N519" s="2"/>
    </row>
    <row r="520" spans="14:14" x14ac:dyDescent="0.2">
      <c r="N520" s="2"/>
    </row>
    <row r="521" spans="14:14" x14ac:dyDescent="0.2">
      <c r="N521" s="2"/>
    </row>
    <row r="522" spans="14:14" x14ac:dyDescent="0.2">
      <c r="N522" s="2"/>
    </row>
    <row r="523" spans="14:14" x14ac:dyDescent="0.2">
      <c r="N523" s="2"/>
    </row>
    <row r="524" spans="14:14" x14ac:dyDescent="0.2">
      <c r="N524" s="2"/>
    </row>
    <row r="525" spans="14:14" x14ac:dyDescent="0.2">
      <c r="N525" s="2"/>
    </row>
    <row r="526" spans="14:14" x14ac:dyDescent="0.2">
      <c r="N526" s="2"/>
    </row>
    <row r="527" spans="14:14" x14ac:dyDescent="0.2">
      <c r="N527" s="2"/>
    </row>
    <row r="528" spans="14:14" x14ac:dyDescent="0.2">
      <c r="N528" s="2"/>
    </row>
    <row r="529" spans="14:14" x14ac:dyDescent="0.2">
      <c r="N529" s="2"/>
    </row>
    <row r="530" spans="14:14" x14ac:dyDescent="0.2">
      <c r="N530" s="2"/>
    </row>
    <row r="531" spans="14:14" x14ac:dyDescent="0.2">
      <c r="N531" s="2"/>
    </row>
    <row r="532" spans="14:14" x14ac:dyDescent="0.2">
      <c r="N532" s="2"/>
    </row>
    <row r="533" spans="14:14" x14ac:dyDescent="0.2">
      <c r="N533" s="2"/>
    </row>
    <row r="534" spans="14:14" x14ac:dyDescent="0.2">
      <c r="N534" s="2"/>
    </row>
    <row r="535" spans="14:14" x14ac:dyDescent="0.2">
      <c r="N535" s="2"/>
    </row>
    <row r="536" spans="14:14" x14ac:dyDescent="0.2">
      <c r="N536" s="2"/>
    </row>
    <row r="537" spans="14:14" x14ac:dyDescent="0.2">
      <c r="N537" s="2"/>
    </row>
    <row r="538" spans="14:14" x14ac:dyDescent="0.2">
      <c r="N538" s="2"/>
    </row>
    <row r="539" spans="14:14" x14ac:dyDescent="0.2">
      <c r="N539" s="2"/>
    </row>
    <row r="540" spans="14:14" x14ac:dyDescent="0.2">
      <c r="N540" s="2"/>
    </row>
    <row r="541" spans="14:14" x14ac:dyDescent="0.2">
      <c r="N541" s="2"/>
    </row>
    <row r="542" spans="14:14" x14ac:dyDescent="0.2">
      <c r="N542" s="2"/>
    </row>
    <row r="543" spans="14:14" x14ac:dyDescent="0.2">
      <c r="N543" s="2"/>
    </row>
    <row r="544" spans="14:14" x14ac:dyDescent="0.2">
      <c r="N544" s="2"/>
    </row>
    <row r="545" spans="14:14" x14ac:dyDescent="0.2">
      <c r="N545" s="2"/>
    </row>
    <row r="546" spans="14:14" x14ac:dyDescent="0.2">
      <c r="N546" s="2"/>
    </row>
    <row r="547" spans="14:14" x14ac:dyDescent="0.2">
      <c r="N547" s="2"/>
    </row>
    <row r="548" spans="14:14" x14ac:dyDescent="0.2">
      <c r="N548" s="2"/>
    </row>
    <row r="549" spans="14:14" x14ac:dyDescent="0.2">
      <c r="N549" s="2"/>
    </row>
    <row r="550" spans="14:14" x14ac:dyDescent="0.2">
      <c r="N550" s="2"/>
    </row>
    <row r="551" spans="14:14" x14ac:dyDescent="0.2">
      <c r="N551" s="2"/>
    </row>
    <row r="552" spans="14:14" x14ac:dyDescent="0.2">
      <c r="N552" s="2"/>
    </row>
    <row r="553" spans="14:14" x14ac:dyDescent="0.2">
      <c r="N553" s="2"/>
    </row>
    <row r="554" spans="14:14" x14ac:dyDescent="0.2">
      <c r="N554" s="2"/>
    </row>
    <row r="555" spans="14:14" x14ac:dyDescent="0.2">
      <c r="N555" s="2"/>
    </row>
    <row r="556" spans="14:14" x14ac:dyDescent="0.2">
      <c r="N556" s="2"/>
    </row>
    <row r="557" spans="14:14" x14ac:dyDescent="0.2">
      <c r="N557" s="2"/>
    </row>
    <row r="558" spans="14:14" x14ac:dyDescent="0.2">
      <c r="N558" s="2"/>
    </row>
    <row r="559" spans="14:14" x14ac:dyDescent="0.2">
      <c r="N559" s="2"/>
    </row>
    <row r="560" spans="14:14" x14ac:dyDescent="0.2">
      <c r="N560" s="2"/>
    </row>
    <row r="561" spans="14:14" x14ac:dyDescent="0.2">
      <c r="N561" s="2"/>
    </row>
    <row r="562" spans="14:14" x14ac:dyDescent="0.2">
      <c r="N562" s="2"/>
    </row>
    <row r="563" spans="14:14" x14ac:dyDescent="0.2">
      <c r="N563" s="2"/>
    </row>
    <row r="564" spans="14:14" x14ac:dyDescent="0.2">
      <c r="N564" s="2"/>
    </row>
    <row r="565" spans="14:14" x14ac:dyDescent="0.2">
      <c r="N565" s="2"/>
    </row>
    <row r="566" spans="14:14" x14ac:dyDescent="0.2">
      <c r="N566" s="2"/>
    </row>
    <row r="567" spans="14:14" x14ac:dyDescent="0.2">
      <c r="N567" s="2"/>
    </row>
    <row r="568" spans="14:14" x14ac:dyDescent="0.2">
      <c r="N568" s="2"/>
    </row>
    <row r="569" spans="14:14" x14ac:dyDescent="0.2">
      <c r="N569" s="2"/>
    </row>
    <row r="570" spans="14:14" x14ac:dyDescent="0.2">
      <c r="N570" s="2"/>
    </row>
    <row r="571" spans="14:14" x14ac:dyDescent="0.2">
      <c r="N571" s="2"/>
    </row>
    <row r="572" spans="14:14" x14ac:dyDescent="0.2">
      <c r="N572" s="2"/>
    </row>
    <row r="573" spans="14:14" x14ac:dyDescent="0.2">
      <c r="N573" s="2"/>
    </row>
    <row r="574" spans="14:14" x14ac:dyDescent="0.2">
      <c r="N574" s="2"/>
    </row>
    <row r="575" spans="14:14" x14ac:dyDescent="0.2">
      <c r="N575" s="2"/>
    </row>
    <row r="576" spans="14:14" x14ac:dyDescent="0.2">
      <c r="N576" s="2"/>
    </row>
    <row r="577" spans="14:14" x14ac:dyDescent="0.2">
      <c r="N577" s="2"/>
    </row>
    <row r="578" spans="14:14" x14ac:dyDescent="0.2">
      <c r="N578" s="2"/>
    </row>
    <row r="579" spans="14:14" x14ac:dyDescent="0.2">
      <c r="N579" s="2"/>
    </row>
    <row r="580" spans="14:14" x14ac:dyDescent="0.2">
      <c r="N580" s="2"/>
    </row>
    <row r="581" spans="14:14" x14ac:dyDescent="0.2">
      <c r="N581" s="2"/>
    </row>
    <row r="582" spans="14:14" x14ac:dyDescent="0.2">
      <c r="N582" s="2"/>
    </row>
    <row r="583" spans="14:14" x14ac:dyDescent="0.2">
      <c r="N583" s="2"/>
    </row>
    <row r="584" spans="14:14" x14ac:dyDescent="0.2">
      <c r="N584" s="2"/>
    </row>
    <row r="585" spans="14:14" x14ac:dyDescent="0.2">
      <c r="N585" s="2"/>
    </row>
    <row r="586" spans="14:14" x14ac:dyDescent="0.2">
      <c r="N586" s="2"/>
    </row>
    <row r="587" spans="14:14" x14ac:dyDescent="0.2">
      <c r="N587" s="2"/>
    </row>
    <row r="588" spans="14:14" x14ac:dyDescent="0.2">
      <c r="N588" s="2"/>
    </row>
    <row r="589" spans="14:14" x14ac:dyDescent="0.2">
      <c r="N589" s="2"/>
    </row>
    <row r="590" spans="14:14" x14ac:dyDescent="0.2">
      <c r="N590" s="2"/>
    </row>
    <row r="591" spans="14:14" x14ac:dyDescent="0.2">
      <c r="N591" s="2"/>
    </row>
    <row r="592" spans="14:14" x14ac:dyDescent="0.2">
      <c r="N592" s="2"/>
    </row>
    <row r="593" spans="14:14" x14ac:dyDescent="0.2">
      <c r="N593" s="2"/>
    </row>
    <row r="594" spans="14:14" x14ac:dyDescent="0.2">
      <c r="N594" s="2"/>
    </row>
    <row r="595" spans="14:14" x14ac:dyDescent="0.2">
      <c r="N595" s="2"/>
    </row>
    <row r="596" spans="14:14" x14ac:dyDescent="0.2">
      <c r="N596" s="2"/>
    </row>
    <row r="597" spans="14:14" x14ac:dyDescent="0.2">
      <c r="N597" s="2"/>
    </row>
    <row r="598" spans="14:14" x14ac:dyDescent="0.2">
      <c r="N598" s="2"/>
    </row>
    <row r="599" spans="14:14" x14ac:dyDescent="0.2">
      <c r="N599" s="2"/>
    </row>
    <row r="600" spans="14:14" x14ac:dyDescent="0.2">
      <c r="N600" s="2"/>
    </row>
    <row r="601" spans="14:14" x14ac:dyDescent="0.2">
      <c r="N601" s="2"/>
    </row>
    <row r="602" spans="14:14" x14ac:dyDescent="0.2">
      <c r="N602" s="2"/>
    </row>
    <row r="603" spans="14:14" x14ac:dyDescent="0.2">
      <c r="N603" s="2"/>
    </row>
    <row r="604" spans="14:14" x14ac:dyDescent="0.2">
      <c r="N604" s="2"/>
    </row>
    <row r="605" spans="14:14" x14ac:dyDescent="0.2">
      <c r="N605" s="2"/>
    </row>
    <row r="606" spans="14:14" x14ac:dyDescent="0.2">
      <c r="N606" s="2"/>
    </row>
    <row r="607" spans="14:14" x14ac:dyDescent="0.2">
      <c r="N607" s="2"/>
    </row>
    <row r="608" spans="14:14" x14ac:dyDescent="0.2">
      <c r="N608" s="2"/>
    </row>
    <row r="609" spans="14:14" x14ac:dyDescent="0.2">
      <c r="N609" s="2"/>
    </row>
    <row r="610" spans="14:14" x14ac:dyDescent="0.2">
      <c r="N610" s="2"/>
    </row>
    <row r="611" spans="14:14" x14ac:dyDescent="0.2">
      <c r="N611" s="2"/>
    </row>
    <row r="612" spans="14:14" x14ac:dyDescent="0.2">
      <c r="N612" s="2"/>
    </row>
    <row r="613" spans="14:14" x14ac:dyDescent="0.2">
      <c r="N613" s="2"/>
    </row>
    <row r="614" spans="14:14" x14ac:dyDescent="0.2">
      <c r="N614" s="2"/>
    </row>
    <row r="615" spans="14:14" x14ac:dyDescent="0.2">
      <c r="N615" s="2"/>
    </row>
    <row r="616" spans="14:14" x14ac:dyDescent="0.2">
      <c r="N616" s="2"/>
    </row>
    <row r="617" spans="14:14" x14ac:dyDescent="0.2">
      <c r="N617" s="2"/>
    </row>
    <row r="618" spans="14:14" x14ac:dyDescent="0.2">
      <c r="N618" s="2"/>
    </row>
    <row r="619" spans="14:14" x14ac:dyDescent="0.2">
      <c r="N619" s="2"/>
    </row>
    <row r="620" spans="14:14" x14ac:dyDescent="0.2">
      <c r="N620" s="2"/>
    </row>
    <row r="621" spans="14:14" x14ac:dyDescent="0.2">
      <c r="N621" s="2"/>
    </row>
    <row r="622" spans="14:14" x14ac:dyDescent="0.2">
      <c r="N622" s="2"/>
    </row>
    <row r="623" spans="14:14" x14ac:dyDescent="0.2">
      <c r="N623" s="2"/>
    </row>
    <row r="624" spans="14:14" x14ac:dyDescent="0.2">
      <c r="N624" s="2"/>
    </row>
    <row r="625" spans="14:14" x14ac:dyDescent="0.2">
      <c r="N625" s="2"/>
    </row>
    <row r="626" spans="14:14" x14ac:dyDescent="0.2">
      <c r="N626" s="2"/>
    </row>
    <row r="627" spans="14:14" x14ac:dyDescent="0.2">
      <c r="N627" s="2"/>
    </row>
    <row r="628" spans="14:14" x14ac:dyDescent="0.2">
      <c r="N628" s="2"/>
    </row>
    <row r="629" spans="14:14" x14ac:dyDescent="0.2">
      <c r="N629" s="2"/>
    </row>
    <row r="630" spans="14:14" x14ac:dyDescent="0.2">
      <c r="N630" s="2"/>
    </row>
    <row r="631" spans="14:14" x14ac:dyDescent="0.2">
      <c r="N631" s="2"/>
    </row>
    <row r="632" spans="14:14" x14ac:dyDescent="0.2">
      <c r="N632" s="2"/>
    </row>
    <row r="633" spans="14:14" x14ac:dyDescent="0.2">
      <c r="N633" s="2"/>
    </row>
    <row r="634" spans="14:14" x14ac:dyDescent="0.2">
      <c r="N634" s="2"/>
    </row>
    <row r="635" spans="14:14" x14ac:dyDescent="0.2">
      <c r="N635" s="2"/>
    </row>
    <row r="636" spans="14:14" x14ac:dyDescent="0.2">
      <c r="N636" s="2"/>
    </row>
    <row r="637" spans="14:14" x14ac:dyDescent="0.2">
      <c r="N637" s="2"/>
    </row>
    <row r="638" spans="14:14" x14ac:dyDescent="0.2">
      <c r="N638" s="2"/>
    </row>
    <row r="639" spans="14:14" x14ac:dyDescent="0.2">
      <c r="N639" s="2"/>
    </row>
    <row r="640" spans="14:14" x14ac:dyDescent="0.2">
      <c r="N640" s="2"/>
    </row>
    <row r="641" spans="14:14" x14ac:dyDescent="0.2">
      <c r="N641" s="2"/>
    </row>
    <row r="642" spans="14:14" x14ac:dyDescent="0.2">
      <c r="N642" s="2"/>
    </row>
    <row r="643" spans="14:14" x14ac:dyDescent="0.2">
      <c r="N643" s="2"/>
    </row>
    <row r="644" spans="14:14" x14ac:dyDescent="0.2">
      <c r="N644" s="2"/>
    </row>
    <row r="645" spans="14:14" x14ac:dyDescent="0.2">
      <c r="N645" s="2"/>
    </row>
    <row r="646" spans="14:14" x14ac:dyDescent="0.2">
      <c r="N646" s="2"/>
    </row>
    <row r="647" spans="14:14" x14ac:dyDescent="0.2">
      <c r="N647" s="2"/>
    </row>
    <row r="648" spans="14:14" x14ac:dyDescent="0.2">
      <c r="N648" s="2"/>
    </row>
    <row r="649" spans="14:14" x14ac:dyDescent="0.2">
      <c r="N649" s="2"/>
    </row>
    <row r="650" spans="14:14" x14ac:dyDescent="0.2">
      <c r="N650" s="2"/>
    </row>
    <row r="651" spans="14:14" x14ac:dyDescent="0.2">
      <c r="N651" s="2"/>
    </row>
    <row r="652" spans="14:14" x14ac:dyDescent="0.2">
      <c r="N652" s="2"/>
    </row>
    <row r="653" spans="14:14" x14ac:dyDescent="0.2">
      <c r="N653" s="2"/>
    </row>
    <row r="654" spans="14:14" x14ac:dyDescent="0.2">
      <c r="N654" s="2"/>
    </row>
    <row r="655" spans="14:14" x14ac:dyDescent="0.2">
      <c r="N655" s="2"/>
    </row>
    <row r="656" spans="14:14" x14ac:dyDescent="0.2">
      <c r="N656" s="2"/>
    </row>
    <row r="657" spans="14:14" x14ac:dyDescent="0.2">
      <c r="N657" s="2"/>
    </row>
    <row r="658" spans="14:14" x14ac:dyDescent="0.2">
      <c r="N658" s="2"/>
    </row>
    <row r="659" spans="14:14" x14ac:dyDescent="0.2">
      <c r="N659" s="2"/>
    </row>
    <row r="660" spans="14:14" x14ac:dyDescent="0.2">
      <c r="N660" s="2"/>
    </row>
    <row r="661" spans="14:14" x14ac:dyDescent="0.2">
      <c r="N661" s="2"/>
    </row>
    <row r="662" spans="14:14" x14ac:dyDescent="0.2">
      <c r="N662" s="2"/>
    </row>
    <row r="663" spans="14:14" x14ac:dyDescent="0.2">
      <c r="N663" s="2"/>
    </row>
    <row r="664" spans="14:14" x14ac:dyDescent="0.2">
      <c r="N664" s="2"/>
    </row>
    <row r="665" spans="14:14" x14ac:dyDescent="0.2">
      <c r="N665" s="2"/>
    </row>
    <row r="666" spans="14:14" x14ac:dyDescent="0.2">
      <c r="N666" s="2"/>
    </row>
    <row r="667" spans="14:14" x14ac:dyDescent="0.2">
      <c r="N667" s="2"/>
    </row>
    <row r="668" spans="14:14" x14ac:dyDescent="0.2">
      <c r="N668" s="2"/>
    </row>
    <row r="669" spans="14:14" x14ac:dyDescent="0.2">
      <c r="N669" s="2"/>
    </row>
    <row r="670" spans="14:14" x14ac:dyDescent="0.2">
      <c r="N670" s="2"/>
    </row>
    <row r="671" spans="14:14" x14ac:dyDescent="0.2">
      <c r="N671" s="2"/>
    </row>
    <row r="672" spans="14:14" x14ac:dyDescent="0.2">
      <c r="N672" s="2"/>
    </row>
    <row r="673" spans="14:14" x14ac:dyDescent="0.2">
      <c r="N673" s="2"/>
    </row>
    <row r="674" spans="14:14" x14ac:dyDescent="0.2">
      <c r="N674" s="2"/>
    </row>
    <row r="675" spans="14:14" x14ac:dyDescent="0.2">
      <c r="N675" s="2"/>
    </row>
    <row r="676" spans="14:14" x14ac:dyDescent="0.2">
      <c r="N676" s="2"/>
    </row>
    <row r="677" spans="14:14" x14ac:dyDescent="0.2">
      <c r="N677" s="2"/>
    </row>
    <row r="678" spans="14:14" x14ac:dyDescent="0.2">
      <c r="N678" s="2"/>
    </row>
    <row r="679" spans="14:14" x14ac:dyDescent="0.2">
      <c r="N679" s="2"/>
    </row>
    <row r="680" spans="14:14" x14ac:dyDescent="0.2">
      <c r="N680" s="2"/>
    </row>
    <row r="681" spans="14:14" x14ac:dyDescent="0.2">
      <c r="N681" s="2"/>
    </row>
    <row r="682" spans="14:14" x14ac:dyDescent="0.2">
      <c r="N682" s="2"/>
    </row>
    <row r="683" spans="14:14" x14ac:dyDescent="0.2">
      <c r="N683" s="2"/>
    </row>
    <row r="684" spans="14:14" x14ac:dyDescent="0.2">
      <c r="N684" s="2"/>
    </row>
    <row r="685" spans="14:14" x14ac:dyDescent="0.2">
      <c r="N685" s="2"/>
    </row>
    <row r="686" spans="14:14" x14ac:dyDescent="0.2">
      <c r="N686" s="2"/>
    </row>
    <row r="687" spans="14:14" x14ac:dyDescent="0.2">
      <c r="N687" s="2"/>
    </row>
    <row r="688" spans="14:14" x14ac:dyDescent="0.2">
      <c r="N688" s="2"/>
    </row>
    <row r="689" spans="14:14" x14ac:dyDescent="0.2">
      <c r="N689" s="2"/>
    </row>
    <row r="690" spans="14:14" x14ac:dyDescent="0.2">
      <c r="N690" s="2"/>
    </row>
    <row r="691" spans="14:14" x14ac:dyDescent="0.2">
      <c r="N691" s="2"/>
    </row>
    <row r="692" spans="14:14" x14ac:dyDescent="0.2">
      <c r="N692" s="2"/>
    </row>
    <row r="693" spans="14:14" x14ac:dyDescent="0.2">
      <c r="N693" s="2"/>
    </row>
    <row r="694" spans="14:14" x14ac:dyDescent="0.2">
      <c r="N694" s="2"/>
    </row>
    <row r="695" spans="14:14" x14ac:dyDescent="0.2">
      <c r="N695" s="2"/>
    </row>
    <row r="696" spans="14:14" x14ac:dyDescent="0.2">
      <c r="N696" s="2"/>
    </row>
    <row r="697" spans="14:14" x14ac:dyDescent="0.2">
      <c r="N697" s="2"/>
    </row>
    <row r="698" spans="14:14" x14ac:dyDescent="0.2">
      <c r="N698" s="2"/>
    </row>
    <row r="699" spans="14:14" x14ac:dyDescent="0.2">
      <c r="N699" s="2"/>
    </row>
    <row r="700" spans="14:14" x14ac:dyDescent="0.2">
      <c r="N700" s="2"/>
    </row>
    <row r="701" spans="14:14" x14ac:dyDescent="0.2">
      <c r="N701" s="2"/>
    </row>
    <row r="702" spans="14:14" x14ac:dyDescent="0.2">
      <c r="N702" s="2"/>
    </row>
    <row r="703" spans="14:14" x14ac:dyDescent="0.2">
      <c r="N703" s="2"/>
    </row>
    <row r="704" spans="14:14" x14ac:dyDescent="0.2">
      <c r="N704" s="2"/>
    </row>
    <row r="705" spans="14:14" x14ac:dyDescent="0.2">
      <c r="N705" s="2"/>
    </row>
    <row r="706" spans="14:14" x14ac:dyDescent="0.2">
      <c r="N706" s="2"/>
    </row>
    <row r="707" spans="14:14" x14ac:dyDescent="0.2">
      <c r="N707" s="2"/>
    </row>
    <row r="708" spans="14:14" x14ac:dyDescent="0.2">
      <c r="N708" s="2"/>
    </row>
    <row r="709" spans="14:14" x14ac:dyDescent="0.2">
      <c r="N709" s="2"/>
    </row>
    <row r="710" spans="14:14" x14ac:dyDescent="0.2">
      <c r="N710" s="2"/>
    </row>
    <row r="711" spans="14:14" x14ac:dyDescent="0.2">
      <c r="N711" s="2"/>
    </row>
    <row r="712" spans="14:14" x14ac:dyDescent="0.2">
      <c r="N712" s="2"/>
    </row>
    <row r="713" spans="14:14" x14ac:dyDescent="0.2">
      <c r="N713" s="2"/>
    </row>
    <row r="714" spans="14:14" x14ac:dyDescent="0.2">
      <c r="N714" s="2"/>
    </row>
    <row r="715" spans="14:14" x14ac:dyDescent="0.2">
      <c r="N715" s="2"/>
    </row>
    <row r="716" spans="14:14" x14ac:dyDescent="0.2">
      <c r="N716" s="2"/>
    </row>
    <row r="717" spans="14:14" x14ac:dyDescent="0.2">
      <c r="N717" s="2"/>
    </row>
    <row r="718" spans="14:14" x14ac:dyDescent="0.2">
      <c r="N718" s="2"/>
    </row>
    <row r="719" spans="14:14" x14ac:dyDescent="0.2">
      <c r="N719" s="2"/>
    </row>
    <row r="720" spans="14:14" x14ac:dyDescent="0.2">
      <c r="N720" s="2"/>
    </row>
    <row r="721" spans="14:14" x14ac:dyDescent="0.2">
      <c r="N721" s="2"/>
    </row>
    <row r="722" spans="14:14" x14ac:dyDescent="0.2">
      <c r="N722" s="2"/>
    </row>
    <row r="723" spans="14:14" x14ac:dyDescent="0.2">
      <c r="N723" s="2"/>
    </row>
    <row r="724" spans="14:14" x14ac:dyDescent="0.2">
      <c r="N724" s="2"/>
    </row>
    <row r="725" spans="14:14" x14ac:dyDescent="0.2">
      <c r="N725" s="2"/>
    </row>
    <row r="726" spans="14:14" x14ac:dyDescent="0.2">
      <c r="N726" s="2"/>
    </row>
    <row r="727" spans="14:14" x14ac:dyDescent="0.2">
      <c r="N727" s="2"/>
    </row>
    <row r="728" spans="14:14" x14ac:dyDescent="0.2">
      <c r="N728" s="2"/>
    </row>
    <row r="729" spans="14:14" x14ac:dyDescent="0.2">
      <c r="N729" s="2"/>
    </row>
    <row r="730" spans="14:14" x14ac:dyDescent="0.2">
      <c r="N730" s="2"/>
    </row>
    <row r="731" spans="14:14" x14ac:dyDescent="0.2">
      <c r="N731" s="2"/>
    </row>
    <row r="732" spans="14:14" x14ac:dyDescent="0.2">
      <c r="N732" s="2"/>
    </row>
    <row r="733" spans="14:14" x14ac:dyDescent="0.2">
      <c r="N733" s="2"/>
    </row>
    <row r="734" spans="14:14" x14ac:dyDescent="0.2">
      <c r="N734" s="2"/>
    </row>
    <row r="735" spans="14:14" x14ac:dyDescent="0.2">
      <c r="N735" s="2"/>
    </row>
    <row r="736" spans="14:14" x14ac:dyDescent="0.2">
      <c r="N736" s="2"/>
    </row>
    <row r="737" spans="14:14" x14ac:dyDescent="0.2">
      <c r="N737" s="2"/>
    </row>
    <row r="738" spans="14:14" x14ac:dyDescent="0.2">
      <c r="N738" s="2"/>
    </row>
    <row r="739" spans="14:14" x14ac:dyDescent="0.2">
      <c r="N739" s="2"/>
    </row>
    <row r="740" spans="14:14" x14ac:dyDescent="0.2">
      <c r="N740" s="2"/>
    </row>
    <row r="741" spans="14:14" x14ac:dyDescent="0.2">
      <c r="N741" s="2"/>
    </row>
    <row r="742" spans="14:14" x14ac:dyDescent="0.2">
      <c r="N742" s="2"/>
    </row>
    <row r="743" spans="14:14" x14ac:dyDescent="0.2">
      <c r="N743" s="2"/>
    </row>
    <row r="744" spans="14:14" x14ac:dyDescent="0.2">
      <c r="N744" s="2"/>
    </row>
    <row r="745" spans="14:14" x14ac:dyDescent="0.2">
      <c r="N745" s="2"/>
    </row>
    <row r="746" spans="14:14" x14ac:dyDescent="0.2">
      <c r="N746" s="2"/>
    </row>
    <row r="747" spans="14:14" x14ac:dyDescent="0.2">
      <c r="N747" s="2"/>
    </row>
    <row r="748" spans="14:14" x14ac:dyDescent="0.2">
      <c r="N748" s="2"/>
    </row>
    <row r="749" spans="14:14" x14ac:dyDescent="0.2">
      <c r="N749" s="2"/>
    </row>
    <row r="750" spans="14:14" x14ac:dyDescent="0.2">
      <c r="N750" s="2"/>
    </row>
    <row r="751" spans="14:14" x14ac:dyDescent="0.2">
      <c r="N751" s="2"/>
    </row>
    <row r="752" spans="14:14" x14ac:dyDescent="0.2">
      <c r="N752" s="2"/>
    </row>
    <row r="753" spans="14:14" x14ac:dyDescent="0.2">
      <c r="N753" s="2"/>
    </row>
    <row r="754" spans="14:14" x14ac:dyDescent="0.2">
      <c r="N754" s="2"/>
    </row>
    <row r="755" spans="14:14" x14ac:dyDescent="0.2">
      <c r="N755" s="2"/>
    </row>
    <row r="756" spans="14:14" x14ac:dyDescent="0.2">
      <c r="N756" s="2"/>
    </row>
    <row r="757" spans="14:14" x14ac:dyDescent="0.2">
      <c r="N757" s="2"/>
    </row>
    <row r="758" spans="14:14" x14ac:dyDescent="0.2">
      <c r="N758" s="2"/>
    </row>
    <row r="759" spans="14:14" x14ac:dyDescent="0.2">
      <c r="N759" s="2"/>
    </row>
    <row r="760" spans="14:14" x14ac:dyDescent="0.2">
      <c r="N760" s="2"/>
    </row>
    <row r="761" spans="14:14" x14ac:dyDescent="0.2">
      <c r="N761" s="2"/>
    </row>
    <row r="762" spans="14:14" x14ac:dyDescent="0.2">
      <c r="N762" s="2"/>
    </row>
    <row r="763" spans="14:14" x14ac:dyDescent="0.2">
      <c r="N763" s="2"/>
    </row>
    <row r="764" spans="14:14" x14ac:dyDescent="0.2">
      <c r="N764" s="2"/>
    </row>
    <row r="765" spans="14:14" x14ac:dyDescent="0.2">
      <c r="N765" s="2"/>
    </row>
    <row r="766" spans="14:14" x14ac:dyDescent="0.2">
      <c r="N766" s="2"/>
    </row>
    <row r="767" spans="14:14" x14ac:dyDescent="0.2">
      <c r="N767" s="2"/>
    </row>
    <row r="768" spans="14:14" x14ac:dyDescent="0.2">
      <c r="N768" s="2"/>
    </row>
    <row r="769" spans="14:14" x14ac:dyDescent="0.2">
      <c r="N769" s="2"/>
    </row>
    <row r="770" spans="14:14" x14ac:dyDescent="0.2">
      <c r="N770" s="2"/>
    </row>
    <row r="771" spans="14:14" x14ac:dyDescent="0.2">
      <c r="N771" s="2"/>
    </row>
    <row r="772" spans="14:14" x14ac:dyDescent="0.2">
      <c r="N772" s="2"/>
    </row>
    <row r="773" spans="14:14" x14ac:dyDescent="0.2">
      <c r="N773" s="2"/>
    </row>
    <row r="774" spans="14:14" x14ac:dyDescent="0.2">
      <c r="N774" s="2"/>
    </row>
    <row r="775" spans="14:14" x14ac:dyDescent="0.2">
      <c r="N775" s="2"/>
    </row>
    <row r="776" spans="14:14" x14ac:dyDescent="0.2">
      <c r="N776" s="2"/>
    </row>
    <row r="777" spans="14:14" x14ac:dyDescent="0.2">
      <c r="N777" s="2"/>
    </row>
    <row r="778" spans="14:14" x14ac:dyDescent="0.2">
      <c r="N778" s="2"/>
    </row>
    <row r="779" spans="14:14" x14ac:dyDescent="0.2">
      <c r="N779" s="2"/>
    </row>
    <row r="780" spans="14:14" x14ac:dyDescent="0.2">
      <c r="N780" s="2"/>
    </row>
    <row r="781" spans="14:14" x14ac:dyDescent="0.2">
      <c r="N781" s="2"/>
    </row>
    <row r="782" spans="14:14" x14ac:dyDescent="0.2">
      <c r="N782" s="2"/>
    </row>
    <row r="783" spans="14:14" x14ac:dyDescent="0.2">
      <c r="N783" s="2"/>
    </row>
    <row r="784" spans="14:14" x14ac:dyDescent="0.2">
      <c r="N784" s="2"/>
    </row>
    <row r="785" spans="14:14" x14ac:dyDescent="0.2">
      <c r="N785" s="2"/>
    </row>
    <row r="786" spans="14:14" x14ac:dyDescent="0.2">
      <c r="N786" s="2"/>
    </row>
    <row r="787" spans="14:14" x14ac:dyDescent="0.2">
      <c r="N787" s="2"/>
    </row>
    <row r="788" spans="14:14" x14ac:dyDescent="0.2">
      <c r="N788" s="2"/>
    </row>
    <row r="789" spans="14:14" x14ac:dyDescent="0.2">
      <c r="N789" s="2"/>
    </row>
    <row r="790" spans="14:14" x14ac:dyDescent="0.2">
      <c r="N790" s="2"/>
    </row>
    <row r="791" spans="14:14" x14ac:dyDescent="0.2">
      <c r="N791" s="2"/>
    </row>
    <row r="792" spans="14:14" x14ac:dyDescent="0.2">
      <c r="N792" s="2"/>
    </row>
    <row r="793" spans="14:14" x14ac:dyDescent="0.2">
      <c r="N793" s="2"/>
    </row>
    <row r="794" spans="14:14" x14ac:dyDescent="0.2">
      <c r="N794" s="2"/>
    </row>
    <row r="795" spans="14:14" x14ac:dyDescent="0.2">
      <c r="N795" s="2"/>
    </row>
    <row r="796" spans="14:14" x14ac:dyDescent="0.2">
      <c r="N796" s="2"/>
    </row>
    <row r="797" spans="14:14" x14ac:dyDescent="0.2">
      <c r="N797" s="2"/>
    </row>
    <row r="798" spans="14:14" x14ac:dyDescent="0.2">
      <c r="N798" s="2"/>
    </row>
    <row r="799" spans="14:14" x14ac:dyDescent="0.2">
      <c r="N799" s="2"/>
    </row>
    <row r="800" spans="14:14" x14ac:dyDescent="0.2">
      <c r="N800" s="2"/>
    </row>
    <row r="801" spans="14:14" x14ac:dyDescent="0.2">
      <c r="N801" s="2"/>
    </row>
    <row r="802" spans="14:14" x14ac:dyDescent="0.2">
      <c r="N802" s="2"/>
    </row>
    <row r="803" spans="14:14" x14ac:dyDescent="0.2">
      <c r="N803" s="2"/>
    </row>
    <row r="804" spans="14:14" x14ac:dyDescent="0.2">
      <c r="N804" s="2"/>
    </row>
    <row r="805" spans="14:14" x14ac:dyDescent="0.2">
      <c r="N805" s="2"/>
    </row>
    <row r="806" spans="14:14" x14ac:dyDescent="0.2">
      <c r="N806" s="2"/>
    </row>
    <row r="807" spans="14:14" x14ac:dyDescent="0.2">
      <c r="N807" s="2"/>
    </row>
    <row r="808" spans="14:14" x14ac:dyDescent="0.2">
      <c r="N808" s="2"/>
    </row>
    <row r="809" spans="14:14" x14ac:dyDescent="0.2">
      <c r="N809" s="2"/>
    </row>
    <row r="810" spans="14:14" x14ac:dyDescent="0.2">
      <c r="N810" s="2"/>
    </row>
    <row r="811" spans="14:14" x14ac:dyDescent="0.2">
      <c r="N811" s="2"/>
    </row>
    <row r="812" spans="14:14" x14ac:dyDescent="0.2">
      <c r="N812" s="2"/>
    </row>
    <row r="813" spans="14:14" x14ac:dyDescent="0.2">
      <c r="N813" s="2"/>
    </row>
    <row r="814" spans="14:14" x14ac:dyDescent="0.2">
      <c r="N814" s="2"/>
    </row>
    <row r="815" spans="14:14" x14ac:dyDescent="0.2">
      <c r="N815" s="2"/>
    </row>
    <row r="816" spans="14:14" x14ac:dyDescent="0.2">
      <c r="N816" s="2"/>
    </row>
    <row r="817" spans="14:14" x14ac:dyDescent="0.2">
      <c r="N817" s="2"/>
    </row>
    <row r="818" spans="14:14" x14ac:dyDescent="0.2">
      <c r="N818" s="2"/>
    </row>
    <row r="819" spans="14:14" x14ac:dyDescent="0.2">
      <c r="N819" s="2"/>
    </row>
    <row r="820" spans="14:14" x14ac:dyDescent="0.2">
      <c r="N820" s="2"/>
    </row>
    <row r="821" spans="14:14" x14ac:dyDescent="0.2">
      <c r="N821" s="2"/>
    </row>
    <row r="822" spans="14:14" x14ac:dyDescent="0.2">
      <c r="N822" s="2"/>
    </row>
    <row r="823" spans="14:14" x14ac:dyDescent="0.2">
      <c r="N823" s="2"/>
    </row>
    <row r="824" spans="14:14" x14ac:dyDescent="0.2">
      <c r="N824" s="2"/>
    </row>
    <row r="825" spans="14:14" x14ac:dyDescent="0.2">
      <c r="N825" s="2"/>
    </row>
    <row r="826" spans="14:14" x14ac:dyDescent="0.2">
      <c r="N826" s="2"/>
    </row>
    <row r="827" spans="14:14" x14ac:dyDescent="0.2">
      <c r="N827" s="2"/>
    </row>
    <row r="828" spans="14:14" x14ac:dyDescent="0.2">
      <c r="N828" s="2"/>
    </row>
    <row r="829" spans="14:14" x14ac:dyDescent="0.2">
      <c r="N829" s="2"/>
    </row>
    <row r="830" spans="14:14" x14ac:dyDescent="0.2">
      <c r="N830" s="2"/>
    </row>
    <row r="831" spans="14:14" x14ac:dyDescent="0.2">
      <c r="N831" s="2"/>
    </row>
    <row r="832" spans="14:14" x14ac:dyDescent="0.2">
      <c r="N832" s="2"/>
    </row>
    <row r="833" spans="14:14" x14ac:dyDescent="0.2">
      <c r="N833" s="2"/>
    </row>
    <row r="834" spans="14:14" x14ac:dyDescent="0.2">
      <c r="N834" s="2"/>
    </row>
    <row r="835" spans="14:14" x14ac:dyDescent="0.2">
      <c r="N835" s="2"/>
    </row>
    <row r="836" spans="14:14" x14ac:dyDescent="0.2">
      <c r="N836" s="2"/>
    </row>
    <row r="837" spans="14:14" x14ac:dyDescent="0.2">
      <c r="N837" s="2"/>
    </row>
    <row r="838" spans="14:14" x14ac:dyDescent="0.2">
      <c r="N838" s="2"/>
    </row>
    <row r="839" spans="14:14" x14ac:dyDescent="0.2">
      <c r="N839" s="2"/>
    </row>
    <row r="840" spans="14:14" x14ac:dyDescent="0.2">
      <c r="N840" s="2"/>
    </row>
    <row r="841" spans="14:14" x14ac:dyDescent="0.2">
      <c r="N841" s="2"/>
    </row>
    <row r="842" spans="14:14" x14ac:dyDescent="0.2">
      <c r="N842" s="2"/>
    </row>
    <row r="843" spans="14:14" x14ac:dyDescent="0.2">
      <c r="N843" s="2"/>
    </row>
    <row r="844" spans="14:14" x14ac:dyDescent="0.2">
      <c r="N844" s="2"/>
    </row>
    <row r="845" spans="14:14" x14ac:dyDescent="0.2">
      <c r="N845" s="2"/>
    </row>
    <row r="846" spans="14:14" x14ac:dyDescent="0.2">
      <c r="N846" s="2"/>
    </row>
    <row r="847" spans="14:14" x14ac:dyDescent="0.2">
      <c r="N847" s="2"/>
    </row>
    <row r="848" spans="14:14" x14ac:dyDescent="0.2">
      <c r="N848" s="2"/>
    </row>
    <row r="849" spans="14:14" x14ac:dyDescent="0.2">
      <c r="N849" s="2"/>
    </row>
    <row r="850" spans="14:14" x14ac:dyDescent="0.2">
      <c r="N850" s="2"/>
    </row>
    <row r="851" spans="14:14" x14ac:dyDescent="0.2">
      <c r="N851" s="2"/>
    </row>
    <row r="852" spans="14:14" x14ac:dyDescent="0.2">
      <c r="N852" s="2"/>
    </row>
    <row r="853" spans="14:14" x14ac:dyDescent="0.2">
      <c r="N853" s="2"/>
    </row>
    <row r="854" spans="14:14" x14ac:dyDescent="0.2">
      <c r="N854" s="2"/>
    </row>
    <row r="855" spans="14:14" x14ac:dyDescent="0.2">
      <c r="N855" s="2"/>
    </row>
    <row r="856" spans="14:14" x14ac:dyDescent="0.2">
      <c r="N856" s="2"/>
    </row>
    <row r="857" spans="14:14" x14ac:dyDescent="0.2">
      <c r="N857" s="2"/>
    </row>
    <row r="858" spans="14:14" x14ac:dyDescent="0.2">
      <c r="N858" s="2"/>
    </row>
    <row r="859" spans="14:14" x14ac:dyDescent="0.2">
      <c r="N859" s="2"/>
    </row>
    <row r="860" spans="14:14" x14ac:dyDescent="0.2">
      <c r="N860" s="2"/>
    </row>
    <row r="861" spans="14:14" x14ac:dyDescent="0.2">
      <c r="N861" s="2"/>
    </row>
    <row r="862" spans="14:14" x14ac:dyDescent="0.2">
      <c r="N862" s="2"/>
    </row>
    <row r="863" spans="14:14" x14ac:dyDescent="0.2">
      <c r="N863" s="2"/>
    </row>
    <row r="864" spans="14:14" x14ac:dyDescent="0.2">
      <c r="N864" s="2"/>
    </row>
    <row r="865" spans="14:14" x14ac:dyDescent="0.2">
      <c r="N865" s="2"/>
    </row>
    <row r="866" spans="14:14" x14ac:dyDescent="0.2">
      <c r="N866" s="2"/>
    </row>
    <row r="867" spans="14:14" x14ac:dyDescent="0.2">
      <c r="N867" s="2"/>
    </row>
    <row r="868" spans="14:14" x14ac:dyDescent="0.2">
      <c r="N868" s="2"/>
    </row>
    <row r="869" spans="14:14" x14ac:dyDescent="0.2">
      <c r="N869" s="2"/>
    </row>
    <row r="870" spans="14:14" x14ac:dyDescent="0.2">
      <c r="N870" s="2"/>
    </row>
    <row r="871" spans="14:14" x14ac:dyDescent="0.2">
      <c r="N871" s="2"/>
    </row>
  </sheetData>
  <mergeCells count="47">
    <mergeCell ref="H275:I275"/>
    <mergeCell ref="H284:I284"/>
    <mergeCell ref="D304:E304"/>
    <mergeCell ref="B304:C304"/>
    <mergeCell ref="F304:G304"/>
    <mergeCell ref="B284:C284"/>
    <mergeCell ref="D284:E284"/>
    <mergeCell ref="F284:G284"/>
    <mergeCell ref="L188:M188"/>
    <mergeCell ref="B188:C188"/>
    <mergeCell ref="D188:E188"/>
    <mergeCell ref="F188:G188"/>
    <mergeCell ref="H188:I188"/>
    <mergeCell ref="J188:K188"/>
    <mergeCell ref="H163:I163"/>
    <mergeCell ref="B175:C175"/>
    <mergeCell ref="D175:E175"/>
    <mergeCell ref="F175:G175"/>
    <mergeCell ref="H175:I175"/>
    <mergeCell ref="B88:C88"/>
    <mergeCell ref="D88:E88"/>
    <mergeCell ref="F88:G88"/>
    <mergeCell ref="H88:I88"/>
    <mergeCell ref="B131:C131"/>
    <mergeCell ref="D131:E131"/>
    <mergeCell ref="F131:G131"/>
    <mergeCell ref="H131:I131"/>
    <mergeCell ref="B103:C103"/>
    <mergeCell ref="D103:E103"/>
    <mergeCell ref="F103:G103"/>
    <mergeCell ref="E39:G39"/>
    <mergeCell ref="H39:I39"/>
    <mergeCell ref="F69:G69"/>
    <mergeCell ref="D69:E69"/>
    <mergeCell ref="B69:C69"/>
    <mergeCell ref="B54:C54"/>
    <mergeCell ref="D54:E54"/>
    <mergeCell ref="F54:G54"/>
    <mergeCell ref="B147:C147"/>
    <mergeCell ref="D147:E147"/>
    <mergeCell ref="F147:G147"/>
    <mergeCell ref="B204:C204"/>
    <mergeCell ref="D204:E204"/>
    <mergeCell ref="F204:G204"/>
    <mergeCell ref="B163:C163"/>
    <mergeCell ref="D163:E163"/>
    <mergeCell ref="F163:G163"/>
  </mergeCells>
  <conditionalFormatting sqref="A1:W381">
    <cfRule type="expression" dxfId="0" priority="1">
      <formula>AND(ISNUMBER(A1),A1&gt;=1,A1&lt;=5,LEFT(CELL("format",A1),1)&lt;&gt;"P")</formula>
    </cfRule>
  </conditionalFormatting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headerFooter>
    <oddHeader>&amp;C&amp;"-,Bold"&amp;14&amp;UAnnex A
DH Workforce Composition 30 September 2014 - All Tables</oddHeader>
    <oddFooter>&amp;CPage &amp;P of &amp;N</oddFooter>
  </headerFooter>
  <rowBreaks count="6" manualBreakCount="6">
    <brk id="66" max="16383" man="1"/>
    <brk id="125" max="16383" man="1"/>
    <brk id="182" max="16383" man="1"/>
    <brk id="249" max="16383" man="1"/>
    <brk id="316" max="16383" man="1"/>
    <brk id="36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K22" sqref="K22"/>
    </sheetView>
  </sheetViews>
  <sheetFormatPr defaultRowHeight="15" x14ac:dyDescent="0.25"/>
  <sheetData>
    <row r="2" spans="1:1" ht="18" x14ac:dyDescent="0.25">
      <c r="A2" s="1" t="s">
        <v>80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Caring Responsibility Charts</oddHeader>
    <oddFooter>&amp;CPage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52" zoomScaleNormal="100" workbookViewId="0">
      <selection activeCell="J42" sqref="J42"/>
    </sheetView>
  </sheetViews>
  <sheetFormatPr defaultRowHeight="15" x14ac:dyDescent="0.25"/>
  <sheetData>
    <row r="2" spans="1:1" ht="18" x14ac:dyDescent="0.25">
      <c r="A2" s="1" t="s">
        <v>81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Working Pattern Charts</oddHeader>
    <oddFooter>&amp;CPage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K107" sqref="K107"/>
    </sheetView>
  </sheetViews>
  <sheetFormatPr defaultRowHeight="15" x14ac:dyDescent="0.25"/>
  <sheetData>
    <row r="2" spans="1:1" ht="18" x14ac:dyDescent="0.25">
      <c r="A2" s="1" t="s">
        <v>67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Leavers Charts</oddHead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82"/>
  <sheetViews>
    <sheetView workbookViewId="0">
      <selection activeCell="J8" sqref="J8"/>
    </sheetView>
  </sheetViews>
  <sheetFormatPr defaultRowHeight="15" x14ac:dyDescent="0.25"/>
  <cols>
    <col min="1" max="16384" width="9.140625" style="87"/>
  </cols>
  <sheetData>
    <row r="2" spans="1:14" x14ac:dyDescent="0.25">
      <c r="A2" s="87" t="s">
        <v>61</v>
      </c>
    </row>
    <row r="4" spans="1:14" x14ac:dyDescent="0.25">
      <c r="A4" s="87" t="s">
        <v>104</v>
      </c>
    </row>
    <row r="6" spans="1:14" x14ac:dyDescent="0.25">
      <c r="A6" s="87" t="s">
        <v>55</v>
      </c>
      <c r="B6" s="87" t="s">
        <v>20</v>
      </c>
      <c r="C6" s="87" t="s">
        <v>58</v>
      </c>
      <c r="D6" s="87" t="s">
        <v>59</v>
      </c>
      <c r="E6" s="87" t="s">
        <v>60</v>
      </c>
      <c r="F6" s="87" t="s">
        <v>16</v>
      </c>
      <c r="G6" s="87" t="s">
        <v>15</v>
      </c>
      <c r="H6" s="87" t="s">
        <v>14</v>
      </c>
      <c r="I6" s="87" t="s">
        <v>13</v>
      </c>
      <c r="J6" s="87" t="s">
        <v>8</v>
      </c>
      <c r="M6" s="87">
        <v>1</v>
      </c>
      <c r="N6" s="87" t="b">
        <v>1</v>
      </c>
    </row>
    <row r="7" spans="1:14" x14ac:dyDescent="0.25">
      <c r="A7" s="87" t="s">
        <v>56</v>
      </c>
      <c r="B7" s="87">
        <v>105</v>
      </c>
      <c r="C7" s="87">
        <v>146</v>
      </c>
      <c r="D7" s="87">
        <v>374</v>
      </c>
      <c r="E7" s="87">
        <v>27</v>
      </c>
      <c r="F7" s="87">
        <v>212</v>
      </c>
      <c r="G7" s="87">
        <v>257</v>
      </c>
      <c r="H7" s="87">
        <v>232</v>
      </c>
      <c r="I7" s="87">
        <v>48</v>
      </c>
      <c r="J7" s="87">
        <v>1401</v>
      </c>
    </row>
    <row r="8" spans="1:14" x14ac:dyDescent="0.25">
      <c r="A8" s="87" t="s">
        <v>10</v>
      </c>
      <c r="B8" s="87">
        <v>7.4946466809421838E-2</v>
      </c>
      <c r="C8" s="87">
        <v>0.10421127765881513</v>
      </c>
      <c r="D8" s="87">
        <v>0.26695217701641683</v>
      </c>
      <c r="E8" s="87">
        <v>1.9271948608137045E-2</v>
      </c>
      <c r="F8" s="87">
        <v>0.15132048536759457</v>
      </c>
      <c r="G8" s="87">
        <v>0.18344039971448964</v>
      </c>
      <c r="H8" s="87">
        <v>0.16559600285510351</v>
      </c>
      <c r="I8" s="87">
        <v>3.4261241970021415E-2</v>
      </c>
      <c r="J8" s="87">
        <v>1</v>
      </c>
    </row>
    <row r="11" spans="1:14" x14ac:dyDescent="0.25">
      <c r="A11" s="87" t="s">
        <v>105</v>
      </c>
    </row>
    <row r="13" spans="1:14" x14ac:dyDescent="0.25">
      <c r="B13" s="87" t="s">
        <v>0</v>
      </c>
      <c r="C13" s="87" t="s">
        <v>1</v>
      </c>
      <c r="D13" s="87" t="s">
        <v>2</v>
      </c>
      <c r="E13" s="87" t="s">
        <v>3</v>
      </c>
    </row>
    <row r="14" spans="1:14" x14ac:dyDescent="0.25">
      <c r="A14" s="87" t="s">
        <v>4</v>
      </c>
      <c r="B14" s="87">
        <v>910</v>
      </c>
      <c r="C14" s="87">
        <v>468</v>
      </c>
      <c r="D14" s="87">
        <v>23</v>
      </c>
      <c r="E14" s="87">
        <v>1401</v>
      </c>
    </row>
    <row r="15" spans="1:14" x14ac:dyDescent="0.25">
      <c r="A15" s="87" t="s">
        <v>5</v>
      </c>
      <c r="B15" s="87">
        <v>0.6495360456816559</v>
      </c>
      <c r="C15" s="87">
        <v>0.3340471092077088</v>
      </c>
      <c r="D15" s="87">
        <v>1.6416845110635261E-2</v>
      </c>
      <c r="E15" s="87">
        <v>1</v>
      </c>
    </row>
    <row r="18" spans="1:7" x14ac:dyDescent="0.25">
      <c r="A18" s="87" t="s">
        <v>106</v>
      </c>
    </row>
    <row r="20" spans="1:7" x14ac:dyDescent="0.25">
      <c r="A20" s="87" t="s">
        <v>43</v>
      </c>
      <c r="B20" s="87" t="s">
        <v>7</v>
      </c>
      <c r="C20" s="87" t="s">
        <v>6</v>
      </c>
      <c r="D20" s="87" t="s">
        <v>8</v>
      </c>
    </row>
    <row r="21" spans="1:7" x14ac:dyDescent="0.25">
      <c r="A21" s="87" t="s">
        <v>56</v>
      </c>
      <c r="B21" s="87">
        <v>577</v>
      </c>
      <c r="C21" s="87">
        <v>824</v>
      </c>
      <c r="D21" s="87">
        <v>1401</v>
      </c>
    </row>
    <row r="22" spans="1:7" x14ac:dyDescent="0.25">
      <c r="A22" s="87" t="s">
        <v>57</v>
      </c>
      <c r="B22" s="87">
        <v>0.41184867951463239</v>
      </c>
      <c r="C22" s="87">
        <v>0.58815132048536756</v>
      </c>
      <c r="D22" s="87">
        <v>1</v>
      </c>
    </row>
    <row r="26" spans="1:7" x14ac:dyDescent="0.25">
      <c r="A26" s="87" t="s">
        <v>69</v>
      </c>
    </row>
    <row r="28" spans="1:7" x14ac:dyDescent="0.25">
      <c r="A28" s="87" t="s">
        <v>107</v>
      </c>
    </row>
    <row r="30" spans="1:7" x14ac:dyDescent="0.25">
      <c r="B30" s="87" t="s">
        <v>6</v>
      </c>
      <c r="D30" s="87" t="s">
        <v>7</v>
      </c>
      <c r="F30" s="87" t="s">
        <v>8</v>
      </c>
    </row>
    <row r="31" spans="1:7" x14ac:dyDescent="0.25">
      <c r="B31" s="87" t="s">
        <v>4</v>
      </c>
      <c r="C31" s="87" t="s">
        <v>5</v>
      </c>
      <c r="D31" s="87" t="s">
        <v>4</v>
      </c>
      <c r="E31" s="87" t="s">
        <v>5</v>
      </c>
      <c r="F31" s="87" t="s">
        <v>4</v>
      </c>
      <c r="G31" s="87" t="s">
        <v>5</v>
      </c>
    </row>
    <row r="32" spans="1:7" x14ac:dyDescent="0.25">
      <c r="A32" s="87" t="s">
        <v>1</v>
      </c>
      <c r="B32" s="87">
        <v>253</v>
      </c>
      <c r="C32" s="87">
        <v>0.18058529621698788</v>
      </c>
      <c r="D32" s="87">
        <v>215</v>
      </c>
      <c r="E32" s="87">
        <v>0.15346181299072092</v>
      </c>
      <c r="F32" s="87">
        <v>468</v>
      </c>
      <c r="G32" s="87">
        <v>0.3340471092077088</v>
      </c>
    </row>
    <row r="33" spans="1:9" x14ac:dyDescent="0.25">
      <c r="A33" s="87" t="s">
        <v>0</v>
      </c>
      <c r="B33" s="87">
        <v>562</v>
      </c>
      <c r="C33" s="87">
        <v>0.40114204139900073</v>
      </c>
      <c r="D33" s="87">
        <v>348</v>
      </c>
      <c r="E33" s="87">
        <v>0.24839400428265523</v>
      </c>
      <c r="F33" s="87">
        <v>910</v>
      </c>
      <c r="G33" s="87">
        <v>0.6495360456816559</v>
      </c>
    </row>
    <row r="34" spans="1:9" x14ac:dyDescent="0.25">
      <c r="A34" s="87" t="s">
        <v>2</v>
      </c>
      <c r="B34" s="87">
        <v>9</v>
      </c>
      <c r="C34" s="87">
        <v>6.4239828693790149E-3</v>
      </c>
      <c r="D34" s="87">
        <v>14</v>
      </c>
      <c r="E34" s="87">
        <v>9.9928622412562458E-3</v>
      </c>
      <c r="F34" s="87">
        <v>23</v>
      </c>
      <c r="G34" s="87">
        <v>1.6416845110635261E-2</v>
      </c>
    </row>
    <row r="35" spans="1:9" x14ac:dyDescent="0.25">
      <c r="A35" s="87" t="s">
        <v>8</v>
      </c>
      <c r="B35" s="87">
        <v>824</v>
      </c>
      <c r="C35" s="87">
        <v>0.58815132048536756</v>
      </c>
      <c r="D35" s="87">
        <v>577</v>
      </c>
      <c r="E35" s="87">
        <v>0.41184867951463239</v>
      </c>
      <c r="F35" s="87">
        <v>1401</v>
      </c>
      <c r="G35" s="87">
        <v>1</v>
      </c>
    </row>
    <row r="38" spans="1:9" x14ac:dyDescent="0.25">
      <c r="A38" s="87" t="s">
        <v>108</v>
      </c>
    </row>
    <row r="40" spans="1:9" x14ac:dyDescent="0.25">
      <c r="B40" s="87" t="s">
        <v>6</v>
      </c>
      <c r="E40" s="87" t="s">
        <v>7</v>
      </c>
      <c r="H40" s="87" t="s">
        <v>8</v>
      </c>
    </row>
    <row r="41" spans="1:9" x14ac:dyDescent="0.25">
      <c r="B41" s="87" t="s">
        <v>9</v>
      </c>
      <c r="C41" s="87" t="s">
        <v>21</v>
      </c>
      <c r="D41" s="87" t="s">
        <v>90</v>
      </c>
      <c r="E41" s="87" t="s">
        <v>9</v>
      </c>
      <c r="F41" s="87" t="s">
        <v>22</v>
      </c>
      <c r="G41" s="87" t="s">
        <v>23</v>
      </c>
      <c r="H41" s="87" t="s">
        <v>9</v>
      </c>
      <c r="I41" s="87" t="s">
        <v>10</v>
      </c>
    </row>
    <row r="42" spans="1:9" x14ac:dyDescent="0.25">
      <c r="A42" s="87" t="s">
        <v>13</v>
      </c>
      <c r="B42" s="87">
        <v>26</v>
      </c>
      <c r="C42" s="87">
        <v>0.54166666666666663</v>
      </c>
      <c r="D42" s="87">
        <v>3.1553398058252427E-2</v>
      </c>
      <c r="E42" s="87">
        <v>22</v>
      </c>
      <c r="F42" s="87">
        <v>0.45833333333333331</v>
      </c>
      <c r="G42" s="87">
        <v>3.8128249566724434E-2</v>
      </c>
      <c r="H42" s="87">
        <v>48</v>
      </c>
      <c r="I42" s="87">
        <v>1</v>
      </c>
    </row>
    <row r="43" spans="1:9" x14ac:dyDescent="0.25">
      <c r="A43" s="87" t="s">
        <v>14</v>
      </c>
      <c r="B43" s="87">
        <v>154</v>
      </c>
      <c r="C43" s="87">
        <v>0.66379310344827591</v>
      </c>
      <c r="D43" s="87">
        <v>0.18689320388349515</v>
      </c>
      <c r="E43" s="87">
        <v>78</v>
      </c>
      <c r="F43" s="87">
        <v>0.33620689655172414</v>
      </c>
      <c r="G43" s="87">
        <v>0.13518197573656845</v>
      </c>
      <c r="H43" s="87">
        <v>232</v>
      </c>
      <c r="I43" s="87">
        <v>1</v>
      </c>
    </row>
    <row r="44" spans="1:9" x14ac:dyDescent="0.25">
      <c r="A44" s="87" t="s">
        <v>15</v>
      </c>
      <c r="B44" s="87">
        <v>157</v>
      </c>
      <c r="C44" s="87">
        <v>0.6108949416342413</v>
      </c>
      <c r="D44" s="87">
        <v>0.19053398058252427</v>
      </c>
      <c r="E44" s="87">
        <v>100</v>
      </c>
      <c r="F44" s="87">
        <v>0.38910505836575876</v>
      </c>
      <c r="G44" s="87">
        <v>0.1733102253032929</v>
      </c>
      <c r="H44" s="87">
        <v>257</v>
      </c>
      <c r="I44" s="87">
        <v>1</v>
      </c>
    </row>
    <row r="45" spans="1:9" x14ac:dyDescent="0.25">
      <c r="A45" s="87" t="s">
        <v>16</v>
      </c>
      <c r="B45" s="87">
        <v>120</v>
      </c>
      <c r="C45" s="87">
        <v>0.56603773584905659</v>
      </c>
      <c r="D45" s="87">
        <v>0.14563106796116504</v>
      </c>
      <c r="E45" s="87">
        <v>92</v>
      </c>
      <c r="F45" s="87">
        <v>0.43396226415094341</v>
      </c>
      <c r="G45" s="87">
        <v>0.15944540727902945</v>
      </c>
      <c r="H45" s="87">
        <v>212</v>
      </c>
      <c r="I45" s="87">
        <v>1</v>
      </c>
    </row>
    <row r="46" spans="1:9" x14ac:dyDescent="0.25">
      <c r="A46" s="87" t="s">
        <v>17</v>
      </c>
      <c r="B46" s="87">
        <v>8</v>
      </c>
      <c r="C46" s="87">
        <v>0.29629629629629628</v>
      </c>
      <c r="D46" s="87">
        <v>9.7087378640776691E-3</v>
      </c>
      <c r="E46" s="87">
        <v>19</v>
      </c>
      <c r="F46" s="87">
        <v>0.70370370370370372</v>
      </c>
      <c r="G46" s="87">
        <v>3.292894280762565E-2</v>
      </c>
      <c r="H46" s="87">
        <v>27</v>
      </c>
      <c r="I46" s="87">
        <v>1</v>
      </c>
    </row>
    <row r="47" spans="1:9" x14ac:dyDescent="0.25">
      <c r="A47" s="87" t="s">
        <v>18</v>
      </c>
      <c r="B47" s="87">
        <v>226</v>
      </c>
      <c r="C47" s="87">
        <v>0.60427807486631013</v>
      </c>
      <c r="D47" s="87">
        <v>0.27427184466019416</v>
      </c>
      <c r="E47" s="87">
        <v>148</v>
      </c>
      <c r="F47" s="87">
        <v>0.39572192513368987</v>
      </c>
      <c r="G47" s="87">
        <v>0.25649913344887348</v>
      </c>
      <c r="H47" s="87">
        <v>374</v>
      </c>
      <c r="I47" s="87">
        <v>1</v>
      </c>
    </row>
    <row r="48" spans="1:9" x14ac:dyDescent="0.25">
      <c r="A48" s="87" t="s">
        <v>19</v>
      </c>
      <c r="B48" s="87">
        <v>90</v>
      </c>
      <c r="C48" s="87">
        <v>0.61643835616438358</v>
      </c>
      <c r="D48" s="87">
        <v>0.10922330097087378</v>
      </c>
      <c r="E48" s="87">
        <v>56</v>
      </c>
      <c r="F48" s="87">
        <v>0.38356164383561642</v>
      </c>
      <c r="G48" s="87">
        <v>9.7053726169844021E-2</v>
      </c>
      <c r="H48" s="87">
        <v>146</v>
      </c>
      <c r="I48" s="87">
        <v>1</v>
      </c>
    </row>
    <row r="49" spans="1:9" x14ac:dyDescent="0.25">
      <c r="A49" s="87" t="s">
        <v>20</v>
      </c>
      <c r="B49" s="87">
        <v>43</v>
      </c>
      <c r="C49" s="87">
        <v>0.40952380952380951</v>
      </c>
      <c r="D49" s="87">
        <v>5.2184466019417473E-2</v>
      </c>
      <c r="E49" s="87">
        <v>62</v>
      </c>
      <c r="F49" s="87">
        <v>0.59047619047619049</v>
      </c>
      <c r="G49" s="87">
        <v>0.10745233968804159</v>
      </c>
      <c r="H49" s="87">
        <v>105</v>
      </c>
      <c r="I49" s="87">
        <v>1</v>
      </c>
    </row>
    <row r="50" spans="1:9" x14ac:dyDescent="0.25">
      <c r="A50" s="87" t="s">
        <v>8</v>
      </c>
      <c r="B50" s="87">
        <v>824</v>
      </c>
      <c r="C50" s="87">
        <v>0.58815132048536756</v>
      </c>
      <c r="D50" s="87">
        <v>1</v>
      </c>
      <c r="E50" s="87">
        <v>577</v>
      </c>
      <c r="F50" s="87">
        <v>0.41184867951463239</v>
      </c>
      <c r="G50" s="87">
        <v>1</v>
      </c>
      <c r="H50" s="87">
        <v>1401</v>
      </c>
      <c r="I50" s="87">
        <v>1</v>
      </c>
    </row>
    <row r="53" spans="1:9" x14ac:dyDescent="0.25">
      <c r="A53" s="87" t="s">
        <v>86</v>
      </c>
    </row>
    <row r="55" spans="1:9" x14ac:dyDescent="0.25">
      <c r="B55" s="87">
        <v>2015</v>
      </c>
      <c r="D55" s="87">
        <v>2016</v>
      </c>
      <c r="F55" s="87">
        <v>2017</v>
      </c>
    </row>
    <row r="56" spans="1:9" x14ac:dyDescent="0.25">
      <c r="B56" s="87" t="s">
        <v>9</v>
      </c>
      <c r="C56" s="87" t="s">
        <v>10</v>
      </c>
      <c r="D56" s="87" t="s">
        <v>9</v>
      </c>
      <c r="E56" s="87" t="s">
        <v>10</v>
      </c>
      <c r="F56" s="87" t="s">
        <v>9</v>
      </c>
      <c r="G56" s="87" t="s">
        <v>10</v>
      </c>
    </row>
    <row r="57" spans="1:9" x14ac:dyDescent="0.25">
      <c r="A57" s="87" t="s">
        <v>13</v>
      </c>
      <c r="B57" s="87">
        <v>58</v>
      </c>
      <c r="C57" s="87">
        <v>0.03</v>
      </c>
      <c r="D57" s="87">
        <v>49</v>
      </c>
      <c r="E57" s="87">
        <v>0.03</v>
      </c>
      <c r="F57" s="87">
        <v>26</v>
      </c>
      <c r="G57" s="87">
        <v>3.1553398058252427E-2</v>
      </c>
    </row>
    <row r="58" spans="1:9" x14ac:dyDescent="0.25">
      <c r="A58" s="87" t="s">
        <v>14</v>
      </c>
      <c r="B58" s="87">
        <v>233</v>
      </c>
      <c r="C58" s="87">
        <v>0.12</v>
      </c>
      <c r="D58" s="87">
        <v>224</v>
      </c>
      <c r="E58" s="87">
        <v>0.12</v>
      </c>
      <c r="F58" s="87">
        <v>154</v>
      </c>
      <c r="G58" s="87">
        <v>0.18689320388349515</v>
      </c>
    </row>
    <row r="59" spans="1:9" x14ac:dyDescent="0.25">
      <c r="A59" s="87" t="s">
        <v>15</v>
      </c>
      <c r="B59" s="87">
        <v>179</v>
      </c>
      <c r="C59" s="87">
        <v>0.09</v>
      </c>
      <c r="D59" s="87">
        <v>171</v>
      </c>
      <c r="E59" s="87">
        <v>0.09</v>
      </c>
      <c r="F59" s="87">
        <v>157</v>
      </c>
      <c r="G59" s="87">
        <v>0.19053398058252427</v>
      </c>
    </row>
    <row r="60" spans="1:9" x14ac:dyDescent="0.25">
      <c r="A60" s="87" t="s">
        <v>16</v>
      </c>
      <c r="B60" s="87">
        <v>203</v>
      </c>
      <c r="C60" s="87">
        <v>0.1</v>
      </c>
      <c r="D60" s="87">
        <v>178</v>
      </c>
      <c r="E60" s="87">
        <v>0.1</v>
      </c>
      <c r="F60" s="87">
        <v>120</v>
      </c>
      <c r="G60" s="87">
        <v>0.14563106796116504</v>
      </c>
    </row>
    <row r="61" spans="1:9" x14ac:dyDescent="0.25">
      <c r="A61" s="87" t="s">
        <v>17</v>
      </c>
      <c r="B61" s="87">
        <v>26</v>
      </c>
      <c r="C61" s="87">
        <v>0.01</v>
      </c>
      <c r="D61" s="87">
        <v>20</v>
      </c>
      <c r="E61" s="87">
        <v>0.01</v>
      </c>
      <c r="F61" s="87">
        <v>8</v>
      </c>
      <c r="G61" s="87">
        <v>9.7087378640776691E-3</v>
      </c>
    </row>
    <row r="62" spans="1:9" x14ac:dyDescent="0.25">
      <c r="A62" s="87" t="s">
        <v>18</v>
      </c>
      <c r="B62" s="87">
        <v>285</v>
      </c>
      <c r="C62" s="87">
        <v>0.14000000000000001</v>
      </c>
      <c r="D62" s="87">
        <v>267</v>
      </c>
      <c r="E62" s="87">
        <v>0.14000000000000001</v>
      </c>
      <c r="F62" s="87">
        <v>226</v>
      </c>
      <c r="G62" s="87">
        <v>0.27427184466019416</v>
      </c>
    </row>
    <row r="63" spans="1:9" x14ac:dyDescent="0.25">
      <c r="A63" s="87" t="s">
        <v>19</v>
      </c>
      <c r="B63" s="87">
        <v>115</v>
      </c>
      <c r="C63" s="87">
        <v>0.06</v>
      </c>
      <c r="D63" s="87">
        <v>116</v>
      </c>
      <c r="E63" s="87">
        <v>0.06</v>
      </c>
      <c r="F63" s="87">
        <v>90</v>
      </c>
      <c r="G63" s="87">
        <v>0.10922330097087378</v>
      </c>
    </row>
    <row r="64" spans="1:9" x14ac:dyDescent="0.25">
      <c r="A64" s="87" t="s">
        <v>20</v>
      </c>
      <c r="B64" s="87">
        <v>65</v>
      </c>
      <c r="C64" s="87">
        <v>0.03</v>
      </c>
      <c r="D64" s="87">
        <v>58</v>
      </c>
      <c r="E64" s="87">
        <v>0.03</v>
      </c>
      <c r="F64" s="87">
        <v>43</v>
      </c>
      <c r="G64" s="87">
        <v>5.2184466019417473E-2</v>
      </c>
    </row>
    <row r="65" spans="1:10" x14ac:dyDescent="0.25">
      <c r="A65" s="87" t="s">
        <v>8</v>
      </c>
      <c r="B65" s="87">
        <v>1164</v>
      </c>
      <c r="C65" s="87">
        <v>0.57999999999999996</v>
      </c>
      <c r="D65" s="87">
        <v>1083</v>
      </c>
      <c r="E65" s="87">
        <v>0.59</v>
      </c>
      <c r="F65" s="87">
        <v>824</v>
      </c>
      <c r="G65" s="87">
        <v>1</v>
      </c>
    </row>
    <row r="68" spans="1:10" x14ac:dyDescent="0.25">
      <c r="A68" s="87" t="s">
        <v>109</v>
      </c>
    </row>
    <row r="70" spans="1:10" x14ac:dyDescent="0.25">
      <c r="B70" s="87" t="s">
        <v>6</v>
      </c>
      <c r="D70" s="87" t="s">
        <v>7</v>
      </c>
      <c r="F70" s="87" t="s">
        <v>8</v>
      </c>
    </row>
    <row r="71" spans="1:10" x14ac:dyDescent="0.25">
      <c r="B71" s="87" t="s">
        <v>9</v>
      </c>
      <c r="C71" s="87" t="s">
        <v>10</v>
      </c>
      <c r="D71" s="87" t="s">
        <v>9</v>
      </c>
      <c r="E71" s="87" t="s">
        <v>10</v>
      </c>
      <c r="F71" s="87" t="s">
        <v>9</v>
      </c>
      <c r="G71" s="87" t="s">
        <v>10</v>
      </c>
    </row>
    <row r="72" spans="1:10" x14ac:dyDescent="0.25">
      <c r="A72" s="87" t="s">
        <v>11</v>
      </c>
      <c r="B72" s="87">
        <v>660</v>
      </c>
      <c r="C72" s="87">
        <v>0.54590570719602982</v>
      </c>
      <c r="D72" s="87">
        <v>549</v>
      </c>
      <c r="E72" s="87">
        <v>0.45409429280397023</v>
      </c>
      <c r="F72" s="87">
        <v>1209</v>
      </c>
      <c r="G72" s="87">
        <v>1</v>
      </c>
    </row>
    <row r="73" spans="1:10" x14ac:dyDescent="0.25">
      <c r="A73" s="87" t="s">
        <v>12</v>
      </c>
      <c r="B73" s="87">
        <v>164</v>
      </c>
      <c r="C73" s="87">
        <v>0.85416666666666663</v>
      </c>
      <c r="D73" s="87">
        <v>28</v>
      </c>
      <c r="E73" s="87">
        <v>0.14583333333333334</v>
      </c>
      <c r="F73" s="87">
        <v>192</v>
      </c>
      <c r="G73" s="87">
        <v>1</v>
      </c>
    </row>
    <row r="74" spans="1:10" x14ac:dyDescent="0.25">
      <c r="A74" s="87" t="s">
        <v>8</v>
      </c>
      <c r="B74" s="87">
        <v>824</v>
      </c>
      <c r="C74" s="87">
        <v>0.58815132048536756</v>
      </c>
      <c r="D74" s="87">
        <v>577</v>
      </c>
      <c r="E74" s="87">
        <v>0.41184867951463239</v>
      </c>
      <c r="F74" s="87">
        <v>1401</v>
      </c>
      <c r="G74" s="87">
        <v>1</v>
      </c>
    </row>
    <row r="78" spans="1:10" x14ac:dyDescent="0.25">
      <c r="A78" s="87" t="s">
        <v>24</v>
      </c>
    </row>
    <row r="80" spans="1:10" x14ac:dyDescent="0.25">
      <c r="A80" s="87" t="s">
        <v>110</v>
      </c>
      <c r="J80" s="87" t="s">
        <v>130</v>
      </c>
    </row>
    <row r="82" spans="1:13" x14ac:dyDescent="0.25">
      <c r="B82" s="87" t="s">
        <v>25</v>
      </c>
      <c r="C82" s="87" t="s">
        <v>26</v>
      </c>
      <c r="D82" s="87" t="s">
        <v>27</v>
      </c>
      <c r="E82" s="87" t="s">
        <v>28</v>
      </c>
      <c r="F82" s="87" t="s">
        <v>29</v>
      </c>
      <c r="G82" s="87" t="s">
        <v>30</v>
      </c>
      <c r="H82" s="87" t="s">
        <v>8</v>
      </c>
      <c r="K82" s="87" t="s">
        <v>25</v>
      </c>
      <c r="L82" s="87" t="s">
        <v>71</v>
      </c>
      <c r="M82" s="87" t="s">
        <v>30</v>
      </c>
    </row>
    <row r="83" spans="1:13" x14ac:dyDescent="0.25">
      <c r="A83" s="87" t="s">
        <v>9</v>
      </c>
      <c r="B83" s="87">
        <v>882</v>
      </c>
      <c r="C83" s="87">
        <v>60</v>
      </c>
      <c r="D83" s="87">
        <v>88</v>
      </c>
      <c r="E83" s="87">
        <v>38</v>
      </c>
      <c r="F83" s="87">
        <v>29</v>
      </c>
      <c r="G83" s="87">
        <v>304</v>
      </c>
      <c r="H83" s="87">
        <v>1401</v>
      </c>
      <c r="J83" s="87" t="s">
        <v>9</v>
      </c>
      <c r="K83" s="87">
        <v>868</v>
      </c>
      <c r="L83" s="87">
        <v>215</v>
      </c>
      <c r="M83" s="87">
        <v>318</v>
      </c>
    </row>
    <row r="84" spans="1:13" x14ac:dyDescent="0.25">
      <c r="A84" s="87" t="s">
        <v>10</v>
      </c>
      <c r="B84" s="87">
        <v>0.62955032119914345</v>
      </c>
      <c r="C84" s="87">
        <v>4.2826552462526764E-2</v>
      </c>
      <c r="D84" s="87">
        <v>6.2812276945039255E-2</v>
      </c>
      <c r="E84" s="87">
        <v>2.7123483226266953E-2</v>
      </c>
      <c r="F84" s="87">
        <v>2.0699500356887938E-2</v>
      </c>
      <c r="G84" s="87">
        <v>0.21698786581013563</v>
      </c>
      <c r="H84" s="87">
        <v>1</v>
      </c>
      <c r="J84" s="87" t="s">
        <v>10</v>
      </c>
      <c r="K84" s="87">
        <v>0.61955745895788727</v>
      </c>
      <c r="L84" s="87">
        <v>0.15346181299072092</v>
      </c>
      <c r="M84" s="87">
        <v>0.22698072805139186</v>
      </c>
    </row>
    <row r="87" spans="1:13" x14ac:dyDescent="0.25">
      <c r="A87" s="87" t="s">
        <v>111</v>
      </c>
    </row>
    <row r="89" spans="1:13" x14ac:dyDescent="0.25">
      <c r="B89" s="87" t="s">
        <v>71</v>
      </c>
      <c r="D89" s="87" t="s">
        <v>25</v>
      </c>
      <c r="F89" s="87" t="s">
        <v>46</v>
      </c>
      <c r="H89" s="87" t="s">
        <v>8</v>
      </c>
    </row>
    <row r="90" spans="1:13" x14ac:dyDescent="0.25">
      <c r="B90" s="87" t="s">
        <v>9</v>
      </c>
      <c r="C90" s="87" t="s">
        <v>10</v>
      </c>
      <c r="D90" s="87" t="s">
        <v>9</v>
      </c>
      <c r="E90" s="87" t="s">
        <v>10</v>
      </c>
      <c r="F90" s="87" t="s">
        <v>9</v>
      </c>
      <c r="G90" s="87" t="s">
        <v>10</v>
      </c>
      <c r="H90" s="87" t="s">
        <v>9</v>
      </c>
      <c r="I90" s="87" t="s">
        <v>10</v>
      </c>
    </row>
    <row r="91" spans="1:13" x14ac:dyDescent="0.25">
      <c r="A91" s="87" t="s">
        <v>13</v>
      </c>
      <c r="B91" s="87">
        <v>13</v>
      </c>
      <c r="C91" s="87">
        <v>9.2790863668807989E-3</v>
      </c>
      <c r="D91" s="87">
        <v>20</v>
      </c>
      <c r="E91" s="87">
        <v>1.4275517487508922E-2</v>
      </c>
      <c r="F91" s="87">
        <v>15</v>
      </c>
      <c r="G91" s="87">
        <v>1.0706638115631691E-2</v>
      </c>
      <c r="H91" s="87">
        <v>48</v>
      </c>
      <c r="I91" s="87">
        <v>3.4261241970021415E-2</v>
      </c>
    </row>
    <row r="92" spans="1:13" x14ac:dyDescent="0.25">
      <c r="A92" s="87" t="s">
        <v>14</v>
      </c>
      <c r="B92" s="87">
        <v>54</v>
      </c>
      <c r="C92" s="87">
        <v>3.8543897216274089E-2</v>
      </c>
      <c r="D92" s="87">
        <v>94</v>
      </c>
      <c r="E92" s="87">
        <v>6.7094932191291937E-2</v>
      </c>
      <c r="F92" s="87">
        <v>84</v>
      </c>
      <c r="G92" s="87">
        <v>5.9957173447537475E-2</v>
      </c>
      <c r="H92" s="87">
        <v>232</v>
      </c>
      <c r="I92" s="87">
        <v>0.16559600285510351</v>
      </c>
    </row>
    <row r="93" spans="1:13" x14ac:dyDescent="0.25">
      <c r="A93" s="87" t="s">
        <v>15</v>
      </c>
      <c r="B93" s="87">
        <v>48</v>
      </c>
      <c r="C93" s="87">
        <v>3.4261241970021415E-2</v>
      </c>
      <c r="D93" s="87">
        <v>137</v>
      </c>
      <c r="E93" s="87">
        <v>9.7787294789436111E-2</v>
      </c>
      <c r="F93" s="87">
        <v>72</v>
      </c>
      <c r="G93" s="87">
        <v>5.1391862955032119E-2</v>
      </c>
      <c r="H93" s="87">
        <v>257</v>
      </c>
      <c r="I93" s="87">
        <v>0.18344039971448964</v>
      </c>
    </row>
    <row r="94" spans="1:13" x14ac:dyDescent="0.25">
      <c r="A94" s="87" t="s">
        <v>16</v>
      </c>
      <c r="B94" s="87">
        <v>39</v>
      </c>
      <c r="C94" s="87">
        <v>2.7837259100642397E-2</v>
      </c>
      <c r="D94" s="87">
        <v>142</v>
      </c>
      <c r="E94" s="87">
        <v>0.10135617416131334</v>
      </c>
      <c r="F94" s="87">
        <v>31</v>
      </c>
      <c r="G94" s="87">
        <v>2.2127052105638829E-2</v>
      </c>
      <c r="H94" s="87">
        <v>212</v>
      </c>
      <c r="I94" s="87">
        <v>0.15132048536759457</v>
      </c>
    </row>
    <row r="95" spans="1:13" x14ac:dyDescent="0.25">
      <c r="A95" s="87" t="s">
        <v>17</v>
      </c>
      <c r="B95" s="87">
        <v>3</v>
      </c>
      <c r="C95" s="87">
        <v>2.1413276231263384E-3</v>
      </c>
      <c r="D95" s="87">
        <v>16</v>
      </c>
      <c r="E95" s="87">
        <v>1.1420413990007138E-2</v>
      </c>
      <c r="F95" s="87">
        <v>8</v>
      </c>
      <c r="G95" s="87">
        <v>5.7102069950035689E-3</v>
      </c>
      <c r="H95" s="87">
        <v>27</v>
      </c>
      <c r="I95" s="87">
        <v>1.9271948608137045E-2</v>
      </c>
    </row>
    <row r="96" spans="1:13" x14ac:dyDescent="0.25">
      <c r="A96" s="87" t="s">
        <v>18</v>
      </c>
      <c r="B96" s="87">
        <v>36</v>
      </c>
      <c r="C96" s="87">
        <v>2.569593147751606E-2</v>
      </c>
      <c r="D96" s="87">
        <v>265</v>
      </c>
      <c r="E96" s="87">
        <v>0.18915060670949321</v>
      </c>
      <c r="F96" s="87">
        <v>73</v>
      </c>
      <c r="G96" s="87">
        <v>5.2105638829407566E-2</v>
      </c>
      <c r="H96" s="87">
        <v>374</v>
      </c>
      <c r="I96" s="87">
        <v>0.26695217701641683</v>
      </c>
    </row>
    <row r="97" spans="1:9" x14ac:dyDescent="0.25">
      <c r="A97" s="87" t="s">
        <v>19</v>
      </c>
      <c r="B97" s="87">
        <v>15</v>
      </c>
      <c r="C97" s="87">
        <v>1.0706638115631691E-2</v>
      </c>
      <c r="D97" s="87">
        <v>114</v>
      </c>
      <c r="E97" s="87">
        <v>8.137044967880086E-2</v>
      </c>
      <c r="F97" s="87">
        <v>17</v>
      </c>
      <c r="G97" s="87">
        <v>1.2134189864382585E-2</v>
      </c>
      <c r="H97" s="87">
        <v>146</v>
      </c>
      <c r="I97" s="87">
        <v>0.10421127765881513</v>
      </c>
    </row>
    <row r="98" spans="1:9" x14ac:dyDescent="0.25">
      <c r="A98" s="87" t="s">
        <v>20</v>
      </c>
      <c r="B98" s="87">
        <v>7</v>
      </c>
      <c r="C98" s="87">
        <v>4.9964311206281229E-3</v>
      </c>
      <c r="D98" s="87">
        <v>80</v>
      </c>
      <c r="E98" s="87">
        <v>5.7102069950035687E-2</v>
      </c>
      <c r="F98" s="87">
        <v>18</v>
      </c>
      <c r="G98" s="87">
        <v>1.284796573875803E-2</v>
      </c>
      <c r="H98" s="87">
        <v>105</v>
      </c>
      <c r="I98" s="87">
        <v>7.4946466809421838E-2</v>
      </c>
    </row>
    <row r="99" spans="1:9" x14ac:dyDescent="0.25">
      <c r="A99" s="87" t="s">
        <v>8</v>
      </c>
      <c r="B99" s="87">
        <v>215</v>
      </c>
      <c r="C99" s="87">
        <v>0.15346181299072092</v>
      </c>
      <c r="D99" s="87">
        <v>868</v>
      </c>
      <c r="E99" s="87">
        <v>0.61955745895788727</v>
      </c>
      <c r="F99" s="87">
        <v>318</v>
      </c>
      <c r="G99" s="87">
        <v>0.22698072805139186</v>
      </c>
      <c r="H99" s="87">
        <v>1401</v>
      </c>
      <c r="I99" s="87">
        <v>1</v>
      </c>
    </row>
    <row r="102" spans="1:9" x14ac:dyDescent="0.25">
      <c r="A102" s="87" t="s">
        <v>87</v>
      </c>
    </row>
    <row r="104" spans="1:9" x14ac:dyDescent="0.25">
      <c r="B104" s="87">
        <v>2015</v>
      </c>
      <c r="D104" s="87">
        <v>2016</v>
      </c>
      <c r="F104" s="87">
        <v>2017</v>
      </c>
    </row>
    <row r="105" spans="1:9" x14ac:dyDescent="0.25">
      <c r="B105" s="87" t="s">
        <v>4</v>
      </c>
      <c r="C105" s="87" t="s">
        <v>5</v>
      </c>
      <c r="D105" s="87" t="s">
        <v>4</v>
      </c>
      <c r="E105" s="87" t="s">
        <v>5</v>
      </c>
      <c r="F105" s="87" t="s">
        <v>4</v>
      </c>
      <c r="G105" s="87" t="s">
        <v>5</v>
      </c>
    </row>
    <row r="106" spans="1:9" x14ac:dyDescent="0.25">
      <c r="A106" s="87" t="s">
        <v>13</v>
      </c>
      <c r="B106" s="87">
        <v>37</v>
      </c>
      <c r="C106" s="87">
        <v>1.8518518518518517E-2</v>
      </c>
      <c r="D106" s="87">
        <v>23</v>
      </c>
      <c r="E106" s="87">
        <v>0.01</v>
      </c>
      <c r="F106" s="87">
        <v>13</v>
      </c>
      <c r="G106" s="87">
        <v>6.0465116279069767E-2</v>
      </c>
    </row>
    <row r="107" spans="1:9" x14ac:dyDescent="0.25">
      <c r="A107" s="87" t="s">
        <v>14</v>
      </c>
      <c r="B107" s="87">
        <v>118</v>
      </c>
      <c r="C107" s="87">
        <v>5.905905905905906E-2</v>
      </c>
      <c r="D107" s="87">
        <v>105</v>
      </c>
      <c r="E107" s="87">
        <v>0.06</v>
      </c>
      <c r="F107" s="87">
        <v>54</v>
      </c>
      <c r="G107" s="87">
        <v>0.25116279069767444</v>
      </c>
    </row>
    <row r="108" spans="1:9" x14ac:dyDescent="0.25">
      <c r="A108" s="87" t="s">
        <v>15</v>
      </c>
      <c r="B108" s="87">
        <v>61</v>
      </c>
      <c r="C108" s="87">
        <v>3.0530530530530529E-2</v>
      </c>
      <c r="D108" s="87">
        <v>60</v>
      </c>
      <c r="E108" s="87">
        <v>0.03</v>
      </c>
      <c r="F108" s="87">
        <v>48</v>
      </c>
      <c r="G108" s="87">
        <v>0.22325581395348837</v>
      </c>
    </row>
    <row r="109" spans="1:9" x14ac:dyDescent="0.25">
      <c r="A109" s="87" t="s">
        <v>16</v>
      </c>
      <c r="B109" s="87">
        <v>57</v>
      </c>
      <c r="C109" s="87">
        <v>2.8528528528528527E-2</v>
      </c>
      <c r="D109" s="87">
        <v>51</v>
      </c>
      <c r="E109" s="87">
        <v>0.03</v>
      </c>
      <c r="F109" s="87">
        <v>39</v>
      </c>
      <c r="G109" s="87">
        <v>0.18139534883720931</v>
      </c>
    </row>
    <row r="110" spans="1:9" x14ac:dyDescent="0.25">
      <c r="A110" s="87" t="s">
        <v>17</v>
      </c>
      <c r="B110" s="87">
        <v>4</v>
      </c>
      <c r="C110" s="87">
        <v>2.002002002002002E-3</v>
      </c>
      <c r="D110" s="87">
        <v>3</v>
      </c>
      <c r="E110" s="87">
        <v>0</v>
      </c>
      <c r="F110" s="87">
        <v>3</v>
      </c>
      <c r="G110" s="87">
        <v>1.3953488372093023E-2</v>
      </c>
    </row>
    <row r="111" spans="1:9" x14ac:dyDescent="0.25">
      <c r="A111" s="87" t="s">
        <v>18</v>
      </c>
      <c r="B111" s="87">
        <v>40</v>
      </c>
      <c r="C111" s="87">
        <v>2.002002002002002E-2</v>
      </c>
      <c r="D111" s="87">
        <v>44</v>
      </c>
      <c r="E111" s="87">
        <v>0.02</v>
      </c>
      <c r="F111" s="87">
        <v>36</v>
      </c>
      <c r="G111" s="87">
        <v>0.16744186046511628</v>
      </c>
    </row>
    <row r="112" spans="1:9" x14ac:dyDescent="0.25">
      <c r="A112" s="87" t="s">
        <v>19</v>
      </c>
      <c r="B112" s="87">
        <v>20</v>
      </c>
      <c r="C112" s="87">
        <v>1.001001001001001E-2</v>
      </c>
      <c r="D112" s="87">
        <v>18</v>
      </c>
      <c r="E112" s="87">
        <v>0.01</v>
      </c>
      <c r="F112" s="87">
        <v>15</v>
      </c>
      <c r="G112" s="87">
        <v>6.9767441860465115E-2</v>
      </c>
    </row>
    <row r="113" spans="1:9" x14ac:dyDescent="0.25">
      <c r="A113" s="87" t="s">
        <v>20</v>
      </c>
      <c r="B113" s="87">
        <v>7</v>
      </c>
      <c r="C113" s="87">
        <v>3.5035035035035035E-3</v>
      </c>
      <c r="D113" s="87">
        <v>8</v>
      </c>
      <c r="E113" s="87">
        <v>0</v>
      </c>
      <c r="F113" s="87">
        <v>7</v>
      </c>
      <c r="G113" s="87">
        <v>3.255813953488372E-2</v>
      </c>
    </row>
    <row r="114" spans="1:9" x14ac:dyDescent="0.25">
      <c r="A114" s="87" t="s">
        <v>8</v>
      </c>
      <c r="B114" s="87">
        <v>344</v>
      </c>
      <c r="C114" s="87">
        <v>0.17217217217217218</v>
      </c>
      <c r="D114" s="87">
        <v>312</v>
      </c>
      <c r="E114" s="87">
        <v>0.17</v>
      </c>
      <c r="F114" s="87">
        <v>215</v>
      </c>
      <c r="G114" s="87">
        <v>1</v>
      </c>
    </row>
    <row r="117" spans="1:9" x14ac:dyDescent="0.25">
      <c r="A117" s="87" t="s">
        <v>112</v>
      </c>
    </row>
    <row r="119" spans="1:9" x14ac:dyDescent="0.25">
      <c r="B119" s="87" t="s">
        <v>71</v>
      </c>
      <c r="D119" s="87" t="s">
        <v>25</v>
      </c>
      <c r="F119" s="87" t="s">
        <v>46</v>
      </c>
      <c r="H119" s="87" t="s">
        <v>8</v>
      </c>
    </row>
    <row r="120" spans="1:9" x14ac:dyDescent="0.25">
      <c r="B120" s="87" t="s">
        <v>4</v>
      </c>
      <c r="C120" s="87" t="s">
        <v>5</v>
      </c>
      <c r="D120" s="87" t="s">
        <v>4</v>
      </c>
      <c r="E120" s="87" t="s">
        <v>5</v>
      </c>
      <c r="F120" s="87" t="s">
        <v>4</v>
      </c>
      <c r="G120" s="87" t="s">
        <v>5</v>
      </c>
      <c r="H120" s="87" t="s">
        <v>4</v>
      </c>
      <c r="I120" s="87" t="s">
        <v>5</v>
      </c>
    </row>
    <row r="121" spans="1:9" x14ac:dyDescent="0.25">
      <c r="A121" s="87" t="s">
        <v>0</v>
      </c>
      <c r="B121" s="87">
        <v>529</v>
      </c>
      <c r="C121" s="87">
        <v>0.58131868131868136</v>
      </c>
      <c r="D121" s="87">
        <v>157</v>
      </c>
      <c r="E121" s="87">
        <v>0.17252747252747253</v>
      </c>
      <c r="F121" s="87">
        <v>224</v>
      </c>
      <c r="G121" s="87">
        <v>0.24615384615384617</v>
      </c>
      <c r="H121" s="87">
        <v>910</v>
      </c>
      <c r="I121" s="87">
        <v>1</v>
      </c>
    </row>
    <row r="122" spans="1:9" x14ac:dyDescent="0.25">
      <c r="A122" s="87" t="s">
        <v>1</v>
      </c>
      <c r="B122" s="87">
        <v>321</v>
      </c>
      <c r="C122" s="87">
        <v>0.6858974358974359</v>
      </c>
      <c r="D122" s="87">
        <v>58</v>
      </c>
      <c r="E122" s="87">
        <v>0.12393162393162394</v>
      </c>
      <c r="F122" s="87">
        <v>89</v>
      </c>
      <c r="G122" s="87">
        <v>0.19017094017094016</v>
      </c>
      <c r="H122" s="87">
        <v>468</v>
      </c>
      <c r="I122" s="87">
        <v>1</v>
      </c>
    </row>
    <row r="123" spans="1:9" x14ac:dyDescent="0.25">
      <c r="A123" s="87" t="s">
        <v>2</v>
      </c>
      <c r="B123" s="87">
        <v>18</v>
      </c>
      <c r="C123" s="87">
        <v>0.78260869565217395</v>
      </c>
      <c r="E123" s="87">
        <v>0</v>
      </c>
      <c r="F123" s="87">
        <v>5</v>
      </c>
      <c r="G123" s="87">
        <v>0.21739130434782608</v>
      </c>
      <c r="H123" s="87">
        <v>23</v>
      </c>
      <c r="I123" s="87">
        <v>1</v>
      </c>
    </row>
    <row r="124" spans="1:9" x14ac:dyDescent="0.25">
      <c r="A124" s="87" t="s">
        <v>8</v>
      </c>
      <c r="B124" s="87">
        <v>868</v>
      </c>
      <c r="C124" s="87">
        <v>0.61955745895788727</v>
      </c>
      <c r="D124" s="87">
        <v>215</v>
      </c>
      <c r="E124" s="87">
        <v>0.15346181299072092</v>
      </c>
      <c r="F124" s="87">
        <v>318</v>
      </c>
      <c r="G124" s="87">
        <v>0.22698072805139186</v>
      </c>
      <c r="H124" s="87">
        <v>1401</v>
      </c>
      <c r="I124" s="87">
        <v>1</v>
      </c>
    </row>
    <row r="128" spans="1:9" x14ac:dyDescent="0.25">
      <c r="A128" s="87" t="s">
        <v>70</v>
      </c>
    </row>
    <row r="130" spans="1:9" x14ac:dyDescent="0.25">
      <c r="A130" s="87" t="s">
        <v>113</v>
      </c>
    </row>
    <row r="132" spans="1:9" x14ac:dyDescent="0.25">
      <c r="B132" s="87" t="s">
        <v>72</v>
      </c>
      <c r="D132" s="87" t="s">
        <v>73</v>
      </c>
      <c r="F132" s="87" t="s">
        <v>30</v>
      </c>
      <c r="H132" s="87" t="s">
        <v>8</v>
      </c>
    </row>
    <row r="133" spans="1:9" x14ac:dyDescent="0.25">
      <c r="B133" s="87" t="s">
        <v>9</v>
      </c>
      <c r="C133" s="87" t="s">
        <v>10</v>
      </c>
      <c r="D133" s="87" t="s">
        <v>9</v>
      </c>
      <c r="E133" s="87" t="s">
        <v>10</v>
      </c>
      <c r="F133" s="87" t="s">
        <v>9</v>
      </c>
      <c r="G133" s="87" t="s">
        <v>10</v>
      </c>
      <c r="H133" s="87" t="s">
        <v>9</v>
      </c>
      <c r="I133" s="87" t="s">
        <v>10</v>
      </c>
    </row>
    <row r="134" spans="1:9" x14ac:dyDescent="0.25">
      <c r="A134" s="87" t="s">
        <v>13</v>
      </c>
      <c r="B134" s="87">
        <v>2</v>
      </c>
      <c r="C134" s="87">
        <v>4.1666666666666664E-2</v>
      </c>
      <c r="D134" s="87">
        <v>32</v>
      </c>
      <c r="E134" s="87">
        <v>0.66666666666666663</v>
      </c>
      <c r="F134" s="87">
        <v>14</v>
      </c>
      <c r="G134" s="87">
        <v>0.29166666666666669</v>
      </c>
      <c r="H134" s="87">
        <v>48</v>
      </c>
      <c r="I134" s="87">
        <v>1</v>
      </c>
    </row>
    <row r="135" spans="1:9" x14ac:dyDescent="0.25">
      <c r="A135" s="87" t="s">
        <v>14</v>
      </c>
      <c r="B135" s="87">
        <v>18</v>
      </c>
      <c r="C135" s="87">
        <v>7.7586206896551727E-2</v>
      </c>
      <c r="D135" s="87">
        <v>136</v>
      </c>
      <c r="E135" s="87">
        <v>0.58620689655172409</v>
      </c>
      <c r="F135" s="87">
        <v>78</v>
      </c>
      <c r="G135" s="87">
        <v>0.33620689655172414</v>
      </c>
      <c r="H135" s="87">
        <v>232</v>
      </c>
      <c r="I135" s="87">
        <v>1</v>
      </c>
    </row>
    <row r="136" spans="1:9" x14ac:dyDescent="0.25">
      <c r="A136" s="87" t="s">
        <v>15</v>
      </c>
      <c r="B136" s="87">
        <v>10</v>
      </c>
      <c r="C136" s="87">
        <v>3.8910505836575876E-2</v>
      </c>
      <c r="D136" s="87">
        <v>175</v>
      </c>
      <c r="E136" s="87">
        <v>0.68093385214007784</v>
      </c>
      <c r="F136" s="87">
        <v>72</v>
      </c>
      <c r="G136" s="87">
        <v>0.28015564202334631</v>
      </c>
      <c r="H136" s="87">
        <v>257</v>
      </c>
      <c r="I136" s="87">
        <v>1</v>
      </c>
    </row>
    <row r="137" spans="1:9" x14ac:dyDescent="0.25">
      <c r="A137" s="87" t="s">
        <v>16</v>
      </c>
      <c r="B137" s="87">
        <v>2</v>
      </c>
      <c r="C137" s="87">
        <v>7.407407407407407E-2</v>
      </c>
      <c r="D137" s="87">
        <v>17</v>
      </c>
      <c r="E137" s="87">
        <v>0.62962962962962965</v>
      </c>
      <c r="F137" s="87">
        <v>8</v>
      </c>
      <c r="G137" s="87">
        <v>0.29629629629629628</v>
      </c>
      <c r="H137" s="87">
        <v>27</v>
      </c>
      <c r="I137" s="87">
        <v>1</v>
      </c>
    </row>
    <row r="138" spans="1:9" x14ac:dyDescent="0.25">
      <c r="A138" s="87" t="s">
        <v>17</v>
      </c>
      <c r="B138" s="87">
        <v>17</v>
      </c>
      <c r="C138" s="87">
        <v>8.0188679245283015E-2</v>
      </c>
      <c r="D138" s="87">
        <v>161</v>
      </c>
      <c r="E138" s="87">
        <v>0.75943396226415094</v>
      </c>
      <c r="F138" s="87">
        <v>34</v>
      </c>
      <c r="G138" s="87">
        <v>0.16037735849056603</v>
      </c>
      <c r="H138" s="87">
        <v>212</v>
      </c>
      <c r="I138" s="87">
        <v>1</v>
      </c>
    </row>
    <row r="139" spans="1:9" x14ac:dyDescent="0.25">
      <c r="A139" s="87" t="s">
        <v>18</v>
      </c>
      <c r="B139" s="87">
        <v>15</v>
      </c>
      <c r="C139" s="87">
        <v>4.0106951871657755E-2</v>
      </c>
      <c r="D139" s="87">
        <v>289</v>
      </c>
      <c r="E139" s="87">
        <v>0.77272727272727271</v>
      </c>
      <c r="F139" s="87">
        <v>70</v>
      </c>
      <c r="G139" s="87">
        <v>0.18716577540106952</v>
      </c>
      <c r="H139" s="87">
        <v>374</v>
      </c>
      <c r="I139" s="87">
        <v>1</v>
      </c>
    </row>
    <row r="140" spans="1:9" x14ac:dyDescent="0.25">
      <c r="A140" s="87" t="s">
        <v>19</v>
      </c>
      <c r="B140" s="87">
        <v>7</v>
      </c>
      <c r="C140" s="87">
        <v>4.7945205479452052E-2</v>
      </c>
      <c r="D140" s="87">
        <v>123</v>
      </c>
      <c r="E140" s="87">
        <v>0.84246575342465757</v>
      </c>
      <c r="F140" s="87">
        <v>16</v>
      </c>
      <c r="G140" s="87">
        <v>0.1095890410958904</v>
      </c>
      <c r="H140" s="87">
        <v>146</v>
      </c>
      <c r="I140" s="87">
        <v>1</v>
      </c>
    </row>
    <row r="141" spans="1:9" x14ac:dyDescent="0.25">
      <c r="A141" s="87" t="s">
        <v>20</v>
      </c>
      <c r="B141" s="87">
        <v>4</v>
      </c>
      <c r="C141" s="87">
        <v>3.8095238095238099E-2</v>
      </c>
      <c r="D141" s="87">
        <v>83</v>
      </c>
      <c r="E141" s="87">
        <v>0.79047619047619044</v>
      </c>
      <c r="F141" s="87">
        <v>18</v>
      </c>
      <c r="G141" s="87">
        <v>0.17142857142857143</v>
      </c>
      <c r="H141" s="87">
        <v>105</v>
      </c>
      <c r="I141" s="87">
        <v>1</v>
      </c>
    </row>
    <row r="142" spans="1:9" x14ac:dyDescent="0.25">
      <c r="A142" s="87" t="s">
        <v>8</v>
      </c>
      <c r="B142" s="87">
        <v>75</v>
      </c>
      <c r="C142" s="87">
        <v>5.353319057815846E-2</v>
      </c>
      <c r="D142" s="87">
        <v>1016</v>
      </c>
      <c r="E142" s="87">
        <v>0.72519628836545325</v>
      </c>
      <c r="F142" s="87">
        <v>310</v>
      </c>
      <c r="G142" s="87">
        <v>0.22127052105638828</v>
      </c>
      <c r="H142" s="87">
        <v>1401</v>
      </c>
      <c r="I142" s="87">
        <v>1</v>
      </c>
    </row>
    <row r="143" spans="1:9" x14ac:dyDescent="0.25">
      <c r="A143" s="87" t="s">
        <v>93</v>
      </c>
    </row>
    <row r="146" spans="1:7" x14ac:dyDescent="0.25">
      <c r="A146" s="87" t="s">
        <v>94</v>
      </c>
    </row>
    <row r="148" spans="1:7" x14ac:dyDescent="0.25">
      <c r="B148" s="87">
        <v>2015</v>
      </c>
      <c r="D148" s="87">
        <v>2016</v>
      </c>
      <c r="F148" s="87">
        <v>2017</v>
      </c>
    </row>
    <row r="149" spans="1:7" x14ac:dyDescent="0.25">
      <c r="B149" s="87" t="s">
        <v>9</v>
      </c>
      <c r="C149" s="87" t="s">
        <v>10</v>
      </c>
      <c r="D149" s="87" t="s">
        <v>9</v>
      </c>
      <c r="E149" s="87" t="s">
        <v>10</v>
      </c>
      <c r="F149" s="87" t="s">
        <v>9</v>
      </c>
      <c r="G149" s="87" t="s">
        <v>10</v>
      </c>
    </row>
    <row r="150" spans="1:7" x14ac:dyDescent="0.25">
      <c r="A150" s="87" t="s">
        <v>13</v>
      </c>
      <c r="B150" s="87">
        <v>6</v>
      </c>
      <c r="C150" s="87">
        <v>6.3829787234042548E-2</v>
      </c>
      <c r="D150" s="87">
        <v>3</v>
      </c>
      <c r="E150" s="87">
        <v>0.04</v>
      </c>
      <c r="F150" s="87">
        <v>2</v>
      </c>
      <c r="G150" s="87">
        <v>4.1666666666666664E-2</v>
      </c>
    </row>
    <row r="151" spans="1:7" x14ac:dyDescent="0.25">
      <c r="A151" s="87" t="s">
        <v>14</v>
      </c>
      <c r="B151" s="87">
        <v>23</v>
      </c>
      <c r="C151" s="87">
        <v>7.0121951219512202E-2</v>
      </c>
      <c r="D151" s="87">
        <v>22</v>
      </c>
      <c r="E151" s="87">
        <v>7.0000000000000007E-2</v>
      </c>
      <c r="F151" s="87">
        <v>18</v>
      </c>
      <c r="G151" s="87">
        <v>7.7586206896551727E-2</v>
      </c>
    </row>
    <row r="152" spans="1:7" x14ac:dyDescent="0.25">
      <c r="A152" s="87" t="s">
        <v>15</v>
      </c>
      <c r="B152" s="87">
        <v>23</v>
      </c>
      <c r="C152" s="87">
        <v>7.0552147239263799E-2</v>
      </c>
      <c r="D152" s="87">
        <v>21</v>
      </c>
      <c r="E152" s="87">
        <v>7.0000000000000007E-2</v>
      </c>
      <c r="F152" s="87">
        <v>10</v>
      </c>
      <c r="G152" s="87">
        <v>3.8910505836575876E-2</v>
      </c>
    </row>
    <row r="153" spans="1:7" x14ac:dyDescent="0.25">
      <c r="A153" s="87" t="s">
        <v>16</v>
      </c>
      <c r="B153" s="87">
        <v>33</v>
      </c>
      <c r="C153" s="87">
        <v>9.4285714285714292E-2</v>
      </c>
      <c r="D153" s="87">
        <v>26</v>
      </c>
      <c r="E153" s="87">
        <v>0.08</v>
      </c>
      <c r="F153" s="87">
        <v>2</v>
      </c>
      <c r="G153" s="87">
        <v>7.407407407407407E-2</v>
      </c>
    </row>
    <row r="154" spans="1:7" x14ac:dyDescent="0.25">
      <c r="A154" s="87" t="s">
        <v>38</v>
      </c>
      <c r="B154" s="87" t="s">
        <v>92</v>
      </c>
      <c r="C154" s="87" t="s">
        <v>92</v>
      </c>
      <c r="D154" s="87" t="s">
        <v>92</v>
      </c>
      <c r="E154" s="87" t="s">
        <v>92</v>
      </c>
      <c r="F154" s="87">
        <v>17</v>
      </c>
      <c r="G154" s="87">
        <v>8.0188679245283015E-2</v>
      </c>
    </row>
    <row r="155" spans="1:7" x14ac:dyDescent="0.25">
      <c r="A155" s="87" t="s">
        <v>39</v>
      </c>
      <c r="B155" s="87">
        <v>19</v>
      </c>
      <c r="C155" s="87">
        <v>3.8696537678207736E-2</v>
      </c>
      <c r="D155" s="87">
        <v>23</v>
      </c>
      <c r="E155" s="87">
        <v>0.05</v>
      </c>
      <c r="F155" s="87">
        <v>15</v>
      </c>
      <c r="G155" s="87">
        <v>4.0106951871657755E-2</v>
      </c>
    </row>
    <row r="156" spans="1:7" x14ac:dyDescent="0.25">
      <c r="A156" s="87" t="s">
        <v>40</v>
      </c>
      <c r="B156" s="87">
        <v>9</v>
      </c>
      <c r="C156" s="87">
        <v>4.4117647058823532E-2</v>
      </c>
      <c r="D156" s="87">
        <v>10</v>
      </c>
      <c r="E156" s="87">
        <v>0.05</v>
      </c>
      <c r="F156" s="87">
        <v>7</v>
      </c>
      <c r="G156" s="87">
        <v>4.7945205479452052E-2</v>
      </c>
    </row>
    <row r="157" spans="1:7" x14ac:dyDescent="0.25">
      <c r="A157" s="87" t="s">
        <v>20</v>
      </c>
      <c r="B157" s="87">
        <v>6</v>
      </c>
      <c r="C157" s="87">
        <v>3.8216560509554139E-2</v>
      </c>
      <c r="D157" s="87">
        <v>6</v>
      </c>
      <c r="E157" s="87">
        <v>0.04</v>
      </c>
      <c r="F157" s="87">
        <v>4</v>
      </c>
      <c r="G157" s="87">
        <v>3.8095238095238099E-2</v>
      </c>
    </row>
    <row r="158" spans="1:7" x14ac:dyDescent="0.25">
      <c r="A158" s="87" t="s">
        <v>41</v>
      </c>
      <c r="B158" s="87">
        <v>120</v>
      </c>
      <c r="C158" s="87">
        <v>0.06</v>
      </c>
      <c r="D158" s="87">
        <v>113</v>
      </c>
      <c r="E158" s="87">
        <v>0.06</v>
      </c>
      <c r="F158" s="87">
        <v>75</v>
      </c>
      <c r="G158" s="87">
        <v>5.353319057815846E-2</v>
      </c>
    </row>
    <row r="159" spans="1:7" x14ac:dyDescent="0.25">
      <c r="A159" s="87" t="s">
        <v>95</v>
      </c>
    </row>
    <row r="162" spans="1:23" x14ac:dyDescent="0.25">
      <c r="A162" s="87" t="s">
        <v>114</v>
      </c>
    </row>
    <row r="164" spans="1:23" x14ac:dyDescent="0.25">
      <c r="B164" s="87" t="s">
        <v>75</v>
      </c>
      <c r="D164" s="87" t="s">
        <v>73</v>
      </c>
      <c r="F164" s="87" t="s">
        <v>46</v>
      </c>
      <c r="H164" s="87" t="s">
        <v>8</v>
      </c>
    </row>
    <row r="165" spans="1:23" x14ac:dyDescent="0.25">
      <c r="B165" s="87" t="s">
        <v>9</v>
      </c>
      <c r="C165" s="87" t="s">
        <v>10</v>
      </c>
      <c r="D165" s="87" t="s">
        <v>9</v>
      </c>
      <c r="E165" s="87" t="s">
        <v>10</v>
      </c>
      <c r="F165" s="87" t="s">
        <v>9</v>
      </c>
      <c r="G165" s="87" t="s">
        <v>10</v>
      </c>
      <c r="H165" s="87" t="s">
        <v>9</v>
      </c>
      <c r="I165" s="87" t="s">
        <v>10</v>
      </c>
    </row>
    <row r="166" spans="1:23" x14ac:dyDescent="0.25">
      <c r="A166" s="87" t="s">
        <v>31</v>
      </c>
      <c r="B166" s="87">
        <v>15</v>
      </c>
      <c r="C166" s="87">
        <v>4.8387096774193547E-2</v>
      </c>
      <c r="D166" s="87">
        <v>151</v>
      </c>
      <c r="E166" s="87">
        <v>0.48709677419354841</v>
      </c>
      <c r="F166" s="87">
        <v>144</v>
      </c>
      <c r="G166" s="87">
        <v>0.46451612903225808</v>
      </c>
      <c r="H166" s="87">
        <v>310</v>
      </c>
      <c r="I166" s="87">
        <v>1</v>
      </c>
    </row>
    <row r="167" spans="1:23" x14ac:dyDescent="0.25">
      <c r="A167" s="87" t="s">
        <v>32</v>
      </c>
      <c r="B167" s="87">
        <v>19</v>
      </c>
      <c r="C167" s="87">
        <v>5.1351351351351354E-2</v>
      </c>
      <c r="D167" s="87">
        <v>267</v>
      </c>
      <c r="E167" s="87">
        <v>0.72162162162162158</v>
      </c>
      <c r="F167" s="87">
        <v>84</v>
      </c>
      <c r="G167" s="87">
        <v>0.22702702702702704</v>
      </c>
      <c r="H167" s="87">
        <v>370</v>
      </c>
      <c r="I167" s="87">
        <v>1</v>
      </c>
    </row>
    <row r="168" spans="1:23" x14ac:dyDescent="0.25">
      <c r="A168" s="87" t="s">
        <v>33</v>
      </c>
      <c r="B168" s="87">
        <v>18</v>
      </c>
      <c r="C168" s="87">
        <v>4.7872340425531915E-2</v>
      </c>
      <c r="D168" s="87">
        <v>311</v>
      </c>
      <c r="E168" s="87">
        <v>0.8271276595744681</v>
      </c>
      <c r="F168" s="87">
        <v>47</v>
      </c>
      <c r="G168" s="87">
        <v>0.125</v>
      </c>
      <c r="H168" s="87">
        <v>376</v>
      </c>
      <c r="I168" s="87">
        <v>1</v>
      </c>
    </row>
    <row r="169" spans="1:23" x14ac:dyDescent="0.25">
      <c r="A169" s="87" t="s">
        <v>34</v>
      </c>
      <c r="B169" s="87">
        <v>17</v>
      </c>
      <c r="C169" s="87">
        <v>5.7432432432432436E-2</v>
      </c>
      <c r="D169" s="87">
        <v>248</v>
      </c>
      <c r="E169" s="87">
        <v>0.83783783783783783</v>
      </c>
      <c r="F169" s="87">
        <v>31</v>
      </c>
      <c r="G169" s="87">
        <v>0.10472972972972973</v>
      </c>
      <c r="H169" s="87">
        <v>296</v>
      </c>
      <c r="I169" s="87">
        <v>1</v>
      </c>
    </row>
    <row r="170" spans="1:23" x14ac:dyDescent="0.25">
      <c r="A170" s="87" t="s">
        <v>35</v>
      </c>
      <c r="B170" s="87">
        <v>6</v>
      </c>
      <c r="C170" s="87">
        <v>0.12244897959183673</v>
      </c>
      <c r="D170" s="87">
        <v>39</v>
      </c>
      <c r="E170" s="87">
        <v>0.79591836734693877</v>
      </c>
      <c r="F170" s="87">
        <v>4</v>
      </c>
      <c r="G170" s="87">
        <v>8.1632653061224483E-2</v>
      </c>
      <c r="H170" s="87">
        <v>49</v>
      </c>
      <c r="I170" s="87">
        <v>1</v>
      </c>
    </row>
    <row r="171" spans="1:23" x14ac:dyDescent="0.25">
      <c r="A171" s="87" t="s">
        <v>8</v>
      </c>
      <c r="B171" s="87">
        <v>75</v>
      </c>
      <c r="C171" s="87">
        <v>5.353319057815846E-2</v>
      </c>
      <c r="D171" s="87">
        <v>1016</v>
      </c>
      <c r="E171" s="87">
        <v>0.72519628836545325</v>
      </c>
      <c r="F171" s="87">
        <v>310</v>
      </c>
      <c r="G171" s="87">
        <v>0.22127052105638828</v>
      </c>
      <c r="H171" s="87">
        <v>1401</v>
      </c>
      <c r="I171" s="87">
        <v>1</v>
      </c>
    </row>
    <row r="174" spans="1:23" x14ac:dyDescent="0.25">
      <c r="A174" s="87" t="s">
        <v>115</v>
      </c>
    </row>
    <row r="176" spans="1:23" x14ac:dyDescent="0.25">
      <c r="B176" s="87" t="s">
        <v>72</v>
      </c>
      <c r="D176" s="87" t="s">
        <v>73</v>
      </c>
      <c r="F176" s="87" t="s">
        <v>46</v>
      </c>
      <c r="H176" s="87" t="s">
        <v>8</v>
      </c>
      <c r="U176" s="87" t="s">
        <v>72</v>
      </c>
      <c r="V176" s="87" t="s">
        <v>73</v>
      </c>
      <c r="W176" s="87" t="s">
        <v>46</v>
      </c>
    </row>
    <row r="177" spans="1:23" x14ac:dyDescent="0.25">
      <c r="B177" s="87" t="s">
        <v>9</v>
      </c>
      <c r="C177" s="87" t="s">
        <v>10</v>
      </c>
      <c r="D177" s="87" t="s">
        <v>9</v>
      </c>
      <c r="E177" s="87" t="s">
        <v>10</v>
      </c>
      <c r="F177" s="87" t="s">
        <v>9</v>
      </c>
      <c r="G177" s="87" t="s">
        <v>10</v>
      </c>
      <c r="H177" s="87" t="s">
        <v>9</v>
      </c>
      <c r="I177" s="87" t="s">
        <v>10</v>
      </c>
      <c r="T177" s="87" t="s">
        <v>0</v>
      </c>
      <c r="U177" s="87">
        <v>4.3956043956043959E-2</v>
      </c>
      <c r="V177" s="87">
        <v>0.70989010989010992</v>
      </c>
      <c r="W177" s="87">
        <v>0.24615384615384617</v>
      </c>
    </row>
    <row r="178" spans="1:23" x14ac:dyDescent="0.25">
      <c r="A178" s="87" t="s">
        <v>0</v>
      </c>
      <c r="B178" s="87">
        <v>40</v>
      </c>
      <c r="C178" s="87">
        <v>4.3956043956043959E-2</v>
      </c>
      <c r="D178" s="87">
        <v>646</v>
      </c>
      <c r="E178" s="87">
        <v>0.70989010989010992</v>
      </c>
      <c r="F178" s="87">
        <v>224</v>
      </c>
      <c r="G178" s="87">
        <v>0.24615384615384617</v>
      </c>
      <c r="H178" s="87">
        <v>910</v>
      </c>
      <c r="I178" s="87">
        <v>1</v>
      </c>
      <c r="T178" s="87" t="s">
        <v>1</v>
      </c>
      <c r="U178" s="87">
        <v>7.0512820512820512E-2</v>
      </c>
      <c r="V178" s="87">
        <v>0.75641025641025639</v>
      </c>
      <c r="W178" s="87">
        <v>0.17307692307692307</v>
      </c>
    </row>
    <row r="179" spans="1:23" x14ac:dyDescent="0.25">
      <c r="A179" s="87" t="s">
        <v>1</v>
      </c>
      <c r="B179" s="87">
        <v>33</v>
      </c>
      <c r="C179" s="87">
        <v>7.0512820512820512E-2</v>
      </c>
      <c r="D179" s="87">
        <v>354</v>
      </c>
      <c r="E179" s="87">
        <v>0.75641025641025639</v>
      </c>
      <c r="F179" s="87">
        <v>81</v>
      </c>
      <c r="G179" s="87">
        <v>0.17307692307692307</v>
      </c>
      <c r="H179" s="87">
        <v>468</v>
      </c>
      <c r="I179" s="87">
        <v>1</v>
      </c>
      <c r="T179" s="87" t="s">
        <v>2</v>
      </c>
      <c r="U179" s="87">
        <v>8.6956521739130432E-2</v>
      </c>
      <c r="V179" s="87">
        <v>0.69565217391304346</v>
      </c>
      <c r="W179" s="87">
        <v>0.21739130434782608</v>
      </c>
    </row>
    <row r="180" spans="1:23" x14ac:dyDescent="0.25">
      <c r="A180" s="87" t="s">
        <v>2</v>
      </c>
      <c r="B180" s="87">
        <v>2</v>
      </c>
      <c r="C180" s="87">
        <v>8.6956521739130432E-2</v>
      </c>
      <c r="D180" s="87">
        <v>16</v>
      </c>
      <c r="E180" s="87">
        <v>0.69565217391304346</v>
      </c>
      <c r="F180" s="87">
        <v>5</v>
      </c>
      <c r="G180" s="87">
        <v>0.21739130434782608</v>
      </c>
      <c r="H180" s="87">
        <v>23</v>
      </c>
      <c r="I180" s="87">
        <v>1</v>
      </c>
      <c r="T180" s="87" t="s">
        <v>8</v>
      </c>
      <c r="U180" s="87">
        <v>5.353319057815846E-2</v>
      </c>
      <c r="V180" s="87">
        <v>0.72519628836545325</v>
      </c>
      <c r="W180" s="87">
        <v>0.22127052105638828</v>
      </c>
    </row>
    <row r="181" spans="1:23" x14ac:dyDescent="0.25">
      <c r="A181" s="87" t="s">
        <v>8</v>
      </c>
      <c r="B181" s="87">
        <v>75</v>
      </c>
      <c r="C181" s="87">
        <v>5.353319057815846E-2</v>
      </c>
      <c r="D181" s="87">
        <v>1016</v>
      </c>
      <c r="E181" s="87">
        <v>0.72519628836545325</v>
      </c>
      <c r="F181" s="87">
        <v>310</v>
      </c>
      <c r="G181" s="87">
        <v>0.22127052105638828</v>
      </c>
      <c r="H181" s="87">
        <v>1401</v>
      </c>
      <c r="I181" s="87">
        <v>1</v>
      </c>
    </row>
    <row r="182" spans="1:23" x14ac:dyDescent="0.25">
      <c r="A182" s="87" t="s">
        <v>85</v>
      </c>
    </row>
    <row r="185" spans="1:23" x14ac:dyDescent="0.25">
      <c r="A185" s="87" t="s">
        <v>42</v>
      </c>
    </row>
    <row r="187" spans="1:23" x14ac:dyDescent="0.25">
      <c r="A187" s="87" t="s">
        <v>116</v>
      </c>
      <c r="O187" s="87" t="s">
        <v>117</v>
      </c>
    </row>
    <row r="189" spans="1:23" x14ac:dyDescent="0.25">
      <c r="B189" s="87" t="s">
        <v>31</v>
      </c>
      <c r="D189" s="87" t="s">
        <v>32</v>
      </c>
      <c r="F189" s="87" t="s">
        <v>33</v>
      </c>
      <c r="H189" s="87" t="s">
        <v>34</v>
      </c>
      <c r="J189" s="87" t="s">
        <v>35</v>
      </c>
      <c r="L189" s="87" t="s">
        <v>8</v>
      </c>
      <c r="P189" s="87" t="s">
        <v>31</v>
      </c>
      <c r="Q189" s="87" t="s">
        <v>32</v>
      </c>
      <c r="R189" s="87" t="s">
        <v>33</v>
      </c>
      <c r="S189" s="87" t="s">
        <v>34</v>
      </c>
      <c r="T189" s="87" t="s">
        <v>35</v>
      </c>
    </row>
    <row r="190" spans="1:23" x14ac:dyDescent="0.25">
      <c r="B190" s="87" t="s">
        <v>9</v>
      </c>
      <c r="C190" s="87" t="s">
        <v>10</v>
      </c>
      <c r="D190" s="87" t="s">
        <v>9</v>
      </c>
      <c r="E190" s="87" t="s">
        <v>10</v>
      </c>
      <c r="F190" s="87" t="s">
        <v>9</v>
      </c>
      <c r="G190" s="87" t="s">
        <v>10</v>
      </c>
      <c r="H190" s="87" t="s">
        <v>9</v>
      </c>
      <c r="I190" s="87" t="s">
        <v>10</v>
      </c>
      <c r="J190" s="87" t="s">
        <v>9</v>
      </c>
      <c r="K190" s="87" t="s">
        <v>10</v>
      </c>
      <c r="L190" s="87" t="s">
        <v>9</v>
      </c>
      <c r="M190" s="87" t="s">
        <v>10</v>
      </c>
      <c r="O190" s="87" t="s">
        <v>13</v>
      </c>
      <c r="P190" s="87">
        <v>1.13882863340564E-2</v>
      </c>
      <c r="Q190" s="87">
        <v>5.4229934924078091E-3</v>
      </c>
      <c r="R190" s="87">
        <v>9.2190889370932748E-3</v>
      </c>
      <c r="S190" s="87">
        <v>9.7613882863340565E-3</v>
      </c>
      <c r="T190" s="87">
        <v>5.4229934924078091E-3</v>
      </c>
    </row>
    <row r="191" spans="1:23" x14ac:dyDescent="0.25">
      <c r="A191" s="87" t="s">
        <v>13</v>
      </c>
      <c r="B191" s="87">
        <v>23</v>
      </c>
      <c r="C191" s="87">
        <v>1.6416845110635261E-2</v>
      </c>
      <c r="D191" s="87">
        <v>7</v>
      </c>
      <c r="E191" s="87">
        <v>4.9964311206281229E-3</v>
      </c>
      <c r="F191" s="87">
        <v>8</v>
      </c>
      <c r="G191" s="87">
        <v>5.7102069950035689E-3</v>
      </c>
      <c r="H191" s="87">
        <v>5</v>
      </c>
      <c r="I191" s="87">
        <v>3.5688793718772305E-3</v>
      </c>
      <c r="J191" s="87">
        <v>5</v>
      </c>
      <c r="K191" s="87">
        <v>3.5688793718772305E-3</v>
      </c>
      <c r="L191" s="87">
        <v>48</v>
      </c>
      <c r="M191" s="87">
        <v>3.4261241970021415E-2</v>
      </c>
      <c r="O191" s="87" t="s">
        <v>14</v>
      </c>
      <c r="P191" s="87">
        <v>3.3622559652928416E-2</v>
      </c>
      <c r="Q191" s="87">
        <v>2.5488069414316701E-2</v>
      </c>
      <c r="R191" s="87">
        <v>4.1214750542299353E-2</v>
      </c>
      <c r="S191" s="87">
        <v>5.7483731019522775E-2</v>
      </c>
      <c r="T191" s="87">
        <v>1.193058568329718E-2</v>
      </c>
    </row>
    <row r="192" spans="1:23" x14ac:dyDescent="0.25">
      <c r="A192" s="87" t="s">
        <v>14</v>
      </c>
      <c r="B192" s="87">
        <v>89</v>
      </c>
      <c r="C192" s="87">
        <v>6.3526052819414702E-2</v>
      </c>
      <c r="D192" s="87">
        <v>31</v>
      </c>
      <c r="E192" s="87">
        <v>2.2127052105638829E-2</v>
      </c>
      <c r="F192" s="87">
        <v>43</v>
      </c>
      <c r="G192" s="87">
        <v>3.0692362598144184E-2</v>
      </c>
      <c r="H192" s="87">
        <v>58</v>
      </c>
      <c r="I192" s="87">
        <v>4.1399000713775877E-2</v>
      </c>
      <c r="J192" s="87">
        <v>11</v>
      </c>
      <c r="K192" s="87">
        <v>7.8515346181299069E-3</v>
      </c>
      <c r="L192" s="87">
        <v>232</v>
      </c>
      <c r="M192" s="87">
        <v>0.16559600285510351</v>
      </c>
      <c r="O192" s="87" t="s">
        <v>15</v>
      </c>
      <c r="P192" s="87">
        <v>2.3861171366594359E-2</v>
      </c>
      <c r="Q192" s="87">
        <v>4.4468546637744036E-2</v>
      </c>
      <c r="R192" s="87">
        <v>4.6095444685466377E-2</v>
      </c>
      <c r="S192" s="87">
        <v>4.3926247288503251E-2</v>
      </c>
      <c r="T192" s="87">
        <v>3.2537960954446853E-3</v>
      </c>
    </row>
    <row r="193" spans="1:20" x14ac:dyDescent="0.25">
      <c r="A193" s="87" t="s">
        <v>15</v>
      </c>
      <c r="B193" s="87">
        <v>93</v>
      </c>
      <c r="C193" s="87">
        <v>6.638115631691649E-2</v>
      </c>
      <c r="D193" s="87">
        <v>61</v>
      </c>
      <c r="E193" s="87">
        <v>4.3540328336902211E-2</v>
      </c>
      <c r="F193" s="87">
        <v>59</v>
      </c>
      <c r="G193" s="87">
        <v>4.2112776588151324E-2</v>
      </c>
      <c r="H193" s="87">
        <v>42</v>
      </c>
      <c r="I193" s="87">
        <v>2.9978586723768737E-2</v>
      </c>
      <c r="J193" s="87">
        <v>2</v>
      </c>
      <c r="K193" s="87">
        <v>1.4275517487508922E-3</v>
      </c>
      <c r="L193" s="87">
        <v>257</v>
      </c>
      <c r="M193" s="87">
        <v>0.18344039971448964</v>
      </c>
      <c r="O193" s="87" t="s">
        <v>16</v>
      </c>
      <c r="P193" s="87">
        <v>8.6767895878524948E-3</v>
      </c>
      <c r="Q193" s="87">
        <v>4.0130151843817789E-2</v>
      </c>
      <c r="R193" s="87">
        <v>5.6399132321041212E-2</v>
      </c>
      <c r="S193" s="87">
        <v>6.1822125813449022E-2</v>
      </c>
      <c r="T193" s="87">
        <v>7.0498915401301515E-3</v>
      </c>
    </row>
    <row r="194" spans="1:20" x14ac:dyDescent="0.25">
      <c r="A194" s="87" t="s">
        <v>16</v>
      </c>
      <c r="B194" s="87">
        <v>26</v>
      </c>
      <c r="C194" s="87">
        <v>1.8558172733761598E-2</v>
      </c>
      <c r="D194" s="87">
        <v>58</v>
      </c>
      <c r="E194" s="87">
        <v>4.1399000713775877E-2</v>
      </c>
      <c r="F194" s="87">
        <v>67</v>
      </c>
      <c r="G194" s="87">
        <v>4.7822983583154892E-2</v>
      </c>
      <c r="H194" s="87">
        <v>53</v>
      </c>
      <c r="I194" s="87">
        <v>3.7830121341898643E-2</v>
      </c>
      <c r="J194" s="87">
        <v>8</v>
      </c>
      <c r="K194" s="87">
        <v>5.7102069950035689E-3</v>
      </c>
      <c r="L194" s="87">
        <v>212</v>
      </c>
      <c r="M194" s="87">
        <v>0.15132048536759457</v>
      </c>
      <c r="O194" s="87" t="s">
        <v>17</v>
      </c>
      <c r="P194" s="87">
        <v>1.9522776572668113E-2</v>
      </c>
      <c r="Q194" s="87">
        <v>2.7114967462039045E-3</v>
      </c>
      <c r="R194" s="87">
        <v>5.4229934924078093E-4</v>
      </c>
      <c r="S194" s="87">
        <v>0</v>
      </c>
      <c r="T194" s="87">
        <v>0</v>
      </c>
    </row>
    <row r="195" spans="1:20" x14ac:dyDescent="0.25">
      <c r="A195" s="87" t="s">
        <v>17</v>
      </c>
      <c r="B195" s="87">
        <v>23</v>
      </c>
      <c r="C195" s="87">
        <v>1.6416845110635261E-2</v>
      </c>
      <c r="D195" s="87">
        <v>4</v>
      </c>
      <c r="E195" s="87">
        <v>2.8551034975017845E-3</v>
      </c>
      <c r="G195" s="87">
        <v>0</v>
      </c>
      <c r="I195" s="87">
        <v>0</v>
      </c>
      <c r="K195" s="87">
        <v>0</v>
      </c>
      <c r="L195" s="87">
        <v>27</v>
      </c>
      <c r="M195" s="87">
        <v>1.9271948608137045E-2</v>
      </c>
      <c r="O195" s="87" t="s">
        <v>18</v>
      </c>
      <c r="P195" s="87">
        <v>1.6268980477223426E-2</v>
      </c>
      <c r="Q195" s="87">
        <v>8.3514099783080262E-2</v>
      </c>
      <c r="R195" s="87">
        <v>7.8091106290672452E-2</v>
      </c>
      <c r="S195" s="87">
        <v>5.9652928416485902E-2</v>
      </c>
      <c r="T195" s="87">
        <v>1.193058568329718E-2</v>
      </c>
    </row>
    <row r="196" spans="1:20" x14ac:dyDescent="0.25">
      <c r="A196" s="87" t="s">
        <v>18</v>
      </c>
      <c r="B196" s="87">
        <v>53</v>
      </c>
      <c r="C196" s="87">
        <v>3.7830121341898643E-2</v>
      </c>
      <c r="D196" s="87">
        <v>139</v>
      </c>
      <c r="E196" s="87">
        <v>9.9214846538187004E-2</v>
      </c>
      <c r="F196" s="87">
        <v>112</v>
      </c>
      <c r="G196" s="87">
        <v>7.9942897930049966E-2</v>
      </c>
      <c r="H196" s="87">
        <v>64</v>
      </c>
      <c r="I196" s="87">
        <v>4.5681655960028551E-2</v>
      </c>
      <c r="J196" s="87">
        <v>6</v>
      </c>
      <c r="K196" s="87">
        <v>4.2826552462526769E-3</v>
      </c>
      <c r="L196" s="87">
        <v>374</v>
      </c>
      <c r="M196" s="87">
        <v>0.26695217701641683</v>
      </c>
      <c r="O196" s="87" t="s">
        <v>19</v>
      </c>
      <c r="P196" s="87">
        <v>1.6268980477223427E-3</v>
      </c>
      <c r="Q196" s="87">
        <v>2.3318872017353578E-2</v>
      </c>
      <c r="R196" s="87">
        <v>3.4164859002169194E-2</v>
      </c>
      <c r="S196" s="87">
        <v>4.1757049891540131E-2</v>
      </c>
      <c r="T196" s="87">
        <v>6.5075921908893707E-3</v>
      </c>
    </row>
    <row r="197" spans="1:20" x14ac:dyDescent="0.25">
      <c r="A197" s="87" t="s">
        <v>19</v>
      </c>
      <c r="B197" s="87">
        <v>3</v>
      </c>
      <c r="C197" s="87">
        <v>2.1413276231263384E-3</v>
      </c>
      <c r="D197" s="87">
        <v>41</v>
      </c>
      <c r="E197" s="87">
        <v>2.9264810849393291E-2</v>
      </c>
      <c r="F197" s="87">
        <v>50</v>
      </c>
      <c r="G197" s="87">
        <v>3.5688793718772309E-2</v>
      </c>
      <c r="H197" s="87">
        <v>42</v>
      </c>
      <c r="I197" s="87">
        <v>2.9978586723768737E-2</v>
      </c>
      <c r="J197" s="87">
        <v>10</v>
      </c>
      <c r="K197" s="87">
        <v>7.1377587437544609E-3</v>
      </c>
      <c r="L197" s="87">
        <v>146</v>
      </c>
      <c r="M197" s="87">
        <v>0.10421127765881513</v>
      </c>
      <c r="O197" s="87" t="s">
        <v>20</v>
      </c>
      <c r="P197" s="87">
        <v>0</v>
      </c>
      <c r="Q197" s="87">
        <v>1.6268980477223426E-2</v>
      </c>
      <c r="R197" s="87">
        <v>2.2234273318872018E-2</v>
      </c>
      <c r="S197" s="87">
        <v>2.8741865509761388E-2</v>
      </c>
      <c r="T197" s="87">
        <v>6.5075921908893707E-3</v>
      </c>
    </row>
    <row r="198" spans="1:20" x14ac:dyDescent="0.25">
      <c r="A198" s="87" t="s">
        <v>20</v>
      </c>
      <c r="C198" s="87">
        <v>0</v>
      </c>
      <c r="D198" s="87">
        <v>29</v>
      </c>
      <c r="E198" s="87">
        <v>2.0699500356887938E-2</v>
      </c>
      <c r="F198" s="87">
        <v>37</v>
      </c>
      <c r="G198" s="87">
        <v>2.6409707351891507E-2</v>
      </c>
      <c r="H198" s="87">
        <v>32</v>
      </c>
      <c r="I198" s="87">
        <v>2.2840827980014276E-2</v>
      </c>
      <c r="J198" s="87">
        <v>7</v>
      </c>
      <c r="K198" s="87">
        <v>4.9964311206281229E-3</v>
      </c>
      <c r="L198" s="87">
        <v>105</v>
      </c>
      <c r="M198" s="87">
        <v>7.4946466809421838E-2</v>
      </c>
      <c r="O198" s="87" t="s">
        <v>8</v>
      </c>
      <c r="P198" s="87">
        <v>0.11496746203904555</v>
      </c>
      <c r="Q198" s="87">
        <v>0.24132321041214749</v>
      </c>
      <c r="R198" s="87">
        <v>0.28796095444685466</v>
      </c>
      <c r="S198" s="87">
        <v>0.30314533622559653</v>
      </c>
      <c r="T198" s="87">
        <v>5.2603036876355751E-2</v>
      </c>
    </row>
    <row r="199" spans="1:20" x14ac:dyDescent="0.25">
      <c r="A199" s="87" t="s">
        <v>8</v>
      </c>
      <c r="B199" s="87">
        <v>310</v>
      </c>
      <c r="C199" s="87">
        <v>0.22127052105638828</v>
      </c>
      <c r="D199" s="87">
        <v>370</v>
      </c>
      <c r="E199" s="87">
        <v>0.26409707351891504</v>
      </c>
      <c r="F199" s="87">
        <v>376</v>
      </c>
      <c r="G199" s="87">
        <v>0.26837972876516775</v>
      </c>
      <c r="H199" s="87">
        <v>296</v>
      </c>
      <c r="I199" s="87">
        <v>0.21127765881513205</v>
      </c>
      <c r="J199" s="87">
        <v>49</v>
      </c>
      <c r="K199" s="87">
        <v>3.4975017844396862E-2</v>
      </c>
      <c r="L199" s="87">
        <v>1401</v>
      </c>
      <c r="M199" s="87">
        <v>1</v>
      </c>
    </row>
    <row r="200" spans="1:20" x14ac:dyDescent="0.25">
      <c r="A200" s="87" t="s">
        <v>85</v>
      </c>
    </row>
    <row r="203" spans="1:20" x14ac:dyDescent="0.25">
      <c r="A203" s="87" t="s">
        <v>118</v>
      </c>
      <c r="E203" s="87">
        <v>2012</v>
      </c>
      <c r="F203" s="87">
        <v>2013</v>
      </c>
      <c r="G203" s="87">
        <v>2014</v>
      </c>
      <c r="I203" s="87" t="s">
        <v>119</v>
      </c>
    </row>
    <row r="205" spans="1:20" x14ac:dyDescent="0.25">
      <c r="B205" s="87">
        <v>2015</v>
      </c>
      <c r="D205" s="87">
        <v>2016</v>
      </c>
      <c r="F205" s="87">
        <v>2017</v>
      </c>
      <c r="J205" s="87">
        <v>2015</v>
      </c>
      <c r="K205" s="87">
        <v>2016</v>
      </c>
      <c r="L205" s="87">
        <v>2017</v>
      </c>
    </row>
    <row r="206" spans="1:20" x14ac:dyDescent="0.25">
      <c r="B206" s="87" t="s">
        <v>9</v>
      </c>
      <c r="C206" s="87" t="s">
        <v>10</v>
      </c>
      <c r="D206" s="87" t="s">
        <v>9</v>
      </c>
      <c r="E206" s="87" t="s">
        <v>10</v>
      </c>
      <c r="F206" s="87" t="s">
        <v>9</v>
      </c>
      <c r="G206" s="87" t="s">
        <v>10</v>
      </c>
      <c r="I206" s="87" t="s">
        <v>31</v>
      </c>
      <c r="J206" s="87">
        <v>0.12512512512512514</v>
      </c>
      <c r="K206" s="87">
        <v>0.11496746203904555</v>
      </c>
      <c r="L206" s="87">
        <v>0.22127052105638828</v>
      </c>
    </row>
    <row r="207" spans="1:20" x14ac:dyDescent="0.25">
      <c r="A207" s="87" t="s">
        <v>31</v>
      </c>
      <c r="B207" s="87">
        <v>251</v>
      </c>
      <c r="C207" s="87">
        <v>0.12512512512512514</v>
      </c>
      <c r="D207" s="87">
        <v>212</v>
      </c>
      <c r="E207" s="87">
        <v>0.11496746203904555</v>
      </c>
      <c r="F207" s="87">
        <v>310</v>
      </c>
      <c r="G207" s="87">
        <v>0.22127052105638828</v>
      </c>
      <c r="I207" s="87" t="s">
        <v>32</v>
      </c>
      <c r="J207" s="87">
        <v>0.26076076076076077</v>
      </c>
      <c r="K207" s="87">
        <v>0.24132321041214749</v>
      </c>
      <c r="L207" s="87">
        <v>0.26409707351891504</v>
      </c>
    </row>
    <row r="208" spans="1:20" x14ac:dyDescent="0.25">
      <c r="A208" s="87" t="s">
        <v>32</v>
      </c>
      <c r="B208" s="87">
        <v>521</v>
      </c>
      <c r="C208" s="87">
        <v>0.26076076076076077</v>
      </c>
      <c r="D208" s="87">
        <v>445</v>
      </c>
      <c r="E208" s="87">
        <v>0.24132321041214749</v>
      </c>
      <c r="F208" s="87">
        <v>370</v>
      </c>
      <c r="G208" s="87">
        <v>0.26409707351891504</v>
      </c>
      <c r="I208" s="87" t="s">
        <v>33</v>
      </c>
      <c r="J208" s="87">
        <v>0.28678678678678676</v>
      </c>
      <c r="K208" s="87">
        <v>0.28796095444685466</v>
      </c>
      <c r="L208" s="87">
        <v>0.26837972876516775</v>
      </c>
    </row>
    <row r="209" spans="1:12" x14ac:dyDescent="0.25">
      <c r="A209" s="87" t="s">
        <v>33</v>
      </c>
      <c r="B209" s="87">
        <v>573</v>
      </c>
      <c r="C209" s="87">
        <v>0.28678678678678676</v>
      </c>
      <c r="D209" s="87">
        <v>531</v>
      </c>
      <c r="E209" s="87">
        <v>0.28796095444685466</v>
      </c>
      <c r="F209" s="87">
        <v>376</v>
      </c>
      <c r="G209" s="87">
        <v>0.26837972876516775</v>
      </c>
      <c r="I209" s="87" t="s">
        <v>34</v>
      </c>
      <c r="J209" s="87">
        <v>0.2822822822822823</v>
      </c>
      <c r="K209" s="87">
        <v>0.30314533622559653</v>
      </c>
      <c r="L209" s="87">
        <v>0.21127765881513205</v>
      </c>
    </row>
    <row r="210" spans="1:12" x14ac:dyDescent="0.25">
      <c r="A210" s="87" t="s">
        <v>34</v>
      </c>
      <c r="B210" s="87">
        <v>564</v>
      </c>
      <c r="C210" s="87">
        <v>0.2822822822822823</v>
      </c>
      <c r="D210" s="87">
        <v>559</v>
      </c>
      <c r="E210" s="87">
        <v>0.30314533622559653</v>
      </c>
      <c r="F210" s="87">
        <v>296</v>
      </c>
      <c r="G210" s="87">
        <v>0.21127765881513205</v>
      </c>
      <c r="I210" s="87" t="s">
        <v>35</v>
      </c>
      <c r="J210" s="87">
        <v>4.4544544544544547E-2</v>
      </c>
      <c r="K210" s="87">
        <v>5.2603036876355751E-2</v>
      </c>
      <c r="L210" s="87">
        <v>3.4975017844396862E-2</v>
      </c>
    </row>
    <row r="211" spans="1:12" x14ac:dyDescent="0.25">
      <c r="A211" s="87" t="s">
        <v>35</v>
      </c>
      <c r="B211" s="87">
        <v>89</v>
      </c>
      <c r="C211" s="87">
        <v>4.4544544544544547E-2</v>
      </c>
      <c r="D211" s="87">
        <v>97</v>
      </c>
      <c r="E211" s="87">
        <v>5.2603036876355751E-2</v>
      </c>
      <c r="F211" s="87">
        <v>49</v>
      </c>
      <c r="G211" s="87">
        <v>3.4975017844396862E-2</v>
      </c>
      <c r="I211" s="87" t="s">
        <v>8</v>
      </c>
      <c r="J211" s="87">
        <v>1</v>
      </c>
      <c r="K211" s="87">
        <v>1</v>
      </c>
      <c r="L211" s="87">
        <v>1</v>
      </c>
    </row>
    <row r="212" spans="1:12" x14ac:dyDescent="0.25">
      <c r="A212" s="87" t="s">
        <v>8</v>
      </c>
      <c r="B212" s="87">
        <v>1998</v>
      </c>
      <c r="C212" s="87">
        <v>1</v>
      </c>
      <c r="D212" s="87">
        <v>1844</v>
      </c>
      <c r="E212" s="87">
        <v>1</v>
      </c>
      <c r="F212" s="87">
        <v>1401</v>
      </c>
      <c r="G212" s="87">
        <v>1</v>
      </c>
    </row>
    <row r="215" spans="1:12" x14ac:dyDescent="0.25">
      <c r="A215" s="87" t="s">
        <v>120</v>
      </c>
    </row>
    <row r="217" spans="1:12" x14ac:dyDescent="0.25">
      <c r="B217" s="87" t="s">
        <v>31</v>
      </c>
      <c r="D217" s="87" t="s">
        <v>32</v>
      </c>
      <c r="F217" s="87" t="s">
        <v>33</v>
      </c>
      <c r="H217" s="87" t="s">
        <v>34</v>
      </c>
      <c r="J217" s="87" t="s">
        <v>35</v>
      </c>
      <c r="L217" s="87" t="s">
        <v>8</v>
      </c>
    </row>
    <row r="218" spans="1:12" x14ac:dyDescent="0.25">
      <c r="B218" s="87" t="s">
        <v>9</v>
      </c>
      <c r="C218" s="87" t="s">
        <v>10</v>
      </c>
      <c r="D218" s="87" t="s">
        <v>9</v>
      </c>
      <c r="E218" s="87" t="s">
        <v>10</v>
      </c>
      <c r="F218" s="87" t="s">
        <v>9</v>
      </c>
      <c r="G218" s="87" t="s">
        <v>10</v>
      </c>
      <c r="H218" s="87" t="s">
        <v>9</v>
      </c>
      <c r="I218" s="87" t="s">
        <v>10</v>
      </c>
      <c r="J218" s="87" t="s">
        <v>9</v>
      </c>
      <c r="K218" s="87" t="s">
        <v>10</v>
      </c>
    </row>
    <row r="219" spans="1:12" x14ac:dyDescent="0.25">
      <c r="A219" s="87" t="s">
        <v>0</v>
      </c>
      <c r="B219" s="87">
        <v>226</v>
      </c>
      <c r="C219" s="87">
        <v>0.24835164835164836</v>
      </c>
      <c r="D219" s="87">
        <v>260</v>
      </c>
      <c r="E219" s="87">
        <v>0.2857142857142857</v>
      </c>
      <c r="F219" s="87">
        <v>201</v>
      </c>
      <c r="G219" s="87">
        <v>0.22087912087912087</v>
      </c>
      <c r="H219" s="87">
        <v>186</v>
      </c>
      <c r="I219" s="87">
        <v>0.20439560439560439</v>
      </c>
      <c r="J219" s="87">
        <v>37</v>
      </c>
      <c r="K219" s="87">
        <v>4.0659340659340661E-2</v>
      </c>
      <c r="L219" s="87">
        <v>910</v>
      </c>
    </row>
    <row r="220" spans="1:12" x14ac:dyDescent="0.25">
      <c r="A220" s="87" t="s">
        <v>1</v>
      </c>
      <c r="B220" s="87">
        <v>84</v>
      </c>
      <c r="C220" s="87">
        <v>0.17948717948717949</v>
      </c>
      <c r="D220" s="87">
        <v>109</v>
      </c>
      <c r="E220" s="87">
        <v>0.23290598290598291</v>
      </c>
      <c r="F220" s="87">
        <v>165</v>
      </c>
      <c r="G220" s="87">
        <v>0.35256410256410259</v>
      </c>
      <c r="H220" s="87">
        <v>100</v>
      </c>
      <c r="I220" s="87">
        <v>0.21367521367521367</v>
      </c>
      <c r="J220" s="87">
        <v>10</v>
      </c>
      <c r="K220" s="87">
        <v>2.1367521367521368E-2</v>
      </c>
      <c r="L220" s="87">
        <v>468</v>
      </c>
    </row>
    <row r="221" spans="1:12" x14ac:dyDescent="0.25">
      <c r="A221" s="87" t="s">
        <v>2</v>
      </c>
      <c r="C221" s="87">
        <v>0</v>
      </c>
      <c r="D221" s="87">
        <v>1</v>
      </c>
      <c r="E221" s="87">
        <v>4.3478260869565216E-2</v>
      </c>
      <c r="F221" s="87">
        <v>10</v>
      </c>
      <c r="G221" s="87">
        <v>0.43478260869565216</v>
      </c>
      <c r="H221" s="87">
        <v>10</v>
      </c>
      <c r="I221" s="87">
        <v>0.43478260869565216</v>
      </c>
      <c r="J221" s="87">
        <v>2</v>
      </c>
      <c r="K221" s="87">
        <v>8.6956521739130432E-2</v>
      </c>
      <c r="L221" s="87">
        <v>23</v>
      </c>
    </row>
    <row r="222" spans="1:12" x14ac:dyDescent="0.25">
      <c r="A222" s="87" t="s">
        <v>8</v>
      </c>
      <c r="B222" s="87">
        <v>310</v>
      </c>
      <c r="C222" s="87">
        <v>0.22127052105638828</v>
      </c>
      <c r="D222" s="87">
        <v>370</v>
      </c>
      <c r="E222" s="87">
        <v>0.26409707351891504</v>
      </c>
      <c r="F222" s="87">
        <v>376</v>
      </c>
      <c r="G222" s="87">
        <v>0.26837972876516775</v>
      </c>
      <c r="H222" s="87">
        <v>296</v>
      </c>
      <c r="I222" s="87">
        <v>0.21127765881513205</v>
      </c>
      <c r="J222" s="87">
        <v>49</v>
      </c>
      <c r="K222" s="87">
        <v>3.4975017844396862E-2</v>
      </c>
      <c r="L222" s="87">
        <v>1401</v>
      </c>
    </row>
    <row r="223" spans="1:12" x14ac:dyDescent="0.25">
      <c r="A223" s="87" t="s">
        <v>85</v>
      </c>
    </row>
    <row r="226" spans="1:3" x14ac:dyDescent="0.25">
      <c r="A226" s="87" t="s">
        <v>76</v>
      </c>
    </row>
    <row r="228" spans="1:3" x14ac:dyDescent="0.25">
      <c r="A228" s="87" t="s">
        <v>121</v>
      </c>
    </row>
    <row r="230" spans="1:3" x14ac:dyDescent="0.25">
      <c r="B230" s="87" t="s">
        <v>4</v>
      </c>
      <c r="C230" s="87" t="s">
        <v>5</v>
      </c>
    </row>
    <row r="231" spans="1:3" x14ac:dyDescent="0.25">
      <c r="A231" s="87" t="s">
        <v>44</v>
      </c>
      <c r="B231" s="87">
        <v>391</v>
      </c>
      <c r="C231" s="87">
        <v>0.27908636688079941</v>
      </c>
    </row>
    <row r="232" spans="1:3" x14ac:dyDescent="0.25">
      <c r="A232" s="87" t="s">
        <v>45</v>
      </c>
      <c r="B232" s="87">
        <v>424</v>
      </c>
      <c r="C232" s="87">
        <v>0.30264097073518914</v>
      </c>
    </row>
    <row r="233" spans="1:3" x14ac:dyDescent="0.25">
      <c r="A233" s="87" t="s">
        <v>46</v>
      </c>
      <c r="B233" s="87">
        <v>392</v>
      </c>
      <c r="C233" s="87">
        <v>0.2798001427551749</v>
      </c>
    </row>
    <row r="234" spans="1:3" x14ac:dyDescent="0.25">
      <c r="A234" s="87" t="s">
        <v>47</v>
      </c>
      <c r="B234" s="87">
        <v>104</v>
      </c>
      <c r="C234" s="87">
        <v>7.4232690935046391E-2</v>
      </c>
    </row>
    <row r="235" spans="1:3" x14ac:dyDescent="0.25">
      <c r="A235" s="87" t="s">
        <v>48</v>
      </c>
      <c r="B235" s="87">
        <v>90</v>
      </c>
      <c r="C235" s="87">
        <v>6.4239828693790149E-2</v>
      </c>
    </row>
    <row r="236" spans="1:3" x14ac:dyDescent="0.25">
      <c r="A236" s="87" t="s">
        <v>8</v>
      </c>
      <c r="B236" s="87">
        <v>1401</v>
      </c>
      <c r="C236" s="87">
        <v>1</v>
      </c>
    </row>
    <row r="239" spans="1:3" x14ac:dyDescent="0.25">
      <c r="A239" s="87" t="s">
        <v>77</v>
      </c>
    </row>
    <row r="241" spans="1:3" x14ac:dyDescent="0.25">
      <c r="A241" s="87" t="s">
        <v>122</v>
      </c>
    </row>
    <row r="243" spans="1:3" x14ac:dyDescent="0.25">
      <c r="B243" s="87" t="s">
        <v>4</v>
      </c>
      <c r="C243" s="87" t="s">
        <v>5</v>
      </c>
    </row>
    <row r="244" spans="1:3" x14ac:dyDescent="0.25">
      <c r="A244" s="87" t="s">
        <v>68</v>
      </c>
      <c r="B244" s="87">
        <v>866</v>
      </c>
      <c r="C244" s="87">
        <v>0.6181299072091363</v>
      </c>
    </row>
    <row r="245" spans="1:3" x14ac:dyDescent="0.25">
      <c r="A245" s="87" t="s">
        <v>96</v>
      </c>
      <c r="B245" s="87">
        <v>48</v>
      </c>
      <c r="C245" s="87">
        <v>3.4261241970021415E-2</v>
      </c>
    </row>
    <row r="246" spans="1:3" x14ac:dyDescent="0.25">
      <c r="A246" s="87" t="s">
        <v>47</v>
      </c>
      <c r="B246" s="87">
        <v>91</v>
      </c>
      <c r="C246" s="87">
        <v>6.4953604568165596E-2</v>
      </c>
    </row>
    <row r="247" spans="1:3" x14ac:dyDescent="0.25">
      <c r="A247" s="87" t="s">
        <v>46</v>
      </c>
      <c r="B247" s="87">
        <v>396</v>
      </c>
      <c r="C247" s="87">
        <v>0.28265524625267668</v>
      </c>
    </row>
    <row r="248" spans="1:3" x14ac:dyDescent="0.25">
      <c r="A248" s="87" t="s">
        <v>8</v>
      </c>
      <c r="B248" s="87">
        <v>1401</v>
      </c>
      <c r="C248" s="87">
        <v>1</v>
      </c>
    </row>
    <row r="252" spans="1:3" x14ac:dyDescent="0.25">
      <c r="A252" s="87" t="s">
        <v>88</v>
      </c>
    </row>
    <row r="254" spans="1:3" x14ac:dyDescent="0.25">
      <c r="A254" s="87" t="s">
        <v>123</v>
      </c>
    </row>
    <row r="256" spans="1:3" x14ac:dyDescent="0.25">
      <c r="A256" s="87" t="s">
        <v>49</v>
      </c>
      <c r="B256" s="87" t="s">
        <v>4</v>
      </c>
      <c r="C256" s="87" t="s">
        <v>5</v>
      </c>
    </row>
    <row r="257" spans="1:3" x14ac:dyDescent="0.25">
      <c r="A257" s="87" t="s">
        <v>78</v>
      </c>
      <c r="B257" s="87">
        <v>395</v>
      </c>
      <c r="C257" s="87">
        <v>0.2819414703783012</v>
      </c>
    </row>
    <row r="258" spans="1:3" x14ac:dyDescent="0.25">
      <c r="A258" s="87" t="s">
        <v>79</v>
      </c>
      <c r="B258" s="87">
        <v>599</v>
      </c>
      <c r="C258" s="87">
        <v>0.42755174875089225</v>
      </c>
    </row>
    <row r="259" spans="1:3" x14ac:dyDescent="0.25">
      <c r="A259" s="87" t="s">
        <v>46</v>
      </c>
      <c r="B259" s="87">
        <v>407</v>
      </c>
      <c r="C259" s="87">
        <v>0.29050678087080656</v>
      </c>
    </row>
    <row r="260" spans="1:3" x14ac:dyDescent="0.25">
      <c r="A260" s="87" t="s">
        <v>8</v>
      </c>
      <c r="B260" s="87">
        <v>1401</v>
      </c>
      <c r="C260" s="87">
        <v>1</v>
      </c>
    </row>
    <row r="263" spans="1:3" x14ac:dyDescent="0.25">
      <c r="A263" s="87" t="s">
        <v>124</v>
      </c>
    </row>
    <row r="265" spans="1:3" x14ac:dyDescent="0.25">
      <c r="A265" s="87" t="s">
        <v>50</v>
      </c>
      <c r="B265" s="87" t="s">
        <v>4</v>
      </c>
      <c r="C265" s="87" t="s">
        <v>5</v>
      </c>
    </row>
    <row r="266" spans="1:3" x14ac:dyDescent="0.25">
      <c r="A266" s="87" t="s">
        <v>51</v>
      </c>
      <c r="B266" s="87">
        <v>316</v>
      </c>
      <c r="C266" s="87">
        <v>0.8</v>
      </c>
    </row>
    <row r="267" spans="1:3" x14ac:dyDescent="0.25">
      <c r="A267" s="87" t="s">
        <v>52</v>
      </c>
      <c r="B267" s="87">
        <v>13</v>
      </c>
      <c r="C267" s="87">
        <v>3.2911392405063293E-2</v>
      </c>
    </row>
    <row r="268" spans="1:3" x14ac:dyDescent="0.25">
      <c r="A268" s="87" t="s">
        <v>53</v>
      </c>
      <c r="B268" s="87">
        <v>1</v>
      </c>
      <c r="C268" s="87">
        <v>2.5316455696202532E-3</v>
      </c>
    </row>
    <row r="269" spans="1:3" x14ac:dyDescent="0.25">
      <c r="A269" s="87" t="s">
        <v>54</v>
      </c>
      <c r="B269" s="87">
        <v>46</v>
      </c>
      <c r="C269" s="87">
        <v>0.11645569620253164</v>
      </c>
    </row>
    <row r="270" spans="1:3" x14ac:dyDescent="0.25">
      <c r="A270" s="87" t="s">
        <v>2</v>
      </c>
      <c r="B270" s="87">
        <v>19</v>
      </c>
      <c r="C270" s="87">
        <v>4.810126582278481E-2</v>
      </c>
    </row>
    <row r="271" spans="1:3" x14ac:dyDescent="0.25">
      <c r="A271" s="87" t="s">
        <v>8</v>
      </c>
      <c r="B271" s="87">
        <v>395</v>
      </c>
      <c r="C271" s="87">
        <v>1</v>
      </c>
    </row>
    <row r="274" spans="1:9" x14ac:dyDescent="0.25">
      <c r="A274" s="87" t="s">
        <v>125</v>
      </c>
    </row>
    <row r="276" spans="1:9" x14ac:dyDescent="0.25">
      <c r="A276" s="87" t="s">
        <v>49</v>
      </c>
      <c r="B276" s="87" t="s">
        <v>78</v>
      </c>
      <c r="D276" s="87" t="s">
        <v>79</v>
      </c>
      <c r="F276" s="87" t="s">
        <v>30</v>
      </c>
      <c r="H276" s="87" t="s">
        <v>8</v>
      </c>
    </row>
    <row r="277" spans="1:9" x14ac:dyDescent="0.25">
      <c r="B277" s="87" t="s">
        <v>9</v>
      </c>
      <c r="C277" s="87" t="s">
        <v>10</v>
      </c>
      <c r="D277" s="87" t="s">
        <v>9</v>
      </c>
      <c r="E277" s="87" t="s">
        <v>10</v>
      </c>
      <c r="F277" s="87" t="s">
        <v>9</v>
      </c>
      <c r="G277" s="87" t="s">
        <v>10</v>
      </c>
      <c r="H277" s="87" t="s">
        <v>9</v>
      </c>
      <c r="I277" s="87" t="s">
        <v>10</v>
      </c>
    </row>
    <row r="278" spans="1:9" x14ac:dyDescent="0.25">
      <c r="A278" s="87" t="s">
        <v>6</v>
      </c>
      <c r="B278" s="87">
        <v>227</v>
      </c>
      <c r="C278" s="87">
        <v>0.16202712348322626</v>
      </c>
      <c r="D278" s="87">
        <v>342</v>
      </c>
      <c r="E278" s="87">
        <v>0.24411134903640258</v>
      </c>
      <c r="F278" s="87">
        <v>255</v>
      </c>
      <c r="G278" s="87">
        <v>0.18201284796573874</v>
      </c>
      <c r="H278" s="87">
        <v>824</v>
      </c>
      <c r="I278" s="87">
        <v>0.58815132048536756</v>
      </c>
    </row>
    <row r="279" spans="1:9" x14ac:dyDescent="0.25">
      <c r="A279" s="87" t="s">
        <v>7</v>
      </c>
      <c r="B279" s="87">
        <v>168</v>
      </c>
      <c r="C279" s="87">
        <v>0.11991434689507495</v>
      </c>
      <c r="D279" s="87">
        <v>257</v>
      </c>
      <c r="E279" s="87">
        <v>0.18344039971448964</v>
      </c>
      <c r="F279" s="87">
        <v>152</v>
      </c>
      <c r="G279" s="87">
        <v>0.10849393290506781</v>
      </c>
      <c r="H279" s="87">
        <v>577</v>
      </c>
      <c r="I279" s="87">
        <v>0.41184867951463239</v>
      </c>
    </row>
    <row r="280" spans="1:9" x14ac:dyDescent="0.25">
      <c r="A280" s="87" t="s">
        <v>8</v>
      </c>
      <c r="B280" s="87">
        <v>395</v>
      </c>
      <c r="C280" s="87">
        <v>0.2819414703783012</v>
      </c>
      <c r="D280" s="87">
        <v>599</v>
      </c>
      <c r="E280" s="87">
        <v>0.42755174875089225</v>
      </c>
      <c r="F280" s="87">
        <v>407</v>
      </c>
      <c r="G280" s="87">
        <v>0.29050678087080656</v>
      </c>
      <c r="H280" s="87">
        <v>1401</v>
      </c>
      <c r="I280" s="87">
        <v>1</v>
      </c>
    </row>
    <row r="283" spans="1:9" x14ac:dyDescent="0.25">
      <c r="A283" s="87" t="s">
        <v>126</v>
      </c>
    </row>
    <row r="285" spans="1:9" x14ac:dyDescent="0.25">
      <c r="B285" s="87" t="s">
        <v>78</v>
      </c>
      <c r="D285" s="87" t="s">
        <v>79</v>
      </c>
      <c r="F285" s="87" t="s">
        <v>30</v>
      </c>
      <c r="H285" s="87" t="s">
        <v>8</v>
      </c>
    </row>
    <row r="286" spans="1:9" x14ac:dyDescent="0.25">
      <c r="B286" s="87" t="s">
        <v>9</v>
      </c>
      <c r="C286" s="87" t="s">
        <v>10</v>
      </c>
      <c r="D286" s="87" t="s">
        <v>9</v>
      </c>
      <c r="E286" s="87" t="s">
        <v>10</v>
      </c>
      <c r="F286" s="87" t="s">
        <v>9</v>
      </c>
      <c r="G286" s="87" t="s">
        <v>10</v>
      </c>
      <c r="H286" s="87" t="s">
        <v>9</v>
      </c>
      <c r="I286" s="87" t="s">
        <v>10</v>
      </c>
    </row>
    <row r="287" spans="1:9" x14ac:dyDescent="0.25">
      <c r="A287" s="87" t="s">
        <v>0</v>
      </c>
      <c r="B287" s="87">
        <v>219</v>
      </c>
      <c r="C287" s="87">
        <v>0.24065934065934066</v>
      </c>
      <c r="D287" s="87">
        <v>401</v>
      </c>
      <c r="E287" s="87">
        <v>0.44065934065934065</v>
      </c>
      <c r="F287" s="87">
        <v>290</v>
      </c>
      <c r="G287" s="87">
        <v>0.31868131868131866</v>
      </c>
      <c r="H287" s="87">
        <v>910</v>
      </c>
      <c r="I287" s="87">
        <v>1</v>
      </c>
    </row>
    <row r="288" spans="1:9" x14ac:dyDescent="0.25">
      <c r="A288" s="87" t="s">
        <v>1</v>
      </c>
      <c r="B288" s="87">
        <v>164</v>
      </c>
      <c r="C288" s="87">
        <v>0.3504273504273504</v>
      </c>
      <c r="D288" s="87">
        <v>192</v>
      </c>
      <c r="E288" s="87">
        <v>0.41025641025641024</v>
      </c>
      <c r="F288" s="87">
        <v>112</v>
      </c>
      <c r="G288" s="87">
        <v>0.23931623931623933</v>
      </c>
      <c r="H288" s="87">
        <v>468</v>
      </c>
      <c r="I288" s="87">
        <v>1</v>
      </c>
    </row>
    <row r="289" spans="1:9" x14ac:dyDescent="0.25">
      <c r="A289" s="87" t="s">
        <v>2</v>
      </c>
      <c r="B289" s="87">
        <v>12</v>
      </c>
      <c r="C289" s="87">
        <v>0.52173913043478259</v>
      </c>
      <c r="D289" s="87">
        <v>6</v>
      </c>
      <c r="E289" s="87">
        <v>0.2608695652173913</v>
      </c>
      <c r="F289" s="87">
        <v>5</v>
      </c>
      <c r="G289" s="87">
        <v>0.21739130434782608</v>
      </c>
      <c r="H289" s="87">
        <v>23</v>
      </c>
      <c r="I289" s="87">
        <v>1</v>
      </c>
    </row>
    <row r="290" spans="1:9" x14ac:dyDescent="0.25">
      <c r="A290" s="87" t="s">
        <v>8</v>
      </c>
      <c r="B290" s="87">
        <v>395</v>
      </c>
      <c r="C290" s="87">
        <v>0.2819414703783012</v>
      </c>
      <c r="D290" s="87">
        <v>599</v>
      </c>
      <c r="E290" s="87">
        <v>0.42755174875089225</v>
      </c>
      <c r="F290" s="87">
        <v>407</v>
      </c>
      <c r="G290" s="87">
        <v>0.29050678087080656</v>
      </c>
      <c r="H290" s="87">
        <v>1401</v>
      </c>
      <c r="I290" s="87">
        <v>1</v>
      </c>
    </row>
    <row r="294" spans="1:9" x14ac:dyDescent="0.25">
      <c r="A294" s="87" t="s">
        <v>81</v>
      </c>
    </row>
    <row r="296" spans="1:9" x14ac:dyDescent="0.25">
      <c r="A296" s="87" t="s">
        <v>127</v>
      </c>
    </row>
    <row r="298" spans="1:9" x14ac:dyDescent="0.25">
      <c r="B298" s="87" t="s">
        <v>12</v>
      </c>
      <c r="C298" s="87" t="s">
        <v>11</v>
      </c>
      <c r="D298" s="87" t="s">
        <v>8</v>
      </c>
    </row>
    <row r="299" spans="1:9" x14ac:dyDescent="0.25">
      <c r="A299" s="87" t="s">
        <v>4</v>
      </c>
      <c r="B299" s="87">
        <v>192</v>
      </c>
      <c r="C299" s="87">
        <v>1209</v>
      </c>
      <c r="D299" s="87">
        <v>1401</v>
      </c>
    </row>
    <row r="300" spans="1:9" x14ac:dyDescent="0.25">
      <c r="A300" s="87" t="s">
        <v>5</v>
      </c>
      <c r="B300" s="87">
        <v>0.13704496788008566</v>
      </c>
      <c r="C300" s="87">
        <v>0.86295503211991431</v>
      </c>
      <c r="D300" s="87">
        <v>1</v>
      </c>
    </row>
    <row r="303" spans="1:9" x14ac:dyDescent="0.25">
      <c r="A303" s="87" t="s">
        <v>128</v>
      </c>
    </row>
    <row r="305" spans="1:7" x14ac:dyDescent="0.25">
      <c r="B305" s="87" t="s">
        <v>12</v>
      </c>
      <c r="D305" s="87" t="s">
        <v>11</v>
      </c>
      <c r="F305" s="87" t="s">
        <v>8</v>
      </c>
    </row>
    <row r="306" spans="1:7" x14ac:dyDescent="0.25">
      <c r="B306" s="87" t="s">
        <v>9</v>
      </c>
      <c r="C306" s="87" t="s">
        <v>10</v>
      </c>
      <c r="D306" s="87" t="s">
        <v>9</v>
      </c>
      <c r="E306" s="87" t="s">
        <v>10</v>
      </c>
      <c r="F306" s="87" t="s">
        <v>9</v>
      </c>
      <c r="G306" s="87" t="s">
        <v>10</v>
      </c>
    </row>
    <row r="307" spans="1:7" x14ac:dyDescent="0.25">
      <c r="A307" s="87" t="s">
        <v>13</v>
      </c>
      <c r="B307" s="87">
        <v>3</v>
      </c>
      <c r="C307" s="87">
        <v>6.25E-2</v>
      </c>
      <c r="D307" s="87">
        <v>45</v>
      </c>
      <c r="E307" s="87">
        <v>0.9375</v>
      </c>
      <c r="F307" s="87">
        <v>48</v>
      </c>
      <c r="G307" s="87">
        <v>1</v>
      </c>
    </row>
    <row r="308" spans="1:7" x14ac:dyDescent="0.25">
      <c r="A308" s="87" t="s">
        <v>14</v>
      </c>
      <c r="B308" s="87">
        <v>22</v>
      </c>
      <c r="C308" s="87">
        <v>9.4827586206896547E-2</v>
      </c>
      <c r="D308" s="87">
        <v>210</v>
      </c>
      <c r="E308" s="87">
        <v>0.90517241379310343</v>
      </c>
      <c r="F308" s="87">
        <v>232</v>
      </c>
      <c r="G308" s="87">
        <v>1</v>
      </c>
    </row>
    <row r="309" spans="1:7" x14ac:dyDescent="0.25">
      <c r="A309" s="87" t="s">
        <v>15</v>
      </c>
      <c r="B309" s="87">
        <v>20</v>
      </c>
      <c r="C309" s="87">
        <v>7.7821011673151752E-2</v>
      </c>
      <c r="D309" s="87">
        <v>237</v>
      </c>
      <c r="E309" s="87">
        <v>0.9221789883268483</v>
      </c>
      <c r="F309" s="87">
        <v>257</v>
      </c>
      <c r="G309" s="87">
        <v>1</v>
      </c>
    </row>
    <row r="310" spans="1:7" x14ac:dyDescent="0.25">
      <c r="A310" s="87" t="s">
        <v>16</v>
      </c>
      <c r="B310" s="87">
        <v>32</v>
      </c>
      <c r="C310" s="87">
        <v>0.15094339622641509</v>
      </c>
      <c r="D310" s="87">
        <v>180</v>
      </c>
      <c r="E310" s="87">
        <v>0.84905660377358494</v>
      </c>
      <c r="F310" s="87">
        <v>212</v>
      </c>
      <c r="G310" s="87">
        <v>1</v>
      </c>
    </row>
    <row r="311" spans="1:7" x14ac:dyDescent="0.25">
      <c r="A311" s="87" t="s">
        <v>17</v>
      </c>
      <c r="B311" s="87">
        <v>1</v>
      </c>
      <c r="C311" s="87">
        <v>3.7037037037037035E-2</v>
      </c>
      <c r="D311" s="87">
        <v>26</v>
      </c>
      <c r="E311" s="87">
        <v>0.96296296296296291</v>
      </c>
      <c r="F311" s="87">
        <v>27</v>
      </c>
      <c r="G311" s="87">
        <v>1</v>
      </c>
    </row>
    <row r="312" spans="1:7" x14ac:dyDescent="0.25">
      <c r="A312" s="87" t="s">
        <v>18</v>
      </c>
      <c r="B312" s="87">
        <v>60</v>
      </c>
      <c r="C312" s="87">
        <v>0.16042780748663102</v>
      </c>
      <c r="D312" s="87">
        <v>314</v>
      </c>
      <c r="E312" s="87">
        <v>0.83957219251336901</v>
      </c>
      <c r="F312" s="87">
        <v>374</v>
      </c>
      <c r="G312" s="87">
        <v>1</v>
      </c>
    </row>
    <row r="313" spans="1:7" x14ac:dyDescent="0.25">
      <c r="A313" s="87" t="s">
        <v>19</v>
      </c>
      <c r="B313" s="87">
        <v>41</v>
      </c>
      <c r="C313" s="87">
        <v>0.28082191780821919</v>
      </c>
      <c r="D313" s="87">
        <v>105</v>
      </c>
      <c r="E313" s="87">
        <v>0.71917808219178081</v>
      </c>
      <c r="F313" s="87">
        <v>146</v>
      </c>
      <c r="G313" s="87">
        <v>1</v>
      </c>
    </row>
    <row r="314" spans="1:7" x14ac:dyDescent="0.25">
      <c r="A314" s="87" t="s">
        <v>20</v>
      </c>
      <c r="B314" s="87">
        <v>13</v>
      </c>
      <c r="C314" s="87">
        <v>0.12380952380952381</v>
      </c>
      <c r="D314" s="87">
        <v>92</v>
      </c>
      <c r="E314" s="87">
        <v>0.87619047619047619</v>
      </c>
      <c r="F314" s="87">
        <v>105</v>
      </c>
      <c r="G314" s="87">
        <v>1</v>
      </c>
    </row>
    <row r="315" spans="1:7" x14ac:dyDescent="0.25">
      <c r="A315" s="87" t="s">
        <v>8</v>
      </c>
      <c r="B315" s="87">
        <v>192</v>
      </c>
      <c r="C315" s="87">
        <v>0.13704496788008566</v>
      </c>
      <c r="D315" s="87">
        <v>1209</v>
      </c>
      <c r="E315" s="87">
        <v>0.86295503211991431</v>
      </c>
      <c r="F315" s="87">
        <v>1401</v>
      </c>
      <c r="G315" s="87">
        <v>1</v>
      </c>
    </row>
    <row r="319" spans="1:7" x14ac:dyDescent="0.25">
      <c r="A319" s="87" t="s">
        <v>67</v>
      </c>
    </row>
    <row r="321" spans="1:5" x14ac:dyDescent="0.25">
      <c r="A321" s="87" t="s">
        <v>129</v>
      </c>
    </row>
    <row r="323" spans="1:5" x14ac:dyDescent="0.25">
      <c r="B323" s="87" t="s">
        <v>97</v>
      </c>
      <c r="C323" s="87" t="s">
        <v>98</v>
      </c>
      <c r="D323" s="87" t="s">
        <v>131</v>
      </c>
      <c r="E323" s="87" t="s">
        <v>132</v>
      </c>
    </row>
    <row r="324" spans="1:5" x14ac:dyDescent="0.25">
      <c r="A324" s="87" t="s">
        <v>31</v>
      </c>
      <c r="B324" s="87">
        <v>71</v>
      </c>
      <c r="C324" s="87">
        <v>0.25724637681159418</v>
      </c>
      <c r="D324" s="87">
        <v>78</v>
      </c>
      <c r="E324" s="87">
        <v>9.7989949748743713E-2</v>
      </c>
    </row>
    <row r="325" spans="1:5" x14ac:dyDescent="0.25">
      <c r="A325" s="87" t="s">
        <v>32</v>
      </c>
      <c r="B325" s="87">
        <v>76</v>
      </c>
      <c r="C325" s="87">
        <v>0.27536231884057971</v>
      </c>
      <c r="D325" s="87">
        <v>152</v>
      </c>
      <c r="E325" s="87">
        <v>0.19095477386934673</v>
      </c>
    </row>
    <row r="326" spans="1:5" x14ac:dyDescent="0.25">
      <c r="A326" s="87" t="s">
        <v>33</v>
      </c>
      <c r="B326" s="87">
        <v>45</v>
      </c>
      <c r="C326" s="87">
        <v>0.16304347826086957</v>
      </c>
      <c r="D326" s="87">
        <v>188</v>
      </c>
      <c r="E326" s="87">
        <v>0.23618090452261306</v>
      </c>
    </row>
    <row r="327" spans="1:5" x14ac:dyDescent="0.25">
      <c r="A327" s="87" t="s">
        <v>34</v>
      </c>
      <c r="B327" s="87">
        <v>54</v>
      </c>
      <c r="C327" s="87">
        <v>0.19565217391304349</v>
      </c>
      <c r="D327" s="87">
        <v>302</v>
      </c>
      <c r="E327" s="87">
        <v>0.37939698492462309</v>
      </c>
    </row>
    <row r="328" spans="1:5" x14ac:dyDescent="0.25">
      <c r="A328" s="87" t="s">
        <v>62</v>
      </c>
      <c r="B328" s="87">
        <v>30</v>
      </c>
      <c r="C328" s="87">
        <v>0.10869565217391304</v>
      </c>
      <c r="D328" s="87">
        <v>76</v>
      </c>
      <c r="E328" s="87">
        <v>9.5477386934673364E-2</v>
      </c>
    </row>
    <row r="329" spans="1:5" x14ac:dyDescent="0.25">
      <c r="A329" s="87" t="s">
        <v>8</v>
      </c>
      <c r="B329" s="87">
        <v>276</v>
      </c>
      <c r="C329" s="87">
        <v>1</v>
      </c>
      <c r="D329" s="87">
        <v>796</v>
      </c>
      <c r="E329" s="87">
        <v>1</v>
      </c>
    </row>
    <row r="332" spans="1:5" x14ac:dyDescent="0.25">
      <c r="A332" s="87" t="s">
        <v>99</v>
      </c>
    </row>
    <row r="334" spans="1:5" x14ac:dyDescent="0.25">
      <c r="B334" s="87" t="s">
        <v>97</v>
      </c>
      <c r="C334" s="87" t="s">
        <v>98</v>
      </c>
      <c r="D334" s="87" t="s">
        <v>131</v>
      </c>
      <c r="E334" s="87" t="s">
        <v>132</v>
      </c>
    </row>
    <row r="335" spans="1:5" x14ac:dyDescent="0.25">
      <c r="A335" s="87" t="s">
        <v>36</v>
      </c>
      <c r="B335" s="87">
        <v>17</v>
      </c>
      <c r="C335" s="87">
        <v>6.1594202898550728E-2</v>
      </c>
      <c r="D335" s="87">
        <v>51</v>
      </c>
      <c r="E335" s="87">
        <v>6.407035175879397E-2</v>
      </c>
    </row>
    <row r="336" spans="1:5" x14ac:dyDescent="0.25">
      <c r="A336" s="87" t="s">
        <v>37</v>
      </c>
      <c r="B336" s="87">
        <v>224</v>
      </c>
      <c r="C336" s="87">
        <v>0.81159420289855078</v>
      </c>
      <c r="D336" s="87">
        <v>649</v>
      </c>
      <c r="E336" s="87">
        <v>0.8153266331658291</v>
      </c>
    </row>
    <row r="337" spans="1:5" x14ac:dyDescent="0.25">
      <c r="A337" s="87" t="s">
        <v>46</v>
      </c>
      <c r="B337" s="87">
        <v>35</v>
      </c>
      <c r="C337" s="87">
        <v>0.12681159420289856</v>
      </c>
      <c r="D337" s="87">
        <v>96</v>
      </c>
      <c r="E337" s="87">
        <v>0.12060301507537688</v>
      </c>
    </row>
    <row r="338" spans="1:5" x14ac:dyDescent="0.25">
      <c r="A338" s="87" t="s">
        <v>3</v>
      </c>
      <c r="B338" s="87">
        <v>276</v>
      </c>
      <c r="C338" s="87">
        <v>1</v>
      </c>
      <c r="D338" s="87">
        <v>796</v>
      </c>
      <c r="E338" s="87">
        <v>1</v>
      </c>
    </row>
    <row r="341" spans="1:5" x14ac:dyDescent="0.25">
      <c r="A341" s="87" t="s">
        <v>100</v>
      </c>
    </row>
    <row r="343" spans="1:5" x14ac:dyDescent="0.25">
      <c r="B343" s="87" t="s">
        <v>97</v>
      </c>
      <c r="C343" s="87" t="s">
        <v>98</v>
      </c>
      <c r="D343" s="87" t="s">
        <v>131</v>
      </c>
      <c r="E343" s="87" t="s">
        <v>132</v>
      </c>
    </row>
    <row r="344" spans="1:5" x14ac:dyDescent="0.25">
      <c r="A344" s="87" t="s">
        <v>6</v>
      </c>
      <c r="B344" s="87">
        <v>150</v>
      </c>
      <c r="C344" s="87">
        <v>0.54347826086956519</v>
      </c>
      <c r="D344" s="87">
        <v>478</v>
      </c>
      <c r="E344" s="87">
        <v>0.60050251256281406</v>
      </c>
    </row>
    <row r="345" spans="1:5" x14ac:dyDescent="0.25">
      <c r="A345" s="87" t="s">
        <v>7</v>
      </c>
      <c r="B345" s="87">
        <v>126</v>
      </c>
      <c r="C345" s="87">
        <v>0.45652173913043476</v>
      </c>
      <c r="D345" s="87">
        <v>318</v>
      </c>
      <c r="E345" s="87">
        <v>0.39949748743718594</v>
      </c>
    </row>
    <row r="346" spans="1:5" x14ac:dyDescent="0.25">
      <c r="A346" s="87" t="s">
        <v>3</v>
      </c>
      <c r="B346" s="87">
        <v>276</v>
      </c>
      <c r="C346" s="87">
        <v>1</v>
      </c>
      <c r="D346" s="87">
        <v>796</v>
      </c>
      <c r="E346" s="87">
        <v>1</v>
      </c>
    </row>
    <row r="349" spans="1:5" x14ac:dyDescent="0.25">
      <c r="A349" s="87" t="s">
        <v>101</v>
      </c>
    </row>
    <row r="351" spans="1:5" x14ac:dyDescent="0.25">
      <c r="B351" s="87" t="s">
        <v>97</v>
      </c>
      <c r="C351" s="87" t="s">
        <v>98</v>
      </c>
      <c r="D351" s="87" t="s">
        <v>131</v>
      </c>
      <c r="E351" s="87" t="s">
        <v>132</v>
      </c>
    </row>
    <row r="352" spans="1:5" x14ac:dyDescent="0.25">
      <c r="A352" s="87" t="s">
        <v>25</v>
      </c>
      <c r="B352" s="87">
        <v>206</v>
      </c>
      <c r="C352" s="87">
        <v>0.74637681159420288</v>
      </c>
      <c r="D352" s="87">
        <v>560</v>
      </c>
      <c r="E352" s="87">
        <v>0.70351758793969854</v>
      </c>
    </row>
    <row r="353" spans="1:5" x14ac:dyDescent="0.25">
      <c r="A353" s="87" t="s">
        <v>71</v>
      </c>
      <c r="B353" s="87">
        <v>35</v>
      </c>
      <c r="C353" s="87">
        <v>0.12681159420289856</v>
      </c>
      <c r="D353" s="87">
        <v>137</v>
      </c>
      <c r="E353" s="87">
        <v>0.17211055276381909</v>
      </c>
    </row>
    <row r="354" spans="1:5" x14ac:dyDescent="0.25">
      <c r="A354" s="87" t="s">
        <v>46</v>
      </c>
      <c r="B354" s="87">
        <v>35</v>
      </c>
      <c r="C354" s="87">
        <v>0.12681159420289856</v>
      </c>
      <c r="D354" s="87">
        <v>99</v>
      </c>
      <c r="E354" s="87">
        <v>0.12437185929648241</v>
      </c>
    </row>
    <row r="355" spans="1:5" x14ac:dyDescent="0.25">
      <c r="A355" s="87" t="s">
        <v>3</v>
      </c>
      <c r="B355" s="87">
        <v>276</v>
      </c>
      <c r="C355" s="87">
        <v>1</v>
      </c>
      <c r="D355" s="87">
        <v>796</v>
      </c>
      <c r="E355" s="87">
        <v>1</v>
      </c>
    </row>
    <row r="358" spans="1:5" x14ac:dyDescent="0.25">
      <c r="A358" s="87" t="s">
        <v>102</v>
      </c>
    </row>
    <row r="360" spans="1:5" x14ac:dyDescent="0.25">
      <c r="B360" s="87" t="s">
        <v>97</v>
      </c>
      <c r="C360" s="87" t="s">
        <v>98</v>
      </c>
      <c r="D360" s="87" t="s">
        <v>131</v>
      </c>
      <c r="E360" s="87" t="s">
        <v>132</v>
      </c>
    </row>
    <row r="361" spans="1:5" x14ac:dyDescent="0.25">
      <c r="A361" s="87" t="s">
        <v>13</v>
      </c>
      <c r="B361" s="87">
        <v>29</v>
      </c>
      <c r="C361" s="87">
        <v>0.10507246376811594</v>
      </c>
      <c r="D361" s="87">
        <v>51</v>
      </c>
      <c r="E361" s="87">
        <v>6.407035175879397E-2</v>
      </c>
    </row>
    <row r="362" spans="1:5" x14ac:dyDescent="0.25">
      <c r="A362" s="87" t="s">
        <v>14</v>
      </c>
      <c r="B362" s="87">
        <v>49</v>
      </c>
      <c r="C362" s="87">
        <v>0.17753623188405798</v>
      </c>
      <c r="D362" s="87">
        <v>152</v>
      </c>
      <c r="E362" s="87">
        <v>0.19095477386934673</v>
      </c>
    </row>
    <row r="363" spans="1:5" x14ac:dyDescent="0.25">
      <c r="A363" s="87" t="s">
        <v>15</v>
      </c>
      <c r="B363" s="87">
        <v>35</v>
      </c>
      <c r="C363" s="87">
        <v>0.12681159420289856</v>
      </c>
      <c r="D363" s="87">
        <v>148</v>
      </c>
      <c r="E363" s="87">
        <v>0.18592964824120603</v>
      </c>
    </row>
    <row r="364" spans="1:5" x14ac:dyDescent="0.25">
      <c r="A364" s="87" t="s">
        <v>16</v>
      </c>
      <c r="B364" s="87">
        <v>40</v>
      </c>
      <c r="C364" s="87">
        <v>0.14492753623188406</v>
      </c>
      <c r="D364" s="87">
        <v>157</v>
      </c>
      <c r="E364" s="87">
        <v>0.19723618090452261</v>
      </c>
    </row>
    <row r="365" spans="1:5" x14ac:dyDescent="0.25">
      <c r="A365" s="87" t="s">
        <v>63</v>
      </c>
      <c r="B365" s="87">
        <v>10</v>
      </c>
      <c r="C365" s="87">
        <v>3.6231884057971016E-2</v>
      </c>
      <c r="D365" s="87">
        <v>15</v>
      </c>
      <c r="E365" s="87">
        <v>1.8844221105527637E-2</v>
      </c>
    </row>
    <row r="366" spans="1:5" x14ac:dyDescent="0.25">
      <c r="A366" s="87" t="s">
        <v>59</v>
      </c>
      <c r="B366" s="87">
        <v>50</v>
      </c>
      <c r="C366" s="87">
        <v>0.18115942028985507</v>
      </c>
      <c r="D366" s="87">
        <v>158</v>
      </c>
      <c r="E366" s="87">
        <v>0.19849246231155779</v>
      </c>
    </row>
    <row r="367" spans="1:5" x14ac:dyDescent="0.25">
      <c r="A367" s="87" t="s">
        <v>58</v>
      </c>
      <c r="B367" s="87">
        <v>24</v>
      </c>
      <c r="C367" s="87">
        <v>8.6956521739130432E-2</v>
      </c>
      <c r="D367" s="87">
        <v>77</v>
      </c>
      <c r="E367" s="87">
        <v>9.6733668341708545E-2</v>
      </c>
    </row>
    <row r="368" spans="1:5" x14ac:dyDescent="0.25">
      <c r="A368" s="87" t="s">
        <v>20</v>
      </c>
      <c r="B368" s="87">
        <v>39</v>
      </c>
      <c r="C368" s="87">
        <v>0.14130434782608695</v>
      </c>
      <c r="D368" s="87">
        <v>38</v>
      </c>
      <c r="E368" s="87">
        <v>4.7738693467336682E-2</v>
      </c>
    </row>
    <row r="369" spans="1:5" x14ac:dyDescent="0.25">
      <c r="A369" s="87" t="s">
        <v>8</v>
      </c>
      <c r="B369" s="87">
        <v>276</v>
      </c>
      <c r="C369" s="87">
        <v>1</v>
      </c>
      <c r="D369" s="87">
        <v>796</v>
      </c>
      <c r="E369" s="87">
        <v>1</v>
      </c>
    </row>
    <row r="372" spans="1:5" x14ac:dyDescent="0.25">
      <c r="A372" s="87" t="s">
        <v>103</v>
      </c>
    </row>
    <row r="374" spans="1:5" x14ac:dyDescent="0.25">
      <c r="B374" s="87" t="s">
        <v>56</v>
      </c>
      <c r="C374" s="87" t="s">
        <v>89</v>
      </c>
    </row>
    <row r="375" spans="1:5" x14ac:dyDescent="0.25">
      <c r="A375" s="87" t="s">
        <v>84</v>
      </c>
      <c r="B375" s="87">
        <v>24</v>
      </c>
      <c r="C375" s="87">
        <v>3.015075376884422E-2</v>
      </c>
    </row>
    <row r="376" spans="1:5" x14ac:dyDescent="0.25">
      <c r="A376" s="87" t="s">
        <v>64</v>
      </c>
      <c r="B376" s="87">
        <v>86</v>
      </c>
      <c r="C376" s="87">
        <v>0.10804020100502512</v>
      </c>
    </row>
    <row r="377" spans="1:5" x14ac:dyDescent="0.25">
      <c r="A377" s="87" t="s">
        <v>65</v>
      </c>
      <c r="B377" s="87">
        <v>7</v>
      </c>
      <c r="C377" s="87">
        <v>8.7939698492462311E-3</v>
      </c>
    </row>
    <row r="378" spans="1:5" x14ac:dyDescent="0.25">
      <c r="A378" s="87" t="s">
        <v>82</v>
      </c>
      <c r="B378" s="87">
        <v>1</v>
      </c>
      <c r="C378" s="87">
        <v>1.2562814070351759E-3</v>
      </c>
    </row>
    <row r="379" spans="1:5" x14ac:dyDescent="0.25">
      <c r="A379" s="87" t="s">
        <v>83</v>
      </c>
      <c r="B379" s="87">
        <v>167</v>
      </c>
      <c r="C379" s="87">
        <v>0.20979899497487436</v>
      </c>
    </row>
    <row r="380" spans="1:5" x14ac:dyDescent="0.25">
      <c r="A380" s="87" t="s">
        <v>66</v>
      </c>
      <c r="B380" s="87">
        <v>15</v>
      </c>
      <c r="C380" s="87">
        <v>1.8844221105527637E-2</v>
      </c>
    </row>
    <row r="381" spans="1:5" x14ac:dyDescent="0.25">
      <c r="A381" s="87" t="s">
        <v>2</v>
      </c>
      <c r="B381" s="87">
        <v>496</v>
      </c>
      <c r="C381" s="87">
        <v>0.62311557788944727</v>
      </c>
    </row>
    <row r="382" spans="1:5" x14ac:dyDescent="0.25">
      <c r="A382" s="87" t="s">
        <v>3</v>
      </c>
      <c r="B382" s="87">
        <v>796</v>
      </c>
      <c r="C382" s="87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M53" sqref="M53"/>
    </sheetView>
  </sheetViews>
  <sheetFormatPr defaultColWidth="9.140625" defaultRowHeight="14.25" x14ac:dyDescent="0.2"/>
  <cols>
    <col min="1" max="16384" width="9.140625" style="37"/>
  </cols>
  <sheetData>
    <row r="2" spans="1:1" ht="18" x14ac:dyDescent="0.25">
      <c r="A2" s="38" t="s">
        <v>61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90" verticalDpi="90" r:id="rId1"/>
  <headerFooter>
    <oddHeader>&amp;C&amp;"-,Bold"&amp;14&amp;UAnnex A
DH Workforce Composition 30 September 2014 - Overview Charts</oddHeader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100" zoomScaleNormal="100" workbookViewId="0">
      <selection activeCell="N90" sqref="N90"/>
    </sheetView>
  </sheetViews>
  <sheetFormatPr defaultColWidth="9.140625" defaultRowHeight="14.25" x14ac:dyDescent="0.2"/>
  <cols>
    <col min="1" max="16384" width="9.140625" style="37"/>
  </cols>
  <sheetData>
    <row r="2" spans="1:1" ht="18" x14ac:dyDescent="0.25">
      <c r="A2" s="38" t="s">
        <v>43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90" verticalDpi="90" r:id="rId1"/>
  <headerFooter>
    <oddHeader>&amp;C&amp;"-,Bold"&amp;14&amp;UAnnex A
DH Workforce Composition 30 September 2014 - Gender Charts</oddHeader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L51" sqref="L51"/>
    </sheetView>
  </sheetViews>
  <sheetFormatPr defaultColWidth="9.140625" defaultRowHeight="14.25" x14ac:dyDescent="0.2"/>
  <cols>
    <col min="1" max="16384" width="9.140625" style="37"/>
  </cols>
  <sheetData>
    <row r="2" spans="1:1" ht="18" x14ac:dyDescent="0.25">
      <c r="A2" s="38" t="s">
        <v>24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Ethnicity Charts</oddHeader>
    <oddFooter>&amp;CPage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4"/>
  <sheetViews>
    <sheetView topLeftCell="A79" zoomScaleNormal="100" workbookViewId="0">
      <selection activeCell="L34" sqref="L34"/>
    </sheetView>
  </sheetViews>
  <sheetFormatPr defaultRowHeight="15" x14ac:dyDescent="0.25"/>
  <cols>
    <col min="1" max="1" width="9.140625" customWidth="1"/>
  </cols>
  <sheetData>
    <row r="2" spans="1:1" ht="18" x14ac:dyDescent="0.25">
      <c r="A2" s="1" t="s">
        <v>70</v>
      </c>
    </row>
    <row r="22" spans="1:1" x14ac:dyDescent="0.25">
      <c r="A22" s="61" t="s">
        <v>91</v>
      </c>
    </row>
    <row r="43" spans="1:1" x14ac:dyDescent="0.25">
      <c r="A43" s="52" t="s">
        <v>74</v>
      </c>
    </row>
    <row r="44" spans="1:1" x14ac:dyDescent="0.25">
      <c r="A44" s="61" t="s">
        <v>91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All Tables</oddHeader>
    <oddFooter>&amp;CPage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O31" sqref="O31"/>
    </sheetView>
  </sheetViews>
  <sheetFormatPr defaultRowHeight="15" x14ac:dyDescent="0.25"/>
  <sheetData>
    <row r="2" spans="1:1" ht="18" x14ac:dyDescent="0.25">
      <c r="A2" s="1" t="s">
        <v>42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Age Charts</oddHeader>
    <oddFooter>&amp;CPage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10" zoomScaleNormal="100" workbookViewId="0">
      <selection activeCell="E2" sqref="E2"/>
    </sheetView>
  </sheetViews>
  <sheetFormatPr defaultRowHeight="15" x14ac:dyDescent="0.25"/>
  <sheetData>
    <row r="2" spans="1:1" ht="18" x14ac:dyDescent="0.25">
      <c r="A2" s="1" t="s">
        <v>76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Religion &amp; Belief Charts</oddHeader>
    <oddFooter>&amp;CPage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F26" sqref="F26"/>
    </sheetView>
  </sheetViews>
  <sheetFormatPr defaultRowHeight="15" x14ac:dyDescent="0.25"/>
  <sheetData>
    <row r="2" spans="1:1" ht="18" x14ac:dyDescent="0.25">
      <c r="A2" s="1" t="s">
        <v>77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Sexual Orientation Charts</oddHead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All Tables</vt:lpstr>
      <vt:lpstr>Sheet1</vt:lpstr>
      <vt:lpstr>Overview</vt:lpstr>
      <vt:lpstr>Gender</vt:lpstr>
      <vt:lpstr>Ethnicity</vt:lpstr>
      <vt:lpstr>Disability</vt:lpstr>
      <vt:lpstr>Age</vt:lpstr>
      <vt:lpstr>Religion &amp; Belief</vt:lpstr>
      <vt:lpstr>Sexual Orientation</vt:lpstr>
      <vt:lpstr>Caring responsibility</vt:lpstr>
      <vt:lpstr>Working pattern</vt:lpstr>
      <vt:lpstr>Leavers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Norman, Janine</dc:creator>
  <cp:lastModifiedBy>Cogan, Daniel</cp:lastModifiedBy>
  <cp:lastPrinted>2015-01-22T13:42:54Z</cp:lastPrinted>
  <dcterms:created xsi:type="dcterms:W3CDTF">2014-10-14T12:07:44Z</dcterms:created>
  <dcterms:modified xsi:type="dcterms:W3CDTF">2018-01-29T17:50:41Z</dcterms:modified>
</cp:coreProperties>
</file>