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xml"/>
  <Override PartName="/xl/charts/chart13.xml" ContentType="application/vnd.openxmlformats-officedocument.drawingml.chart+xml"/>
  <Override PartName="/xl/drawings/drawing12.xml" ContentType="application/vnd.openxmlformats-officedocument.drawing+xml"/>
  <Override PartName="/xl/comments1.xml" ContentType="application/vnd.openxmlformats-officedocument.spreadsheetml.comments+xml"/>
  <Override PartName="/xl/charts/chart14.xml" ContentType="application/vnd.openxmlformats-officedocument.drawingml.chart+xml"/>
  <Override PartName="/xl/drawings/drawing13.xml" ContentType="application/vnd.openxmlformats-officedocument.drawing+xml"/>
  <Override PartName="/xl/charts/chart15.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xml"/>
  <Override PartName="/xl/charts/chart17.xml" ContentType="application/vnd.openxmlformats-officedocument.drawingml.chart+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xml"/>
  <Override PartName="/xl/charts/chart19.xml" ContentType="application/vnd.openxmlformats-officedocument.drawingml.chart+xml"/>
  <Override PartName="/xl/drawings/drawing18.xml" ContentType="application/vnd.openxmlformats-officedocument.drawing+xml"/>
  <Override PartName="/xl/charts/chart2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35" yWindow="75" windowWidth="16920" windowHeight="11760" tabRatio="923"/>
  </bookViews>
  <sheets>
    <sheet name="List of contents" sheetId="31" r:id="rId1"/>
    <sheet name="Fig 2.1" sheetId="60" r:id="rId2"/>
    <sheet name="Fig2.2" sheetId="44" r:id="rId3"/>
    <sheet name="Fig2.3" sheetId="45" r:id="rId4"/>
    <sheet name="Fig2.4" sheetId="47" r:id="rId5"/>
    <sheet name="Fig 2.5" sheetId="89" r:id="rId6"/>
    <sheet name="Fig 2.6" sheetId="91" r:id="rId7"/>
    <sheet name="Fig 2.7" sheetId="52" r:id="rId8"/>
    <sheet name="Fig 2.8" sheetId="40" r:id="rId9"/>
    <sheet name="Fig 2.9" sheetId="27" r:id="rId10"/>
    <sheet name="Fig 2.10" sheetId="53" r:id="rId11"/>
    <sheet name="Fig 2.11" sheetId="24" r:id="rId12"/>
    <sheet name="Fig 2.12" sheetId="25" r:id="rId13"/>
    <sheet name="Fig 2.13" sheetId="58" r:id="rId14"/>
    <sheet name="Fig 2.14" sheetId="70" r:id="rId15"/>
    <sheet name="Fig 2.15" sheetId="71" r:id="rId16"/>
    <sheet name="Fig 2.16" sheetId="55" r:id="rId17"/>
    <sheet name="Fig 2.17" sheetId="56" r:id="rId18"/>
    <sheet name="AT2.1" sheetId="14" r:id="rId19"/>
    <sheet name="AT2.2" sheetId="65" r:id="rId20"/>
    <sheet name="AT2.3" sheetId="15" r:id="rId21"/>
    <sheet name="AT2.4" sheetId="17" r:id="rId22"/>
    <sheet name="AT2.5" sheetId="13" r:id="rId23"/>
    <sheet name="AT2.6" sheetId="1" r:id="rId24"/>
    <sheet name="AT2.7" sheetId="2" r:id="rId25"/>
    <sheet name="AT2.8" sheetId="5" r:id="rId26"/>
    <sheet name="AT2.9" sheetId="6" r:id="rId27"/>
    <sheet name="AT2.10" sheetId="7" r:id="rId28"/>
    <sheet name="AT2.11" sheetId="8" r:id="rId29"/>
    <sheet name="AT2.12" sheetId="68" r:id="rId30"/>
    <sheet name="AT2.13" sheetId="66" r:id="rId31"/>
    <sheet name="AT2.14" sheetId="64" r:id="rId32"/>
    <sheet name="AT2.15" sheetId="62" r:id="rId33"/>
    <sheet name="AT 2.16" sheetId="49" r:id="rId34"/>
    <sheet name="AT2.17" sheetId="50" r:id="rId35"/>
    <sheet name="AT2.18" sheetId="72" r:id="rId36"/>
  </sheets>
  <definedNames>
    <definedName name="e" localSheetId="29">#REF!</definedName>
    <definedName name="e" localSheetId="31">#REF!</definedName>
    <definedName name="e" localSheetId="32">#REF!</definedName>
    <definedName name="e" localSheetId="35">#REF!</definedName>
    <definedName name="e" localSheetId="1">#REF!</definedName>
    <definedName name="e" localSheetId="13">#REF!</definedName>
    <definedName name="e" localSheetId="14">#REF!</definedName>
    <definedName name="e" localSheetId="15">#REF!</definedName>
    <definedName name="e" localSheetId="16">#REF!</definedName>
    <definedName name="e" localSheetId="5">#REF!</definedName>
    <definedName name="e" localSheetId="6">#REF!</definedName>
    <definedName name="e">#REF!</definedName>
    <definedName name="LABELS" localSheetId="33">#REF!</definedName>
    <definedName name="LABELS" localSheetId="27">#REF!</definedName>
    <definedName name="LABELS" localSheetId="28">#REF!</definedName>
    <definedName name="LABELS" localSheetId="29">#REF!</definedName>
    <definedName name="LABELS" localSheetId="31">#REF!</definedName>
    <definedName name="LABELS" localSheetId="32">#REF!</definedName>
    <definedName name="LABELS" localSheetId="35">#REF!</definedName>
    <definedName name="LABELS" localSheetId="20">#REF!</definedName>
    <definedName name="LABELS" localSheetId="21">#REF!</definedName>
    <definedName name="LABELS" localSheetId="22">#REF!</definedName>
    <definedName name="LABELS" localSheetId="24">#REF!</definedName>
    <definedName name="LABELS" localSheetId="25">#REF!</definedName>
    <definedName name="LABELS" localSheetId="26">#REF!</definedName>
    <definedName name="LABELS" localSheetId="1">#REF!</definedName>
    <definedName name="LABELS" localSheetId="10">#REF!</definedName>
    <definedName name="LABELS" localSheetId="11">#REF!</definedName>
    <definedName name="LABELS" localSheetId="12">#REF!</definedName>
    <definedName name="LABELS" localSheetId="13">#REF!</definedName>
    <definedName name="LABELS" localSheetId="14">#REF!</definedName>
    <definedName name="LABELS" localSheetId="15">#REF!</definedName>
    <definedName name="LABELS" localSheetId="16">#REF!</definedName>
    <definedName name="LABELS" localSheetId="17">#REF!</definedName>
    <definedName name="LABELS" localSheetId="5">#REF!</definedName>
    <definedName name="LABELS" localSheetId="6">#REF!</definedName>
    <definedName name="LABELS" localSheetId="7">#REF!</definedName>
    <definedName name="LABELS" localSheetId="8">#REF!</definedName>
    <definedName name="LABELS" localSheetId="9">#REF!</definedName>
    <definedName name="LABELS" localSheetId="4">#REF!</definedName>
    <definedName name="LABELS">#REF!</definedName>
    <definedName name="Labels2" localSheetId="33">#REF!</definedName>
    <definedName name="Labels2" localSheetId="29">#REF!</definedName>
    <definedName name="Labels2" localSheetId="31">#REF!</definedName>
    <definedName name="Labels2" localSheetId="32">#REF!</definedName>
    <definedName name="Labels2" localSheetId="35">#REF!</definedName>
    <definedName name="Labels2" localSheetId="1">#REF!</definedName>
    <definedName name="Labels2" localSheetId="10">#REF!</definedName>
    <definedName name="Labels2" localSheetId="13">#REF!</definedName>
    <definedName name="Labels2" localSheetId="14">#REF!</definedName>
    <definedName name="Labels2" localSheetId="15">#REF!</definedName>
    <definedName name="Labels2" localSheetId="16">#REF!</definedName>
    <definedName name="Labels2" localSheetId="17">#REF!</definedName>
    <definedName name="Labels2" localSheetId="5">#REF!</definedName>
    <definedName name="Labels2" localSheetId="6">#REF!</definedName>
    <definedName name="Labels2" localSheetId="7">#REF!</definedName>
    <definedName name="Labels2" localSheetId="4">#REF!</definedName>
    <definedName name="Labels2">#REF!</definedName>
    <definedName name="_xlnm.Print_Area" localSheetId="33">'AT 2.16'!$B$2:$N$42</definedName>
    <definedName name="_xlnm.Print_Area" localSheetId="18">AT2.1!$B$2:$T$65</definedName>
    <definedName name="_xlnm.Print_Area" localSheetId="27">AT2.10!$B$2:$Q$29</definedName>
    <definedName name="_xlnm.Print_Area" localSheetId="28">AT2.11!$B$2:$I$26</definedName>
    <definedName name="_xlnm.Print_Area" localSheetId="29">AT2.12!$B$2:$J$28</definedName>
    <definedName name="_xlnm.Print_Area" localSheetId="30">AT2.13!$B$2:$K$36</definedName>
    <definedName name="_xlnm.Print_Area" localSheetId="31">AT2.14!$B$2:$H$36</definedName>
    <definedName name="_xlnm.Print_Area" localSheetId="32">AT2.15!$B$2:$G$41</definedName>
    <definedName name="_xlnm.Print_Area" localSheetId="34">AT2.17!$B$2:$J$30</definedName>
    <definedName name="_xlnm.Print_Area" localSheetId="35">AT2.18!$B$2:$E$41</definedName>
    <definedName name="_xlnm.Print_Area" localSheetId="19">AT2.2!$B$2:$K$82</definedName>
    <definedName name="_xlnm.Print_Area" localSheetId="20">AT2.3!$B$2:$L$43</definedName>
    <definedName name="_xlnm.Print_Area" localSheetId="21">AT2.4!$B$2:$G$41</definedName>
    <definedName name="_xlnm.Print_Area" localSheetId="22">AT2.5!$B$2:$G$26</definedName>
    <definedName name="_xlnm.Print_Area" localSheetId="23">AT2.6!$B$2:$Q$24</definedName>
    <definedName name="_xlnm.Print_Area" localSheetId="24">AT2.7!$B$2:$J$52</definedName>
    <definedName name="_xlnm.Print_Area" localSheetId="25">AT2.8!$B$2:$Q$22</definedName>
    <definedName name="_xlnm.Print_Area" localSheetId="26">AT2.9!$B$2:$F$26</definedName>
    <definedName name="_xlnm.Print_Area" localSheetId="1">'Fig 2.1'!$B$2:$G$26</definedName>
    <definedName name="_xlnm.Print_Area" localSheetId="10">'Fig 2.10'!$A$1:$I$38</definedName>
    <definedName name="_xlnm.Print_Area" localSheetId="11">'Fig 2.11'!$B$2:$L$32</definedName>
    <definedName name="_xlnm.Print_Area" localSheetId="12">'Fig 2.12'!$A$1:$J$26</definedName>
    <definedName name="_xlnm.Print_Area" localSheetId="13">'Fig 2.13'!$A$1:$K$23</definedName>
    <definedName name="_xlnm.Print_Area" localSheetId="14">'Fig 2.14'!$A$1:$I$22</definedName>
    <definedName name="_xlnm.Print_Area" localSheetId="15">'Fig 2.15'!$A$1:$H$22</definedName>
    <definedName name="_xlnm.Print_Area" localSheetId="16">'Fig 2.16'!$B$1:$L$31</definedName>
    <definedName name="_xlnm.Print_Area" localSheetId="17">'Fig 2.17'!$A$1:$H$22</definedName>
    <definedName name="_xlnm.Print_Area" localSheetId="5">'Fig 2.5'!$A$1:$G$21</definedName>
    <definedName name="_xlnm.Print_Area" localSheetId="6">'Fig 2.6'!$B$1:$I$29</definedName>
    <definedName name="_xlnm.Print_Area" localSheetId="7">'Fig 2.7'!$A$2:$L$31</definedName>
    <definedName name="_xlnm.Print_Area" localSheetId="8">'Fig 2.8'!$B$1:$G$18</definedName>
    <definedName name="_xlnm.Print_Area" localSheetId="9">'Fig 2.9'!$B$2:$J$30</definedName>
    <definedName name="_xlnm.Print_Area" localSheetId="2">Fig2.2!$A$1:$I$43</definedName>
    <definedName name="_xlnm.Print_Area" localSheetId="3">Fig2.3!$A$1:$I$43</definedName>
    <definedName name="_xlnm.Print_Area" localSheetId="4">Fig2.4!$A$1:$I$41</definedName>
    <definedName name="_xlnm.Print_Area" localSheetId="0">'List of contents'!$B$2:$M$39</definedName>
    <definedName name="Z_AB047DD5_E25A_44DD_968D_4A8836C1E020_.wvu.PrintArea" localSheetId="33" hidden="1">'AT 2.16'!$B$1:$J$40</definedName>
    <definedName name="Z_AB047DD5_E25A_44DD_968D_4A8836C1E020_.wvu.PrintArea" localSheetId="34" hidden="1">AT2.17!$B$2:$J$29</definedName>
    <definedName name="Z_AB047DD5_E25A_44DD_968D_4A8836C1E020_.wvu.PrintArea" localSheetId="35" hidden="1">AT2.18!$B$1:$B$14</definedName>
    <definedName name="Z_AB047DD5_E25A_44DD_968D_4A8836C1E020_.wvu.Rows" localSheetId="15" hidden="1">'Fig 2.15'!$3:$3</definedName>
    <definedName name="Z_AB047DD5_E25A_44DD_968D_4A8836C1E020_.wvu.Rows" localSheetId="17" hidden="1">'Fig 2.17'!$3:$3</definedName>
  </definedNames>
  <calcPr calcId="145621"/>
</workbook>
</file>

<file path=xl/calcChain.xml><?xml version="1.0" encoding="utf-8"?>
<calcChain xmlns="http://schemas.openxmlformats.org/spreadsheetml/2006/main">
  <c r="X126" i="71" l="1"/>
  <c r="X125" i="71"/>
  <c r="X124" i="71"/>
  <c r="X123" i="71"/>
  <c r="U84" i="71"/>
  <c r="U83" i="71"/>
  <c r="U82" i="71"/>
  <c r="U81" i="71"/>
  <c r="T77" i="71"/>
  <c r="T76" i="71"/>
  <c r="T75" i="71"/>
  <c r="T74" i="71"/>
  <c r="S70" i="71"/>
  <c r="S84" i="71" s="1"/>
  <c r="S69" i="71"/>
  <c r="S83" i="71" s="1"/>
  <c r="S68" i="71"/>
  <c r="S82" i="71" s="1"/>
  <c r="S67" i="71"/>
  <c r="S81" i="71" s="1"/>
  <c r="X126" i="56" l="1"/>
  <c r="X125" i="56"/>
  <c r="X124" i="56"/>
  <c r="X123" i="56"/>
  <c r="U82" i="56"/>
  <c r="U83" i="56"/>
  <c r="U84" i="56"/>
  <c r="U81" i="56"/>
  <c r="T75" i="56" l="1"/>
  <c r="T76" i="56"/>
  <c r="T77" i="56"/>
  <c r="T74" i="56"/>
  <c r="S68" i="56"/>
  <c r="S82" i="56" s="1"/>
  <c r="S69" i="56"/>
  <c r="S83" i="56" s="1"/>
  <c r="S70" i="56"/>
  <c r="S84" i="56" s="1"/>
  <c r="S67" i="56"/>
  <c r="S81" i="56" s="1"/>
  <c r="I45" i="24" l="1"/>
  <c r="D45" i="24"/>
  <c r="E45" i="24" s="1"/>
  <c r="F45" i="24" s="1"/>
  <c r="G45" i="24" s="1"/>
  <c r="I44" i="24"/>
  <c r="D44" i="24"/>
  <c r="E44" i="24" s="1"/>
  <c r="F44" i="24" s="1"/>
  <c r="G44" i="24" s="1"/>
  <c r="I43" i="24"/>
  <c r="D43" i="24"/>
  <c r="E43" i="24" s="1"/>
  <c r="F43" i="24" s="1"/>
  <c r="G43" i="24" s="1"/>
  <c r="I42" i="24"/>
  <c r="D42" i="24"/>
  <c r="E42" i="24" s="1"/>
  <c r="F42" i="24" s="1"/>
  <c r="G42" i="24" s="1"/>
  <c r="I41" i="24"/>
  <c r="D41" i="24"/>
  <c r="E41" i="24" s="1"/>
  <c r="F41" i="24" s="1"/>
  <c r="G41" i="24" s="1"/>
  <c r="I40" i="24"/>
  <c r="D40" i="24"/>
  <c r="E40" i="24" s="1"/>
  <c r="F40" i="24" s="1"/>
  <c r="G40" i="24" s="1"/>
</calcChain>
</file>

<file path=xl/comments1.xml><?xml version="1.0" encoding="utf-8"?>
<comments xmlns="http://schemas.openxmlformats.org/spreadsheetml/2006/main">
  <authors>
    <author>Charlotte Turner</author>
    <author>cfoxall</author>
  </authors>
  <commentList>
    <comment ref="C43" authorId="0">
      <text>
        <r>
          <rPr>
            <sz val="8"/>
            <color indexed="81"/>
            <rFont val="Tahoma"/>
            <family val="2"/>
          </rPr>
          <t>No data collected;  zero assumed</t>
        </r>
      </text>
    </comment>
    <comment ref="C44" authorId="1">
      <text>
        <r>
          <rPr>
            <sz val="8"/>
            <color indexed="81"/>
            <rFont val="Tahoma"/>
            <family val="2"/>
          </rPr>
          <t>No data collected; zero assumed</t>
        </r>
      </text>
    </comment>
  </commentList>
</comments>
</file>

<file path=xl/sharedStrings.xml><?xml version="1.0" encoding="utf-8"?>
<sst xmlns="http://schemas.openxmlformats.org/spreadsheetml/2006/main" count="1136" uniqueCount="419">
  <si>
    <t>all dwellings</t>
  </si>
  <si>
    <t>owner occupied</t>
  </si>
  <si>
    <t>private rented</t>
  </si>
  <si>
    <t>private sector</t>
  </si>
  <si>
    <t>local authority</t>
  </si>
  <si>
    <t>housing association</t>
  </si>
  <si>
    <t>social sector</t>
  </si>
  <si>
    <t xml:space="preserve">Sources: </t>
  </si>
  <si>
    <t>2008 onwards: English Housing Survey, dwelling sample</t>
  </si>
  <si>
    <t>Energy Efficiency Rating Band</t>
  </si>
  <si>
    <t>total</t>
  </si>
  <si>
    <t>A/B</t>
  </si>
  <si>
    <t>C</t>
  </si>
  <si>
    <t>D</t>
  </si>
  <si>
    <t>E</t>
  </si>
  <si>
    <t>F</t>
  </si>
  <si>
    <t>G</t>
  </si>
  <si>
    <t>thousands of dwellings</t>
  </si>
  <si>
    <t>percentages</t>
  </si>
  <si>
    <t>Notes:</t>
  </si>
  <si>
    <t xml:space="preserve">      2) u indicates sample size too small for reliable estimate </t>
  </si>
  <si>
    <t>Sources:</t>
  </si>
  <si>
    <t xml:space="preserve"> </t>
  </si>
  <si>
    <t>all private sector</t>
  </si>
  <si>
    <t xml:space="preserve">housing association </t>
  </si>
  <si>
    <t>all social sector</t>
  </si>
  <si>
    <t>dwelling age</t>
  </si>
  <si>
    <t>pre 1919</t>
  </si>
  <si>
    <t>1919-44</t>
  </si>
  <si>
    <t>1945-64</t>
  </si>
  <si>
    <t>1965-80</t>
  </si>
  <si>
    <t>1981-90</t>
  </si>
  <si>
    <t>dwelling type</t>
  </si>
  <si>
    <t>end terrace</t>
  </si>
  <si>
    <t>mid terrace</t>
  </si>
  <si>
    <t>small terraced house</t>
  </si>
  <si>
    <t>medium/large terraced house</t>
  </si>
  <si>
    <t>all terraced houses</t>
  </si>
  <si>
    <t>semi-detached house</t>
  </si>
  <si>
    <t>detached house</t>
  </si>
  <si>
    <t>bungalow</t>
  </si>
  <si>
    <t>converted flat</t>
  </si>
  <si>
    <t>purpose built flat, low rise</t>
  </si>
  <si>
    <t>purpose built flat, high rise</t>
  </si>
  <si>
    <t>floor area</t>
  </si>
  <si>
    <t>type of area</t>
  </si>
  <si>
    <t>city centre</t>
  </si>
  <si>
    <t>other urban centre</t>
  </si>
  <si>
    <t>suburban residential</t>
  </si>
  <si>
    <t>rural residential</t>
  </si>
  <si>
    <t>village centre</t>
  </si>
  <si>
    <t>rural</t>
  </si>
  <si>
    <t>deprived local areas</t>
  </si>
  <si>
    <t>most deprived 10% of areas</t>
  </si>
  <si>
    <t>2-5th</t>
  </si>
  <si>
    <t>6-9th</t>
  </si>
  <si>
    <t>least deprived 10% of areas</t>
  </si>
  <si>
    <t>occupancy status</t>
  </si>
  <si>
    <t>occupied</t>
  </si>
  <si>
    <t>vacant</t>
  </si>
  <si>
    <t>sample size</t>
  </si>
  <si>
    <t xml:space="preserve">Note: u indicates sample size too small for reliable estimate </t>
  </si>
  <si>
    <t>Source: English Housing Survey, dwelling sample</t>
  </si>
  <si>
    <t xml:space="preserve">central heating </t>
  </si>
  <si>
    <t>storage heater</t>
  </si>
  <si>
    <t>fixed room/
portable heater</t>
  </si>
  <si>
    <t>1996 to 2007: English House Condition Survey, dwelling sample;</t>
  </si>
  <si>
    <t>central
heating</t>
  </si>
  <si>
    <t>storage
heater</t>
  </si>
  <si>
    <t>sample 
size</t>
  </si>
  <si>
    <t>standard boiler</t>
  </si>
  <si>
    <t>back boiler</t>
  </si>
  <si>
    <t>combination boiler</t>
  </si>
  <si>
    <t>condensing boiler</t>
  </si>
  <si>
    <t>-</t>
  </si>
  <si>
    <t>condensing-combination boiler</t>
  </si>
  <si>
    <t>no boiler</t>
  </si>
  <si>
    <t>back
boiler</t>
  </si>
  <si>
    <t>no
boiler</t>
  </si>
  <si>
    <t>sample
size</t>
  </si>
  <si>
    <t>200mm or more
of loft insulation</t>
  </si>
  <si>
    <t>entire house
double glazing</t>
  </si>
  <si>
    <t xml:space="preserve">1996 to 2007: English House Condition Survey, dwelling sample; </t>
  </si>
  <si>
    <t>all private</t>
  </si>
  <si>
    <t>all social</t>
  </si>
  <si>
    <t>rising
damp</t>
  </si>
  <si>
    <t>penetrating
damp</t>
  </si>
  <si>
    <t>condensation/
mould</t>
  </si>
  <si>
    <t>any damp
problems</t>
  </si>
  <si>
    <t xml:space="preserve">2010
</t>
  </si>
  <si>
    <t>1996</t>
  </si>
  <si>
    <t>2001</t>
  </si>
  <si>
    <t>2003</t>
  </si>
  <si>
    <t>2004</t>
  </si>
  <si>
    <t>2005</t>
  </si>
  <si>
    <t>2006</t>
  </si>
  <si>
    <t>2007</t>
  </si>
  <si>
    <t>2008</t>
  </si>
  <si>
    <t>Note: dwellings may be counted in more than one column</t>
  </si>
  <si>
    <t>converted 
flat</t>
  </si>
  <si>
    <t>Base: all dwellings</t>
  </si>
  <si>
    <t>owner 
occupied</t>
  </si>
  <si>
    <t>local 
authority</t>
  </si>
  <si>
    <t>200mm or more of loft insulation</t>
  </si>
  <si>
    <t>full double glazing</t>
  </si>
  <si>
    <t>private 
rented</t>
  </si>
  <si>
    <t>housing
association</t>
  </si>
  <si>
    <t>FIGURES</t>
  </si>
  <si>
    <t>ANNEX TABLES</t>
  </si>
  <si>
    <t>Fig 2.1</t>
  </si>
  <si>
    <t>Fig 2.2</t>
  </si>
  <si>
    <t>Fig 2.3</t>
  </si>
  <si>
    <t>Fig 2.4</t>
  </si>
  <si>
    <t>Fig 2.5</t>
  </si>
  <si>
    <t>Fig 2.6</t>
  </si>
  <si>
    <t>Fig 2.7</t>
  </si>
  <si>
    <t>Fig 2.8</t>
  </si>
  <si>
    <t>Fig 2.9</t>
  </si>
  <si>
    <t>Fig 2.10</t>
  </si>
  <si>
    <t>Fig 2.11</t>
  </si>
  <si>
    <t>Fig 2.12</t>
  </si>
  <si>
    <t>AT2.1</t>
  </si>
  <si>
    <t>all households</t>
  </si>
  <si>
    <t>thousands of households</t>
  </si>
  <si>
    <t>2013-14</t>
  </si>
  <si>
    <t>owner occupier</t>
  </si>
  <si>
    <t>Note: underlying data are presented in Annex Table 2.4</t>
  </si>
  <si>
    <t>AT2.2</t>
  </si>
  <si>
    <t>AT2.3</t>
  </si>
  <si>
    <t>AT2.4</t>
  </si>
  <si>
    <t>AT2.5</t>
  </si>
  <si>
    <t>AT2.6</t>
  </si>
  <si>
    <t>AT2.7</t>
  </si>
  <si>
    <t>AT2.8</t>
  </si>
  <si>
    <t>AT2.9</t>
  </si>
  <si>
    <t>AT2.10</t>
  </si>
  <si>
    <t>AT2.11</t>
  </si>
  <si>
    <t>AT2.12</t>
  </si>
  <si>
    <t>AT2.13</t>
  </si>
  <si>
    <t>AT2.14</t>
  </si>
  <si>
    <t>mean SAP rating</t>
  </si>
  <si>
    <t>private renter</t>
  </si>
  <si>
    <t>2003-04</t>
  </si>
  <si>
    <t>2005-06</t>
  </si>
  <si>
    <t>2007-08</t>
  </si>
  <si>
    <t>2011-12</t>
  </si>
  <si>
    <t>2014-15</t>
  </si>
  <si>
    <t>small 
terrace</t>
  </si>
  <si>
    <t>medium/
large 
terrace</t>
  </si>
  <si>
    <t>semi 
detached</t>
  </si>
  <si>
    <t>detached</t>
  </si>
  <si>
    <t>purpose 
built flat, 
low rise</t>
  </si>
  <si>
    <t>purpose 
built flat, 
high rise</t>
  </si>
  <si>
    <t>1991-2002</t>
  </si>
  <si>
    <t>post 2003</t>
  </si>
  <si>
    <r>
      <t>less than 
50 m</t>
    </r>
    <r>
      <rPr>
        <sz val="9"/>
        <color indexed="8"/>
        <rFont val="Calibri"/>
        <family val="2"/>
      </rPr>
      <t>²</t>
    </r>
  </si>
  <si>
    <r>
      <t>50 to 
69 m</t>
    </r>
    <r>
      <rPr>
        <sz val="9"/>
        <color indexed="8"/>
        <rFont val="Calibri"/>
        <family val="2"/>
      </rPr>
      <t>²</t>
    </r>
  </si>
  <si>
    <r>
      <t>70 to 
89 m</t>
    </r>
    <r>
      <rPr>
        <sz val="9"/>
        <color indexed="8"/>
        <rFont val="Calibri"/>
        <family val="2"/>
      </rPr>
      <t>²</t>
    </r>
  </si>
  <si>
    <r>
      <t>90 to 
109 m</t>
    </r>
    <r>
      <rPr>
        <sz val="9"/>
        <color indexed="8"/>
        <rFont val="Calibri"/>
        <family val="2"/>
      </rPr>
      <t>²</t>
    </r>
  </si>
  <si>
    <r>
      <t>110 m</t>
    </r>
    <r>
      <rPr>
        <sz val="9"/>
        <color indexed="8"/>
        <rFont val="Calibri"/>
        <family val="2"/>
      </rPr>
      <t>²</t>
    </r>
    <r>
      <rPr>
        <sz val="9"/>
        <color indexed="8"/>
        <rFont val="Arial"/>
        <family val="2"/>
      </rPr>
      <t xml:space="preserve"> 
or more</t>
    </r>
  </si>
  <si>
    <t xml:space="preserve">Notes: </t>
  </si>
  <si>
    <t>2006 to 2007: English House Condition Survey, dwelling sample;</t>
  </si>
  <si>
    <t>all households with a smoke alarm</t>
  </si>
  <si>
    <t>all tenures</t>
  </si>
  <si>
    <t>weekly</t>
  </si>
  <si>
    <t xml:space="preserve">at least once a month </t>
  </si>
  <si>
    <t>at least once every 3 months</t>
  </si>
  <si>
    <t>at least once every 6 months</t>
  </si>
  <si>
    <t>at least once a year</t>
  </si>
  <si>
    <t>less than once a year</t>
  </si>
  <si>
    <t>never</t>
  </si>
  <si>
    <t>Source: English Housing Survey, full household sample</t>
  </si>
  <si>
    <t>rising damp</t>
  </si>
  <si>
    <t>penetrating damp</t>
  </si>
  <si>
    <t>condensation/mould</t>
  </si>
  <si>
    <t>any damp problems</t>
  </si>
  <si>
    <t>cavity or solid wall insulation</t>
  </si>
  <si>
    <t>Base: all households</t>
  </si>
  <si>
    <t xml:space="preserve">Source: English Housing Survey, dwelling sample </t>
  </si>
  <si>
    <t>less than once a month</t>
  </si>
  <si>
    <t>checks</t>
  </si>
  <si>
    <t>never checks</t>
  </si>
  <si>
    <t>never test</t>
  </si>
  <si>
    <t>Note: underlying data are presented in Annex Table 2.1</t>
  </si>
  <si>
    <t>Note: underlying data are presented in Annex Table 2.5</t>
  </si>
  <si>
    <t>Note: underlying data are presented in Annex Table 2.6</t>
  </si>
  <si>
    <t>cavity wall properties with insulation</t>
  </si>
  <si>
    <t>solid wall properties with insulation</t>
  </si>
  <si>
    <t xml:space="preserve">      1)  based on SAP 2012 energy efficiency rating bands</t>
  </si>
  <si>
    <t xml:space="preserve">2006 to 2007: English House Condition Survey, dwelling sample; </t>
  </si>
  <si>
    <t>all dwellings with mainly cavity walls; all dwellings with mainly solid walls; all dwellings with mainly other wall type</t>
  </si>
  <si>
    <t>cavity walls</t>
  </si>
  <si>
    <t>cavity uninsulated</t>
  </si>
  <si>
    <t>all cavity walls</t>
  </si>
  <si>
    <t>solid walls</t>
  </si>
  <si>
    <t>solid with insulation</t>
  </si>
  <si>
    <t>solid uninsulated</t>
  </si>
  <si>
    <t>all solid walls</t>
  </si>
  <si>
    <t>other</t>
  </si>
  <si>
    <t>.</t>
  </si>
  <si>
    <t>Note: underlying data are presented in Annex Table 2.14</t>
  </si>
  <si>
    <t>1996-2007: English House Condition Survey, dwelling sample;</t>
  </si>
  <si>
    <t>Base: dwellings with predominantly cavity walls (green); dwellings with predominantly solid walls (blue)</t>
  </si>
  <si>
    <t>percentage</t>
  </si>
  <si>
    <t>owner
occupied</t>
  </si>
  <si>
    <t>private
rented</t>
  </si>
  <si>
    <t>local
authority</t>
  </si>
  <si>
    <t>2004-05</t>
  </si>
  <si>
    <t>2006-07</t>
  </si>
  <si>
    <t>2008-09</t>
  </si>
  <si>
    <t>2010-11</t>
  </si>
  <si>
    <t>2012-13</t>
  </si>
  <si>
    <t>1) data was not collected in 2009-10</t>
  </si>
  <si>
    <t>cavity walls with evidence of insulation</t>
  </si>
  <si>
    <t>cavity walls with insulation</t>
  </si>
  <si>
    <t>solid walls with insulation</t>
  </si>
  <si>
    <t>houses</t>
  </si>
  <si>
    <t>flats</t>
  </si>
  <si>
    <t>private renters</t>
  </si>
  <si>
    <t>owner occupiers</t>
  </si>
  <si>
    <t>owner 
occupiers</t>
  </si>
  <si>
    <t>private 
renters</t>
  </si>
  <si>
    <t>1919-1944</t>
  </si>
  <si>
    <t>1945-1964</t>
  </si>
  <si>
    <t>1965-1980</t>
  </si>
  <si>
    <t>1981-1990</t>
  </si>
  <si>
    <t>Fig 2.13</t>
  </si>
  <si>
    <t>Fig 2.14</t>
  </si>
  <si>
    <t>Note: Condensing and condensing-combination boilers were rare in 1996, so data on these types were not collected. Values of zero have been assumed to reflect this.</t>
  </si>
  <si>
    <t>1) 2010-2012 uses SAP09 instead of SAP05</t>
  </si>
  <si>
    <t>2) 2013 uses SAP12 instead of SAP09</t>
  </si>
  <si>
    <t xml:space="preserve">2015-16 English Housing Survey Headline Report </t>
  </si>
  <si>
    <t>Section 2: Figures and Annex Tables</t>
  </si>
  <si>
    <t>Annex Table 2.1: Stock profile, 2015</t>
  </si>
  <si>
    <t>2015-16</t>
  </si>
  <si>
    <t>tenure</t>
  </si>
  <si>
    <t>sample sizes</t>
  </si>
  <si>
    <t>household type</t>
  </si>
  <si>
    <t>couple with dependent child(ren)</t>
  </si>
  <si>
    <t>lone parent with dependent child(ren)</t>
  </si>
  <si>
    <t>weekly gross household income</t>
  </si>
  <si>
    <t>first quintile (lowest incomes)</t>
  </si>
  <si>
    <t>second quintile</t>
  </si>
  <si>
    <t>third quintile</t>
  </si>
  <si>
    <t>fourth quintile</t>
  </si>
  <si>
    <t>fifth quintile (highest incomes)</t>
  </si>
  <si>
    <t>Source: English Housing Survey, household sub-sample</t>
  </si>
  <si>
    <t>types of bedroom</t>
  </si>
  <si>
    <t>1 single</t>
  </si>
  <si>
    <t>1 twin</t>
  </si>
  <si>
    <t>1 twin, 1 single</t>
  </si>
  <si>
    <t>2 twin</t>
  </si>
  <si>
    <t>2 twin, 1 single</t>
  </si>
  <si>
    <t>3 twin</t>
  </si>
  <si>
    <t>3 twin, 1 single</t>
  </si>
  <si>
    <t>2 twin, 2 single</t>
  </si>
  <si>
    <t>1 twin, 2 single</t>
  </si>
  <si>
    <t>3 twin, 2 single</t>
  </si>
  <si>
    <t>4 twin</t>
  </si>
  <si>
    <t>4 twin, 1 single</t>
  </si>
  <si>
    <t>u</t>
  </si>
  <si>
    <t xml:space="preserve">      2005: English Housing Condition Survey, dwelling sample;</t>
  </si>
  <si>
    <t xml:space="preserve">      2015: English Housing Survey, dwelling sample</t>
  </si>
  <si>
    <t>Figure 2.1: Dwellings, by tenure, 2015</t>
  </si>
  <si>
    <t>Underlying Data for Figure 2.1: Dwellings, by tenure, 2015</t>
  </si>
  <si>
    <t>Figure 2.2: Dwelling age, by tenure, 2015</t>
  </si>
  <si>
    <t>Underlying Data for Figure 2.2: Dwelling age, by tenure, 2015</t>
  </si>
  <si>
    <t>Figure 2.3: Dwelling type, by tenure, 2015</t>
  </si>
  <si>
    <t>Underlying Data for Figure 2.3: Dwelling type, by tenure, 2015</t>
  </si>
  <si>
    <t>Figure 2.4: Usable floor area, by tenure, 2015</t>
  </si>
  <si>
    <t>Underlying Data for Figure 2.4: Usable floor area, by tenure, 2015</t>
  </si>
  <si>
    <t>electric</t>
  </si>
  <si>
    <t>gas</t>
  </si>
  <si>
    <t>couple, no dependent child(ren)</t>
  </si>
  <si>
    <t>other multi-person households</t>
  </si>
  <si>
    <t>one person under 60</t>
  </si>
  <si>
    <t>one person aged 60 or over</t>
  </si>
  <si>
    <t>cavity walls with insulation assumed as built (post-1995 cavity walls with no evidence of insulation)</t>
  </si>
  <si>
    <t>cavity insulated</t>
  </si>
  <si>
    <t xml:space="preserve">3) From 2001-2007 data collection in the EHCS only covered external solid wall insulation. Data collection on internal solid wall insulation was added to the EHS in 2008, and therefore included in the 2009 data point (two-year combined dataset). In 2001-2009, 2013, and 2014, non-standard wall types (e.g. timber, metal or concrete frames) were not included in the solid wall insulated category. In 2010 to 2012, for reporting purposes solid wall insulation included non-standard wall types with evidence of internal or external insulation; this would not make a big difference to the figures because of the low prevalence of non-standard wall types in the housing stock (2%).  </t>
  </si>
  <si>
    <t>mean size of dwelling in m2</t>
  </si>
  <si>
    <t>2) In compliance with Building Regulations, an increasing proportion of dwellings built since 1990 with cavity walls had cavity wall insulation fitted at the time of construction (known as ’as-built‘ insulation), although compliance could also be achieved through other techniques. The non-intrusive survey undertaken in the EHS would not always be able to identify as-built insulation. In alignment with current SAP assumptions and as an improvement to the methodology, dwellings built in 1996 or after with cavity walls with no evidence of insulation in the survey have been assumed to be insulated. Due to changes in data collection the time series for this new methodology cannot be taken further back than 2008. For longer term trends, see previous Headline Reports.</t>
  </si>
  <si>
    <t>cavity walls with insulation assumed as built (cavity walled dwellings built in 1996 or after with no evidence of insulation)</t>
  </si>
  <si>
    <t>Note: In compliance with Building Regulations, an increasing proportion of dwellings built since 1990 with cavity walls had cavity wall insulation fitted at the time of construction (known as ’as-built‘ insulation), although compliance could also be achieved through other techniques. The non-intrusive survey undertaken in the EHS would not always be able to identify as-built insulation. In alignment with current SAP assumptions and as an improvement to the methodology, dwellings built in 1996 or after with cavity walls with no evidence of insulation in the survey have been assumed to be insulated. Due to changes in data collection the time series for this new methodology cannot be taken further back than 2008. For longer term trends, see previous Headline Reports.</t>
  </si>
  <si>
    <t>gas smart meter</t>
  </si>
  <si>
    <r>
      <t>less than 50 m</t>
    </r>
    <r>
      <rPr>
        <vertAlign val="superscript"/>
        <sz val="10"/>
        <rFont val="Arial"/>
        <family val="2"/>
      </rPr>
      <t>2</t>
    </r>
  </si>
  <si>
    <r>
      <t>less than 50 m</t>
    </r>
    <r>
      <rPr>
        <vertAlign val="superscript"/>
        <sz val="9"/>
        <rFont val="Arial"/>
        <family val="2"/>
      </rPr>
      <t>2</t>
    </r>
  </si>
  <si>
    <r>
      <t>50 to 69 m</t>
    </r>
    <r>
      <rPr>
        <vertAlign val="superscript"/>
        <sz val="10"/>
        <rFont val="Arial"/>
        <family val="2"/>
      </rPr>
      <t>2</t>
    </r>
  </si>
  <si>
    <r>
      <t>50 to 69 m</t>
    </r>
    <r>
      <rPr>
        <vertAlign val="superscript"/>
        <sz val="9"/>
        <rFont val="Arial"/>
        <family val="2"/>
      </rPr>
      <t>2</t>
    </r>
  </si>
  <si>
    <r>
      <t>70 to 89 m</t>
    </r>
    <r>
      <rPr>
        <vertAlign val="superscript"/>
        <sz val="10"/>
        <rFont val="Arial"/>
        <family val="2"/>
      </rPr>
      <t>2</t>
    </r>
  </si>
  <si>
    <r>
      <t>70 to 89 m</t>
    </r>
    <r>
      <rPr>
        <vertAlign val="superscript"/>
        <sz val="9"/>
        <rFont val="Arial"/>
        <family val="2"/>
      </rPr>
      <t>2</t>
    </r>
  </si>
  <si>
    <r>
      <t>90 to 109 m</t>
    </r>
    <r>
      <rPr>
        <vertAlign val="superscript"/>
        <sz val="10"/>
        <rFont val="Arial"/>
        <family val="2"/>
      </rPr>
      <t>2</t>
    </r>
  </si>
  <si>
    <r>
      <t>90 to 109 m</t>
    </r>
    <r>
      <rPr>
        <vertAlign val="superscript"/>
        <sz val="9"/>
        <rFont val="Arial"/>
        <family val="2"/>
      </rPr>
      <t>2</t>
    </r>
  </si>
  <si>
    <r>
      <t>110 or more m</t>
    </r>
    <r>
      <rPr>
        <vertAlign val="superscript"/>
        <sz val="10"/>
        <rFont val="Arial"/>
        <family val="2"/>
      </rPr>
      <t>2</t>
    </r>
  </si>
  <si>
    <r>
      <t>110 or more m</t>
    </r>
    <r>
      <rPr>
        <vertAlign val="superscript"/>
        <sz val="9"/>
        <rFont val="Arial"/>
        <family val="2"/>
      </rPr>
      <t>2</t>
    </r>
  </si>
  <si>
    <r>
      <t>mean floor area (m</t>
    </r>
    <r>
      <rPr>
        <b/>
        <vertAlign val="superscript"/>
        <sz val="10"/>
        <rFont val="Arial"/>
        <family val="2"/>
      </rPr>
      <t>2</t>
    </r>
    <r>
      <rPr>
        <b/>
        <sz val="10"/>
        <rFont val="Arial"/>
        <family val="2"/>
      </rPr>
      <t>)</t>
    </r>
  </si>
  <si>
    <t>Sources: English Housing Survey, dwelling sample</t>
  </si>
  <si>
    <t>column percentages</t>
  </si>
  <si>
    <t>row percentages</t>
  </si>
  <si>
    <t>Note: For gas, only those dwellings or households that have mains gas supply are included. For electricity, only those on normal mains supply are included. In addition, a small number of cases where it is unknown whether the dwelling has a smart meter or not are excluded from the table.</t>
  </si>
  <si>
    <t xml:space="preserve">1) u indicates sample size too small for reliable estimate </t>
  </si>
  <si>
    <t>2003 or after</t>
  </si>
  <si>
    <t>:</t>
  </si>
  <si>
    <t>3) Data not available indicated by :</t>
  </si>
  <si>
    <t>4) Separate housing association/local authority estimates are not available prior to 2008-09. This is because a large number of HA tenants wrongly report that that they are LA tenants; most commonly because their home used to be owned by the council but had transferred to a housing association. Since 2008-09, an adjustment has been made for this.</t>
  </si>
  <si>
    <t>1) based on SAP 2012 energy efficiency rating</t>
  </si>
  <si>
    <t>2) Data not available indicated by :</t>
  </si>
  <si>
    <t>3) Separate housing association/local authority estimates are not available prior to 2008-09. This is because a large number of HA tenants wrongly report that that they are LA tenants; most commonly because their home used to be owned by the council but had transferred to a housing association. Since 2008-09, an adjustment has been made for this.</t>
  </si>
  <si>
    <t xml:space="preserve">1)  Dwellings may be counted in more than one row (i.e. have more than one insulation measure), so columns will not sum to totals. Percentages are based on all dwellings, including those with no loft or other wall type. In 2015, only 87% of all dwellings have lofts (the rest are flats not on the top floor), and 98% have cavity or solid walls. </t>
  </si>
  <si>
    <t>2003-04 to 2007-08: English House Condition Survey, dwelling sample;</t>
  </si>
  <si>
    <t>2008-09 onwards: English Housing Survey, dwelling sample</t>
  </si>
  <si>
    <t>1) Percentages are based on all dwellings, including those with no loft or other wall type. In 2015, only 87% of all dwellings have lofts (the rest are flats not on the top floor), and 98% have cavity or solid walls.</t>
  </si>
  <si>
    <t>2) in dwelling type, the categories end and mid terraces includes one-storey dwellings (bungalows) , whereas the categories small and medium/large terraces exclude such one-storey dwellings (bungalows)</t>
  </si>
  <si>
    <t>social rented</t>
  </si>
  <si>
    <t>3) percentages are those with a carbon monoxide detector, out of all dwellings in that tenure either with or without a solid fuel appliance</t>
  </si>
  <si>
    <t>Dwellings, by tenure, 2015</t>
  </si>
  <si>
    <t>Dwelling age, by tenure, 2015</t>
  </si>
  <si>
    <t>Dwelling type, by tenure, 2015</t>
  </si>
  <si>
    <t>Usable floor area, by tenure, 2015</t>
  </si>
  <si>
    <t>Types of bedrooms, by tenure, 2015</t>
  </si>
  <si>
    <t>Annex Table 2.2 Size of dwelling, by tenure, types of bedroom and age of dwelling, 2015</t>
  </si>
  <si>
    <t>Size of dwelling, by tenure, types of bedroom and age of dwelling, 2015</t>
  </si>
  <si>
    <t>Non-decent homes, by tenure, 2006 to 2015</t>
  </si>
  <si>
    <t>Damp problems, by tenure, 2015</t>
  </si>
  <si>
    <t>Mean SAP rating, by tenure, 1996 to 2015</t>
  </si>
  <si>
    <t xml:space="preserve">Energy efficiency rating bands, by tenure, 2015 </t>
  </si>
  <si>
    <t>Boiler types, 1996 to 2015</t>
  </si>
  <si>
    <t>Wall insulation, by main wall type and tenure, 2015</t>
  </si>
  <si>
    <t xml:space="preserve">Households who never test their smoke alarm, by tenure, 2015 </t>
  </si>
  <si>
    <t>Stock profile, 2015</t>
  </si>
  <si>
    <t>Damp problems, 1996 to 2015</t>
  </si>
  <si>
    <t>Main heating system, 1996 to 2015</t>
  </si>
  <si>
    <t>Main heating system, by tenure, 2015</t>
  </si>
  <si>
    <t>Boiler types, by tenure, 2015</t>
  </si>
  <si>
    <t>How often smoke alarm is tested by tenure, 2015-16</t>
  </si>
  <si>
    <t>Energy efficiency rating bands, by tenure, 2005 and 2015</t>
  </si>
  <si>
    <t>Insulation measures, 2008 to 2015</t>
  </si>
  <si>
    <t>Smart meters, by tenure, household type and income, 2015</t>
  </si>
  <si>
    <t xml:space="preserve">Dwellings with a smart meter, by tenure, 2015 </t>
  </si>
  <si>
    <t>AT2.15</t>
  </si>
  <si>
    <t>Fig 2.15</t>
  </si>
  <si>
    <t xml:space="preserve">Subjective overheating, by dwelling age, 2015 </t>
  </si>
  <si>
    <t>Subjective overheating, by tenure, dwelling type and dwelling age, 2015</t>
  </si>
  <si>
    <t>AT2.16</t>
  </si>
  <si>
    <t>AT2.17</t>
  </si>
  <si>
    <t>Fig 2.16</t>
  </si>
  <si>
    <t>Fig 2.17</t>
  </si>
  <si>
    <t>AT2.18</t>
  </si>
  <si>
    <t>Households with at least one working smoke alarm by tenure, 2008-09 to 2015-16</t>
  </si>
  <si>
    <t xml:space="preserve">Whether dwellings with or without a solid fuel appliance have a carbon monoxide detector, by tenure, 2015 </t>
  </si>
  <si>
    <t>3) underlying data are presented in Annex Table 2.3</t>
  </si>
  <si>
    <t>Figure 2.7: Damp problems, 1996 to 2015</t>
  </si>
  <si>
    <t>Figure 2.8: Damp problems, by tenure, 2015</t>
  </si>
  <si>
    <t>Figure 2.9: Mean SAP rating, by tenure, 1996 to 2015</t>
  </si>
  <si>
    <t>Figure 2.10: Energy efficiency rating bands, by tenure, 2015</t>
  </si>
  <si>
    <t>Note: underlying data are presented in Annex Table 2.7</t>
  </si>
  <si>
    <t>Figure 2.11: Boiler types, 1996 to 2015</t>
  </si>
  <si>
    <t>2) underlying data are presented in Annex Table 2.10</t>
  </si>
  <si>
    <t>Figure 2.12: Insulation measures, 2008 to 2015</t>
  </si>
  <si>
    <t>2) Underlying data are presented in Annex Table 2.12. See footnotes in this table for further detail on methodology for cavity and solid wall insulation.</t>
  </si>
  <si>
    <t>Figure 2.13: Wall insulation, by main wall type and tenure, 2015</t>
  </si>
  <si>
    <t>Note: underlying data are presented in Annex Table 2.13</t>
  </si>
  <si>
    <t>Figure 2.14: Dwellings with a smart meter, by tenure, 2015</t>
  </si>
  <si>
    <t>Figure 2.15: Subjective overheating, by dwelling age, 2015</t>
  </si>
  <si>
    <t>Note: underlying data are presented in Annex Table 2.15</t>
  </si>
  <si>
    <t>Figure 2.16: Households with at least one working smoke alarm by tenure, 2008-09 to 2015-16</t>
  </si>
  <si>
    <t>2) underlying data are presented in Annex Table 2.16</t>
  </si>
  <si>
    <t>Figure 2.17: Households who never test their smoke alarm, by tenure, 2015-16</t>
  </si>
  <si>
    <t>Note: underlying data are presented in Annex Table 2.17</t>
  </si>
  <si>
    <t>Underlying Data for Figure 2.5: Types of bedrooms, by tenure, 2015</t>
  </si>
  <si>
    <t>Underlying Data for Figure 2.6: Non-Decent Homes, by tenure, 2008 to 2015</t>
  </si>
  <si>
    <t>Underlying Data for Figure 2.7: Damp problems, 1996 to 2015</t>
  </si>
  <si>
    <t>Underlying Data for Figure 2.8: Damp problems, by tenure, 2015</t>
  </si>
  <si>
    <t>Underlying Data for Figure 2.9: Mean SAP rating, by tenure, 1996 to 2014</t>
  </si>
  <si>
    <t>Underlying Data for Figure 2.10: Energy efficiency rating bands, by tenure, 2015</t>
  </si>
  <si>
    <t>Underlying Data for Figure 2.11: Boiler types, 1996 to 2015</t>
  </si>
  <si>
    <t>Underlying Data for Figure 2.12: Insulation measures, 1996 to 2014</t>
  </si>
  <si>
    <t>Underlying Data for Figure 2.13: Wall insulation, by main wall type and tenure, 2015</t>
  </si>
  <si>
    <t>Figure 2.14 Dwellings with a smart meter, by tenure, 2015</t>
  </si>
  <si>
    <t>Underlying Data for Figure 2.15: Subjective overheating, by dwelling age, 2015</t>
  </si>
  <si>
    <t>Underlying Data for Figure 2.16: Households with at least one working smoke alarm by tenure, 2008-09 to 2015-16</t>
  </si>
  <si>
    <t>Underlying Data for Figure 2.17: Households who never test their smoke alarm, by tenure, 2015-16</t>
  </si>
  <si>
    <t>Annex Table 2.3: Non-decent homes, by tenure, 2006 to 2015</t>
  </si>
  <si>
    <t>Annex Table 2.4: Damp problems, 1996 to 2015</t>
  </si>
  <si>
    <t>Annex Table 2.5: Damp problems, by tenure, 2015</t>
  </si>
  <si>
    <t>Annex Table 2.6: Mean SAP rating, by tenure, 1996 to 2015</t>
  </si>
  <si>
    <t>Annex Table 2.7: Energy efficiency rating bands, by tenure, 2005 and 2015</t>
  </si>
  <si>
    <t>Annex Table 2.8: Main heating system, 1996 to 2015</t>
  </si>
  <si>
    <t>Annex Table 2.9: Main heating system, by tenure, 2015</t>
  </si>
  <si>
    <t>Annex Table 2.10: Boiler types, 1996 to 2015</t>
  </si>
  <si>
    <t>Annex Table 2.11: Boiler types, by tenure, 2015</t>
  </si>
  <si>
    <t>Annex Table 2.12: Insulation measures, 2008 to 2015</t>
  </si>
  <si>
    <t>Annex Table 2.13: Wall insulation, by main wall type and tenure, 2015</t>
  </si>
  <si>
    <t>Annex Table 2.14: Smart meters, by tenure, household type and income, 2015</t>
  </si>
  <si>
    <t>Annex Table 2.15: Subjective overheating, by tenure, dwelling type and dwelling age, 2015</t>
  </si>
  <si>
    <t>Annex Table 2.16: Households with at least one working smoke alarm, by tenure, 2003-04 to 2015-16</t>
  </si>
  <si>
    <t>Annex Table 2.17: How often smoke alarm is tested, by tenure, 2015-16</t>
  </si>
  <si>
    <t xml:space="preserve">Annex Table 2.18: Whether dwellings with or without a solid fuel appliance have a carbon monoxide detector, by tenure, 2015 </t>
  </si>
  <si>
    <t>One twin</t>
  </si>
  <si>
    <t>Two twin</t>
  </si>
  <si>
    <t>Two twin, one single</t>
  </si>
  <si>
    <t>Three twin, one single</t>
  </si>
  <si>
    <t>Figure 2.5: Selected types of bedrooms, by tenure, 2015</t>
  </si>
  <si>
    <t>Figure 2.6: Non-decent homes, by tenure, 2006 to 2015</t>
  </si>
  <si>
    <t>with a solid fuel appliance</t>
  </si>
  <si>
    <t>with no solid fuel appliance</t>
  </si>
  <si>
    <t>2) dwellings with a solid fuel appliance includes those where the survey has recorded that solid fuel is used for at least one of the main heating system, secondary heating systems (e.g. wood burners), boilers used for water heating only, backboiler or other water heating appliances</t>
  </si>
  <si>
    <t>2) underlying data are presented in Annex Table 2.2</t>
  </si>
  <si>
    <t>1996 to 2007: English House Condition Survey, dwelling sample</t>
  </si>
  <si>
    <t>1) Not all possible combinations of rooms are listed, due to sample size.</t>
  </si>
  <si>
    <t xml:space="preserve">2) A twin sized bedroom refers to a twin or double bedroom that could reasonably take two single beds or a double bed. As a rough guide, a twin bedroom is approximately 9m² or more in size. The exact definition can be found in the Physical survey form (facing page version available here https://discover.ukdataservice.ac.uk/catalogue/?sn=8010&amp;type=Data%20catalogue). </t>
  </si>
  <si>
    <t>1) Chart only includes the most common types of bedrooms, e.g. among one bedroom dwellings, one twin is more common than one single so figures for one twin dwellings are displayed. A full breakdown of all bedroom types is provided in Annex Table 2.2.</t>
  </si>
  <si>
    <t>2003 onwards</t>
  </si>
  <si>
    <t>Base: all dwellings with mains electricity or mains gas</t>
  </si>
  <si>
    <t>all dwellings with mains electricity or mains gas</t>
  </si>
  <si>
    <t>1) condensing and condensing-combination boilers were rare in 1996, so data on these types were not collected. Values of zero have been assumed to reflect this.</t>
  </si>
  <si>
    <t xml:space="preserve">Source: English Housing Survey, full household sample </t>
  </si>
  <si>
    <t>electricity smart meter</t>
  </si>
  <si>
    <t>1) data were not collected in 2009-10</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</si>
</sst>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 #,##0.00_);_(* \(#,##0.00\);_(* &quot;-&quot;??_);_(@_)"/>
    <numFmt numFmtId="165" formatCode="0.0"/>
    <numFmt numFmtId="166" formatCode="#,##0.0"/>
    <numFmt numFmtId="167" formatCode="_-* #,##0_-;\-* #,##0_-;_-* &quot;-&quot;??_-;_-@_-"/>
    <numFmt numFmtId="168" formatCode="_-* #,##0.0_-;\-* #,##0.0_-;_-* &quot;-&quot;??_-;_-@_-"/>
    <numFmt numFmtId="169" formatCode="_-* #,##0.0000_-;\-* #,##0.0000_-;_-* &quot;-&quot;??_-;_-@_-"/>
    <numFmt numFmtId="170" formatCode="###0"/>
    <numFmt numFmtId="171" formatCode="?,??0"/>
    <numFmt numFmtId="172" formatCode="?0.0"/>
    <numFmt numFmtId="173" formatCode="###0.0%"/>
    <numFmt numFmtId="174" formatCode="0.0%"/>
    <numFmt numFmtId="175" formatCode="_(* #,##0_);_(* \(#,##0\);_(* &quot;-&quot;??_);_(@_)"/>
    <numFmt numFmtId="176" formatCode="0.000"/>
    <numFmt numFmtId="177" formatCode="?,??0.0"/>
    <numFmt numFmtId="178" formatCode="_(* #,##0.0_);_(* \(#,##0.0\);_(* &quot;-&quot;??_);_(@_)"/>
    <numFmt numFmtId="179" formatCode="#\ ##0"/>
    <numFmt numFmtId="180" formatCode="####"/>
    <numFmt numFmtId="181" formatCode="####.0"/>
    <numFmt numFmtId="182" formatCode="####.000"/>
    <numFmt numFmtId="183" formatCode="0.0000"/>
  </numFmts>
  <fonts count="109" x14ac:knownFonts="1">
    <font>
      <sz val="10"/>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rgb="FFFF0000"/>
      <name val="Arial"/>
      <family val="2"/>
    </font>
    <font>
      <sz val="10"/>
      <name val="Arial"/>
      <family val="2"/>
    </font>
    <font>
      <b/>
      <sz val="12"/>
      <color rgb="FF009999"/>
      <name val="Arial"/>
      <family val="2"/>
    </font>
    <font>
      <b/>
      <sz val="12"/>
      <color indexed="17"/>
      <name val="Arial"/>
      <family val="2"/>
    </font>
    <font>
      <b/>
      <sz val="11"/>
      <color indexed="8"/>
      <name val="Arial"/>
      <family val="2"/>
    </font>
    <font>
      <i/>
      <sz val="9"/>
      <name val="Arial"/>
      <family val="2"/>
    </font>
    <font>
      <b/>
      <sz val="10"/>
      <name val="Arial"/>
      <family val="2"/>
    </font>
    <font>
      <i/>
      <sz val="10"/>
      <name val="Arial"/>
      <family val="2"/>
    </font>
    <font>
      <b/>
      <sz val="9"/>
      <name val="Arial"/>
      <family val="2"/>
    </font>
    <font>
      <sz val="12"/>
      <name val="Arial"/>
      <family val="2"/>
    </font>
    <font>
      <b/>
      <sz val="10"/>
      <color indexed="10"/>
      <name val="Arial"/>
      <family val="2"/>
    </font>
    <font>
      <sz val="9"/>
      <name val="Arial"/>
      <family val="2"/>
    </font>
    <font>
      <sz val="10"/>
      <color indexed="10"/>
      <name val="Arial"/>
      <family val="2"/>
    </font>
    <font>
      <sz val="10"/>
      <color indexed="8"/>
      <name val="Arial"/>
      <family val="2"/>
    </font>
    <font>
      <sz val="11"/>
      <color indexed="8"/>
      <name val="Calibri"/>
      <family val="2"/>
    </font>
    <font>
      <sz val="10"/>
      <color rgb="FFFF0000"/>
      <name val="Arial"/>
      <family val="2"/>
    </font>
    <font>
      <u/>
      <sz val="10"/>
      <name val="Arial"/>
      <family val="2"/>
    </font>
    <font>
      <b/>
      <sz val="10"/>
      <color indexed="8"/>
      <name val="Arial"/>
      <family val="2"/>
    </font>
    <font>
      <b/>
      <sz val="9"/>
      <color indexed="8"/>
      <name val="Arial"/>
      <family val="2"/>
    </font>
    <font>
      <sz val="9"/>
      <color indexed="8"/>
      <name val="Arial"/>
      <family val="2"/>
    </font>
    <font>
      <i/>
      <sz val="9"/>
      <color indexed="8"/>
      <name val="Arial"/>
      <family val="2"/>
    </font>
    <font>
      <b/>
      <i/>
      <sz val="10"/>
      <name val="Arial"/>
      <family val="2"/>
    </font>
    <font>
      <sz val="10"/>
      <color indexed="17"/>
      <name val="Arial"/>
      <family val="2"/>
    </font>
    <font>
      <sz val="10"/>
      <color rgb="FF009999"/>
      <name val="Arial"/>
      <family val="2"/>
    </font>
    <font>
      <i/>
      <sz val="10"/>
      <color indexed="8"/>
      <name val="Arial"/>
      <family val="2"/>
    </font>
    <font>
      <sz val="11"/>
      <color indexed="8"/>
      <name val="Arial"/>
      <family val="2"/>
    </font>
    <font>
      <b/>
      <sz val="10"/>
      <color rgb="FFFF0000"/>
      <name val="Arial"/>
      <family val="2"/>
    </font>
    <font>
      <sz val="9"/>
      <color rgb="FFFF0000"/>
      <name val="Arial"/>
      <family val="2"/>
    </font>
    <font>
      <sz val="10"/>
      <color indexed="9"/>
      <name val="Arial"/>
      <family val="2"/>
    </font>
    <font>
      <sz val="8"/>
      <color indexed="81"/>
      <name val="Tahoma"/>
      <family val="2"/>
    </font>
    <font>
      <b/>
      <sz val="11"/>
      <name val="Arial"/>
      <family val="2"/>
    </font>
    <font>
      <b/>
      <sz val="9"/>
      <color theme="1"/>
      <name val="Arial"/>
      <family val="2"/>
    </font>
    <font>
      <b/>
      <sz val="12"/>
      <name val="Arial"/>
      <family val="2"/>
    </font>
    <font>
      <sz val="10"/>
      <color indexed="12"/>
      <name val="Arial"/>
      <family val="2"/>
    </font>
    <font>
      <u/>
      <sz val="10"/>
      <color indexed="12"/>
      <name val="Arial"/>
      <family val="2"/>
    </font>
    <font>
      <b/>
      <sz val="12"/>
      <color theme="1"/>
      <name val="Arial"/>
      <family val="2"/>
    </font>
    <font>
      <b/>
      <sz val="10"/>
      <color theme="1"/>
      <name val="Arial"/>
      <family val="2"/>
    </font>
    <font>
      <sz val="10"/>
      <color theme="1"/>
      <name val="Arial"/>
      <family val="2"/>
    </font>
    <font>
      <sz val="9"/>
      <color theme="1"/>
      <name val="Arial"/>
      <family val="2"/>
    </font>
    <font>
      <u/>
      <sz val="10"/>
      <color theme="10"/>
      <name val="Arial"/>
      <family val="2"/>
    </font>
    <font>
      <b/>
      <sz val="12"/>
      <color rgb="FFFF0000"/>
      <name val="Arial"/>
      <family val="2"/>
    </font>
    <font>
      <sz val="11"/>
      <color theme="1"/>
      <name val="Arial"/>
      <family val="2"/>
    </font>
    <font>
      <sz val="11"/>
      <name val="Arial"/>
      <family val="2"/>
    </font>
    <font>
      <sz val="9"/>
      <color indexed="8"/>
      <name val="Calibri"/>
      <family val="2"/>
    </font>
    <font>
      <sz val="11"/>
      <color rgb="FFFF0000"/>
      <name val="Arial"/>
      <family val="2"/>
    </font>
    <font>
      <b/>
      <sz val="12"/>
      <color theme="4"/>
      <name val="Arial"/>
      <family val="2"/>
    </font>
    <font>
      <b/>
      <sz val="9"/>
      <color rgb="FF000000"/>
      <name val="Arial"/>
      <family val="2"/>
    </font>
    <font>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theme="1"/>
      <name val="Arial"/>
      <family val="2"/>
    </font>
    <font>
      <b/>
      <i/>
      <sz val="10"/>
      <color theme="1"/>
      <name val="Arial"/>
      <family val="2"/>
    </font>
    <font>
      <i/>
      <sz val="12"/>
      <color theme="1"/>
      <name val="Arial"/>
      <family val="2"/>
    </font>
    <font>
      <b/>
      <sz val="9"/>
      <color indexed="8"/>
      <name val="Arial Bold"/>
    </font>
    <font>
      <b/>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25"/>
      <name val="Calibri"/>
      <family val="2"/>
    </font>
    <font>
      <sz val="11"/>
      <color indexed="28"/>
      <name val="Calibri"/>
      <family val="2"/>
    </font>
    <font>
      <b/>
      <sz val="18"/>
      <color indexed="62"/>
      <name val="Cambria"/>
      <family val="2"/>
    </font>
    <font>
      <u/>
      <sz val="10"/>
      <color theme="3"/>
      <name val="Arial"/>
      <family val="2"/>
    </font>
    <font>
      <sz val="10"/>
      <color theme="3"/>
      <name val="Arial"/>
      <family val="2"/>
    </font>
    <font>
      <sz val="10"/>
      <color theme="3" tint="-0.249977111117893"/>
      <name val="Arial"/>
      <family val="2"/>
    </font>
    <font>
      <i/>
      <sz val="10"/>
      <color rgb="FFFF0000"/>
      <name val="Arial"/>
      <family val="2"/>
    </font>
    <font>
      <b/>
      <sz val="12"/>
      <color indexed="21"/>
      <name val="Arial"/>
      <family val="2"/>
    </font>
    <font>
      <sz val="10"/>
      <color rgb="FF7030A0"/>
      <name val="Arial"/>
      <family val="2"/>
    </font>
    <font>
      <b/>
      <sz val="10"/>
      <color rgb="FF7030A0"/>
      <name val="Arial"/>
      <family val="2"/>
    </font>
    <font>
      <b/>
      <sz val="12"/>
      <color indexed="10"/>
      <name val="Arial"/>
      <family val="2"/>
    </font>
    <font>
      <b/>
      <u/>
      <sz val="10"/>
      <name val="Arial"/>
      <family val="2"/>
    </font>
    <font>
      <b/>
      <i/>
      <sz val="9"/>
      <name val="Arial"/>
      <family val="2"/>
    </font>
    <font>
      <u val="singleAccounting"/>
      <sz val="10"/>
      <color rgb="FFFF0000"/>
      <name val="Arial"/>
      <family val="2"/>
    </font>
    <font>
      <b/>
      <u val="singleAccounting"/>
      <sz val="10"/>
      <color rgb="FFFF0000"/>
      <name val="Arial"/>
      <family val="2"/>
    </font>
    <font>
      <sz val="12"/>
      <color rgb="FF7030A0"/>
      <name val="Arial"/>
      <family val="2"/>
    </font>
    <font>
      <sz val="10"/>
      <color rgb="FF1F497D"/>
      <name val="Arial"/>
      <family val="2"/>
    </font>
    <font>
      <vertAlign val="superscript"/>
      <sz val="10"/>
      <name val="Arial"/>
      <family val="2"/>
    </font>
    <font>
      <vertAlign val="superscript"/>
      <sz val="9"/>
      <name val="Arial"/>
      <family val="2"/>
    </font>
    <font>
      <b/>
      <vertAlign val="superscript"/>
      <sz val="10"/>
      <name val="Arial"/>
      <family val="2"/>
    </font>
    <font>
      <i/>
      <sz val="10"/>
      <color indexed="10"/>
      <name val="Arial"/>
      <family val="2"/>
    </font>
    <font>
      <sz val="12"/>
      <color indexed="10"/>
      <name val="Arial"/>
      <family val="2"/>
    </font>
    <font>
      <b/>
      <i/>
      <sz val="10"/>
      <color indexed="8"/>
      <name val="Arial"/>
      <family val="2"/>
    </font>
    <font>
      <b/>
      <i/>
      <sz val="9"/>
      <color indexed="8"/>
      <name val="Arial"/>
      <family val="2"/>
    </font>
    <font>
      <sz val="10"/>
      <name val="Arial"/>
      <family val="2"/>
    </font>
    <font>
      <sz val="9"/>
      <color indexed="8"/>
      <name val="Arial"/>
      <family val="2"/>
    </font>
    <font>
      <b/>
      <sz val="11"/>
      <color theme="1"/>
      <name val="Arial"/>
      <family val="2"/>
    </font>
    <font>
      <u/>
      <sz val="10"/>
      <color theme="5"/>
      <name val="Arial"/>
      <family val="2"/>
    </font>
    <font>
      <sz val="10"/>
      <color theme="5"/>
      <name val="Arial"/>
      <family val="2"/>
    </font>
    <font>
      <sz val="10"/>
      <name val="Arial"/>
    </font>
  </fonts>
  <fills count="3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9"/>
        <bgColor indexed="9"/>
      </patternFill>
    </fill>
    <fill>
      <patternFill patternType="solid">
        <fgColor theme="0"/>
        <bgColor indexed="9"/>
      </patternFill>
    </fill>
    <fill>
      <patternFill patternType="solid">
        <fgColor indexed="47"/>
        <bgColor indexed="64"/>
      </patternFill>
    </fill>
    <fill>
      <patternFill patternType="solid">
        <fgColor theme="4"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41"/>
      </patternFill>
    </fill>
    <fill>
      <patternFill patternType="solid">
        <fgColor indexed="32"/>
      </patternFill>
    </fill>
    <fill>
      <patternFill patternType="solid">
        <fgColor indexed="5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auto="1"/>
      </top>
      <bottom/>
      <diagonal/>
    </border>
    <border>
      <left style="thin">
        <color auto="1"/>
      </left>
      <right/>
      <top/>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top/>
      <bottom style="thin">
        <color indexed="64"/>
      </bottom>
      <diagonal/>
    </border>
    <border>
      <left/>
      <right/>
      <top/>
      <bottom style="thick">
        <color indexed="27"/>
      </bottom>
      <diagonal/>
    </border>
    <border>
      <left/>
      <right/>
      <top/>
      <bottom style="medium">
        <color indexed="27"/>
      </bottom>
      <diagonal/>
    </border>
    <border>
      <left/>
      <right/>
      <top/>
      <bottom style="double">
        <color indexed="28"/>
      </bottom>
      <diagonal/>
    </border>
    <border>
      <left/>
      <right/>
      <top style="thin">
        <color indexed="27"/>
      </top>
      <bottom style="double">
        <color indexed="27"/>
      </bottom>
      <diagonal/>
    </border>
  </borders>
  <cellStyleXfs count="253">
    <xf numFmtId="0" fontId="0" fillId="0" borderId="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0" fontId="41" fillId="0" borderId="0" applyNumberFormat="0" applyFill="0" applyBorder="0" applyAlignment="0" applyProtection="0">
      <alignment vertical="top"/>
      <protection locked="0"/>
    </xf>
    <xf numFmtId="0" fontId="6" fillId="0" borderId="0"/>
    <xf numFmtId="164" fontId="6" fillId="0" borderId="0" applyFont="0" applyFill="0" applyBorder="0" applyAlignment="0" applyProtection="0"/>
    <xf numFmtId="0" fontId="45" fillId="0" borderId="0"/>
    <xf numFmtId="9" fontId="21" fillId="0" borderId="0" applyFont="0" applyFill="0" applyBorder="0" applyAlignment="0" applyProtection="0"/>
    <xf numFmtId="9" fontId="26" fillId="0" borderId="0" applyFont="0" applyFill="0" applyBorder="0" applyAlignment="0" applyProtection="0"/>
    <xf numFmtId="164" fontId="6" fillId="0" borderId="0" applyFont="0" applyFill="0" applyBorder="0" applyAlignment="0" applyProtection="0"/>
    <xf numFmtId="0" fontId="46" fillId="0" borderId="0" applyNumberFormat="0" applyFill="0" applyBorder="0" applyAlignment="0" applyProtection="0"/>
    <xf numFmtId="164" fontId="8" fillId="0" borderId="0" applyFont="0" applyFill="0" applyBorder="0" applyAlignment="0" applyProtection="0"/>
    <xf numFmtId="0" fontId="48" fillId="0" borderId="0"/>
    <xf numFmtId="0" fontId="8"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8" fillId="0" borderId="0"/>
    <xf numFmtId="0" fontId="8" fillId="0" borderId="0"/>
    <xf numFmtId="0" fontId="8" fillId="0" borderId="0"/>
    <xf numFmtId="0" fontId="8" fillId="0" borderId="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54" fillId="8"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55" fillId="19"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6" borderId="0" applyNumberFormat="0" applyBorder="0" applyAlignment="0" applyProtection="0"/>
    <xf numFmtId="0" fontId="56" fillId="10" borderId="0" applyNumberFormat="0" applyBorder="0" applyAlignment="0" applyProtection="0"/>
    <xf numFmtId="0" fontId="57" fillId="27" borderId="12" applyNumberFormat="0" applyAlignment="0" applyProtection="0"/>
    <xf numFmtId="0" fontId="58" fillId="28" borderId="13" applyNumberFormat="0" applyAlignment="0" applyProtection="0"/>
    <xf numFmtId="0" fontId="59" fillId="0" borderId="0" applyNumberFormat="0" applyFill="0" applyBorder="0" applyAlignment="0" applyProtection="0"/>
    <xf numFmtId="0" fontId="60" fillId="11" borderId="0" applyNumberFormat="0" applyBorder="0" applyAlignment="0" applyProtection="0"/>
    <xf numFmtId="0" fontId="61" fillId="0" borderId="14" applyNumberFormat="0" applyFill="0" applyAlignment="0" applyProtection="0"/>
    <xf numFmtId="0" fontId="62" fillId="0" borderId="15" applyNumberFormat="0" applyFill="0" applyAlignment="0" applyProtection="0"/>
    <xf numFmtId="0" fontId="63" fillId="0" borderId="16" applyNumberFormat="0" applyFill="0" applyAlignment="0" applyProtection="0"/>
    <xf numFmtId="0" fontId="63" fillId="0" borderId="0" applyNumberFormat="0" applyFill="0" applyBorder="0" applyAlignment="0" applyProtection="0"/>
    <xf numFmtId="0" fontId="64" fillId="14" borderId="12" applyNumberFormat="0" applyAlignment="0" applyProtection="0"/>
    <xf numFmtId="0" fontId="65" fillId="0" borderId="17" applyNumberFormat="0" applyFill="0" applyAlignment="0" applyProtection="0"/>
    <xf numFmtId="0" fontId="66" fillId="29" borderId="0" applyNumberFormat="0" applyBorder="0" applyAlignment="0" applyProtection="0"/>
    <xf numFmtId="0" fontId="21" fillId="0" borderId="0"/>
    <xf numFmtId="0" fontId="21" fillId="30" borderId="18" applyNumberFormat="0" applyFont="0" applyAlignment="0" applyProtection="0"/>
    <xf numFmtId="0" fontId="67" fillId="27" borderId="19" applyNumberFormat="0" applyAlignment="0" applyProtection="0"/>
    <xf numFmtId="0" fontId="68" fillId="0" borderId="0" applyNumberFormat="0" applyFill="0" applyBorder="0" applyAlignment="0" applyProtection="0"/>
    <xf numFmtId="0" fontId="69" fillId="0" borderId="20" applyNumberFormat="0" applyFill="0" applyAlignment="0" applyProtection="0"/>
    <xf numFmtId="0" fontId="70" fillId="0" borderId="0" applyNumberFormat="0" applyFill="0" applyBorder="0" applyAlignment="0" applyProtection="0"/>
    <xf numFmtId="0" fontId="8" fillId="0" borderId="0"/>
    <xf numFmtId="0" fontId="32" fillId="0" borderId="0"/>
    <xf numFmtId="9" fontId="8" fillId="0" borderId="0" applyFont="0" applyFill="0" applyBorder="0" applyAlignment="0" applyProtection="0"/>
    <xf numFmtId="0" fontId="5" fillId="0" borderId="0"/>
    <xf numFmtId="0" fontId="4" fillId="0" borderId="0"/>
    <xf numFmtId="164" fontId="4" fillId="0" borderId="0" applyFont="0" applyFill="0" applyBorder="0" applyAlignment="0" applyProtection="0"/>
    <xf numFmtId="0" fontId="45" fillId="0" borderId="0"/>
    <xf numFmtId="9" fontId="32" fillId="0" borderId="0" applyFont="0" applyFill="0" applyBorder="0" applyAlignment="0" applyProtection="0"/>
    <xf numFmtId="9" fontId="54" fillId="0" borderId="0" applyFont="0" applyFill="0" applyBorder="0" applyAlignment="0" applyProtection="0"/>
    <xf numFmtId="0" fontId="8" fillId="0" borderId="0"/>
    <xf numFmtId="0" fontId="8" fillId="0" borderId="0"/>
    <xf numFmtId="0" fontId="8" fillId="0" borderId="0"/>
    <xf numFmtId="9" fontId="32" fillId="0" borderId="0" applyFont="0" applyFill="0" applyBorder="0" applyAlignment="0" applyProtection="0"/>
    <xf numFmtId="0" fontId="8" fillId="0" borderId="0"/>
    <xf numFmtId="0" fontId="8" fillId="0" borderId="0"/>
    <xf numFmtId="0" fontId="8" fillId="0" borderId="0"/>
    <xf numFmtId="0" fontId="48" fillId="0" borderId="0"/>
    <xf numFmtId="0" fontId="3" fillId="0" borderId="0"/>
    <xf numFmtId="164" fontId="2" fillId="0" borderId="0" applyFont="0" applyFill="0" applyBorder="0" applyAlignment="0" applyProtection="0"/>
    <xf numFmtId="0" fontId="2" fillId="0" borderId="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1" borderId="0" applyNumberFormat="0" applyBorder="0" applyAlignment="0" applyProtection="0"/>
    <xf numFmtId="0" fontId="21" fillId="14"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27" borderId="0" applyNumberFormat="0" applyBorder="0" applyAlignment="0" applyProtection="0"/>
    <xf numFmtId="0" fontId="21" fillId="29" borderId="0" applyNumberFormat="0" applyBorder="0" applyAlignment="0" applyProtection="0"/>
    <xf numFmtId="0" fontId="21" fillId="27" borderId="0" applyNumberFormat="0" applyBorder="0" applyAlignment="0" applyProtection="0"/>
    <xf numFmtId="0" fontId="21" fillId="14" borderId="0" applyNumberFormat="0" applyBorder="0" applyAlignment="0" applyProtection="0"/>
    <xf numFmtId="0" fontId="55" fillId="13" borderId="0" applyNumberFormat="0" applyBorder="0" applyAlignment="0" applyProtection="0"/>
    <xf numFmtId="0" fontId="55" fillId="33" borderId="0" applyNumberFormat="0" applyBorder="0" applyAlignment="0" applyProtection="0"/>
    <xf numFmtId="0" fontId="55" fillId="29" borderId="0" applyNumberFormat="0" applyBorder="0" applyAlignment="0" applyProtection="0"/>
    <xf numFmtId="0" fontId="55" fillId="27"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3"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13" borderId="0" applyNumberFormat="0" applyBorder="0" applyAlignment="0" applyProtection="0"/>
    <xf numFmtId="0" fontId="75" fillId="31" borderId="12" applyNumberFormat="0" applyAlignment="0" applyProtection="0"/>
    <xf numFmtId="164" fontId="8" fillId="0" borderId="0" applyFont="0" applyFill="0" applyBorder="0" applyAlignment="0" applyProtection="0"/>
    <xf numFmtId="0" fontId="76" fillId="0" borderId="27" applyNumberFormat="0" applyFill="0" applyAlignment="0" applyProtection="0"/>
    <xf numFmtId="0" fontId="77" fillId="0" borderId="15" applyNumberFormat="0" applyFill="0" applyAlignment="0" applyProtection="0"/>
    <xf numFmtId="0" fontId="78" fillId="0" borderId="28" applyNumberFormat="0" applyFill="0" applyAlignment="0" applyProtection="0"/>
    <xf numFmtId="0" fontId="78" fillId="0" borderId="0" applyNumberFormat="0" applyFill="0" applyBorder="0" applyAlignment="0" applyProtection="0"/>
    <xf numFmtId="0" fontId="79" fillId="14" borderId="12" applyNumberFormat="0" applyAlignment="0" applyProtection="0"/>
    <xf numFmtId="0" fontId="80" fillId="0" borderId="29" applyNumberFormat="0" applyFill="0" applyAlignment="0" applyProtection="0"/>
    <xf numFmtId="0" fontId="8" fillId="30" borderId="18" applyNumberFormat="0" applyFont="0" applyAlignment="0" applyProtection="0"/>
    <xf numFmtId="0" fontId="67" fillId="31" borderId="19" applyNumberFormat="0" applyAlignment="0" applyProtection="0"/>
    <xf numFmtId="0" fontId="81" fillId="0" borderId="0" applyNumberFormat="0" applyFill="0" applyBorder="0" applyAlignment="0" applyProtection="0"/>
    <xf numFmtId="0" fontId="69" fillId="0" borderId="30" applyNumberFormat="0" applyFill="0" applyAlignment="0" applyProtection="0"/>
    <xf numFmtId="9" fontId="8" fillId="0" borderId="0" applyFont="0" applyFill="0" applyBorder="0" applyAlignment="0" applyProtection="0"/>
    <xf numFmtId="0" fontId="8" fillId="0" borderId="0"/>
    <xf numFmtId="0" fontId="46" fillId="0" borderId="0" applyNumberFormat="0" applyFill="0" applyBorder="0" applyAlignment="0" applyProtection="0"/>
    <xf numFmtId="9" fontId="1" fillId="0" borderId="0" applyFont="0" applyFill="0" applyBorder="0" applyAlignment="0" applyProtection="0"/>
    <xf numFmtId="0" fontId="45" fillId="0" borderId="0"/>
    <xf numFmtId="0" fontId="41" fillId="0" borderId="0" applyFill="0" applyBorder="0" applyAlignment="0" applyProtection="0">
      <alignment vertical="top"/>
      <protection locked="0"/>
    </xf>
    <xf numFmtId="0" fontId="103" fillId="0" borderId="0"/>
  </cellStyleXfs>
  <cellXfs count="930">
    <xf numFmtId="0" fontId="0" fillId="0" borderId="0" xfId="0"/>
    <xf numFmtId="0" fontId="0" fillId="2" borderId="0" xfId="0" applyFill="1"/>
    <xf numFmtId="0" fontId="9" fillId="3" borderId="0" xfId="0" applyFont="1" applyFill="1"/>
    <xf numFmtId="0" fontId="11" fillId="2" borderId="0" xfId="0" applyFont="1" applyFill="1" applyAlignment="1">
      <alignment wrapText="1"/>
    </xf>
    <xf numFmtId="0" fontId="0" fillId="2" borderId="0" xfId="0" applyFill="1" applyAlignment="1"/>
    <xf numFmtId="0" fontId="12" fillId="2" borderId="1" xfId="0" applyFont="1" applyFill="1" applyBorder="1"/>
    <xf numFmtId="0" fontId="0" fillId="2" borderId="1" xfId="0" applyFill="1" applyBorder="1"/>
    <xf numFmtId="0" fontId="0" fillId="2" borderId="0" xfId="0" applyFill="1" applyBorder="1"/>
    <xf numFmtId="0" fontId="0" fillId="2" borderId="2" xfId="0" applyFill="1" applyBorder="1"/>
    <xf numFmtId="0" fontId="13" fillId="2" borderId="1" xfId="0" applyFont="1" applyFill="1" applyBorder="1" applyAlignment="1">
      <alignment horizontal="right" wrapText="1"/>
    </xf>
    <xf numFmtId="0" fontId="13" fillId="2" borderId="2" xfId="0" applyFont="1" applyFill="1" applyBorder="1" applyAlignment="1">
      <alignment horizontal="right" wrapText="1"/>
    </xf>
    <xf numFmtId="0" fontId="8" fillId="2" borderId="0" xfId="0" applyFont="1" applyFill="1" applyBorder="1"/>
    <xf numFmtId="0" fontId="14" fillId="2" borderId="0" xfId="0" applyFont="1" applyFill="1" applyBorder="1" applyAlignment="1">
      <alignment horizontal="right"/>
    </xf>
    <xf numFmtId="165" fontId="8" fillId="4" borderId="0" xfId="0" applyNumberFormat="1" applyFont="1" applyFill="1" applyBorder="1"/>
    <xf numFmtId="165" fontId="8" fillId="2" borderId="0" xfId="0" applyNumberFormat="1" applyFont="1" applyFill="1" applyBorder="1"/>
    <xf numFmtId="0" fontId="13" fillId="2" borderId="0" xfId="0" applyFont="1" applyFill="1" applyBorder="1"/>
    <xf numFmtId="165" fontId="13" fillId="4" borderId="0" xfId="0" applyNumberFormat="1" applyFont="1" applyFill="1" applyBorder="1"/>
    <xf numFmtId="165" fontId="13" fillId="2" borderId="0" xfId="0" applyNumberFormat="1" applyFont="1" applyFill="1" applyBorder="1"/>
    <xf numFmtId="165" fontId="0" fillId="4" borderId="0" xfId="0" applyNumberFormat="1" applyFill="1" applyBorder="1"/>
    <xf numFmtId="0" fontId="13" fillId="2" borderId="1" xfId="0" applyFont="1" applyFill="1" applyBorder="1"/>
    <xf numFmtId="165" fontId="13" fillId="4" borderId="1" xfId="0" applyNumberFormat="1" applyFont="1" applyFill="1" applyBorder="1"/>
    <xf numFmtId="165" fontId="13" fillId="2" borderId="1" xfId="0" applyNumberFormat="1" applyFont="1" applyFill="1" applyBorder="1"/>
    <xf numFmtId="0" fontId="15" fillId="2" borderId="0" xfId="0" applyFont="1" applyFill="1"/>
    <xf numFmtId="0" fontId="15" fillId="2" borderId="0" xfId="0" applyFont="1" applyFill="1" applyBorder="1" applyAlignment="1">
      <alignment horizontal="left" indent="1"/>
    </xf>
    <xf numFmtId="0" fontId="15" fillId="2" borderId="0" xfId="0" applyFont="1" applyFill="1" applyBorder="1"/>
    <xf numFmtId="0" fontId="15" fillId="2" borderId="0" xfId="0" applyFont="1" applyFill="1" applyAlignment="1">
      <alignment horizontal="left" indent="1"/>
    </xf>
    <xf numFmtId="0" fontId="10" fillId="2" borderId="0" xfId="0" applyFont="1" applyFill="1"/>
    <xf numFmtId="0" fontId="8" fillId="4" borderId="1" xfId="0" applyFont="1" applyFill="1" applyBorder="1"/>
    <xf numFmtId="0" fontId="8" fillId="2" borderId="1" xfId="0" applyFont="1" applyFill="1" applyBorder="1"/>
    <xf numFmtId="0" fontId="8" fillId="2" borderId="0" xfId="0" applyFont="1" applyFill="1" applyBorder="1" applyAlignment="1">
      <alignment horizontal="right"/>
    </xf>
    <xf numFmtId="0" fontId="8" fillId="4" borderId="0" xfId="0" applyFont="1" applyFill="1"/>
    <xf numFmtId="0" fontId="8" fillId="2" borderId="0" xfId="0" applyFont="1" applyFill="1"/>
    <xf numFmtId="3" fontId="8" fillId="2" borderId="0" xfId="0" applyNumberFormat="1" applyFont="1" applyFill="1" applyBorder="1" applyAlignment="1">
      <alignment horizontal="right"/>
    </xf>
    <xf numFmtId="3" fontId="0" fillId="2" borderId="0" xfId="0" applyNumberFormat="1" applyFill="1"/>
    <xf numFmtId="3" fontId="8" fillId="4" borderId="0" xfId="0" applyNumberFormat="1" applyFont="1" applyFill="1" applyBorder="1"/>
    <xf numFmtId="0" fontId="8" fillId="4" borderId="0" xfId="0" applyFont="1" applyFill="1" applyBorder="1"/>
    <xf numFmtId="0" fontId="13" fillId="2" borderId="0" xfId="0" applyFont="1" applyFill="1"/>
    <xf numFmtId="0" fontId="12" fillId="2" borderId="0" xfId="0" applyFont="1" applyFill="1" applyBorder="1" applyAlignment="1">
      <alignment horizontal="right"/>
    </xf>
    <xf numFmtId="3" fontId="15" fillId="4" borderId="0" xfId="0" applyNumberFormat="1" applyFont="1" applyFill="1" applyBorder="1" applyAlignment="1">
      <alignment horizontal="left"/>
    </xf>
    <xf numFmtId="0" fontId="8" fillId="4" borderId="0" xfId="0" applyFont="1" applyFill="1" applyBorder="1" applyAlignment="1">
      <alignment horizontal="right"/>
    </xf>
    <xf numFmtId="0" fontId="0" fillId="4" borderId="0" xfId="0" applyFill="1"/>
    <xf numFmtId="0" fontId="15" fillId="4" borderId="0" xfId="0" applyFont="1" applyFill="1" applyBorder="1" applyAlignment="1"/>
    <xf numFmtId="0" fontId="15" fillId="2" borderId="0" xfId="0" applyFont="1" applyFill="1" applyBorder="1" applyAlignment="1"/>
    <xf numFmtId="3" fontId="0" fillId="4" borderId="0" xfId="0" applyNumberFormat="1" applyFill="1" applyBorder="1"/>
    <xf numFmtId="0" fontId="12" fillId="2" borderId="0" xfId="0" applyFont="1" applyFill="1" applyBorder="1" applyAlignment="1">
      <alignment horizontal="right" vertical="top"/>
    </xf>
    <xf numFmtId="0" fontId="14" fillId="2" borderId="0" xfId="0" applyFont="1" applyFill="1" applyAlignment="1">
      <alignment horizontal="right"/>
    </xf>
    <xf numFmtId="0" fontId="12" fillId="4" borderId="0" xfId="0" applyFont="1" applyFill="1" applyBorder="1" applyAlignment="1">
      <alignment horizontal="right"/>
    </xf>
    <xf numFmtId="165" fontId="0" fillId="2" borderId="0" xfId="0" applyNumberFormat="1" applyFill="1"/>
    <xf numFmtId="165" fontId="8" fillId="2" borderId="0" xfId="0" applyNumberFormat="1" applyFont="1" applyFill="1"/>
    <xf numFmtId="0" fontId="15" fillId="2" borderId="0" xfId="0" applyFont="1" applyFill="1" applyBorder="1" applyAlignment="1">
      <alignment wrapText="1"/>
    </xf>
    <xf numFmtId="0" fontId="22" fillId="2" borderId="0" xfId="0" applyFont="1" applyFill="1"/>
    <xf numFmtId="0" fontId="13" fillId="5" borderId="0" xfId="0" applyFont="1" applyFill="1" applyBorder="1" applyAlignment="1">
      <alignment vertical="center"/>
    </xf>
    <xf numFmtId="0" fontId="24" fillId="5" borderId="0" xfId="0" applyFont="1" applyFill="1" applyBorder="1" applyAlignment="1">
      <alignment horizontal="center" wrapText="1"/>
    </xf>
    <xf numFmtId="0" fontId="13" fillId="2" borderId="0" xfId="0" applyFont="1" applyFill="1" applyBorder="1" applyAlignment="1"/>
    <xf numFmtId="0" fontId="0" fillId="2" borderId="0" xfId="0" applyFill="1" applyBorder="1" applyAlignment="1">
      <alignment horizontal="right" wrapText="1"/>
    </xf>
    <xf numFmtId="0" fontId="20" fillId="5" borderId="0" xfId="0" applyFont="1" applyFill="1" applyBorder="1" applyAlignment="1">
      <alignment horizontal="right" wrapText="1"/>
    </xf>
    <xf numFmtId="0" fontId="24" fillId="5" borderId="0" xfId="0" applyFont="1" applyFill="1" applyBorder="1" applyAlignment="1">
      <alignment horizontal="right" wrapText="1"/>
    </xf>
    <xf numFmtId="165" fontId="0" fillId="2" borderId="0" xfId="0" applyNumberFormat="1" applyFill="1" applyBorder="1"/>
    <xf numFmtId="167" fontId="14" fillId="2" borderId="0" xfId="3" applyNumberFormat="1" applyFont="1" applyFill="1" applyBorder="1" applyAlignment="1"/>
    <xf numFmtId="0" fontId="25" fillId="5" borderId="0" xfId="0" applyFont="1" applyFill="1" applyBorder="1" applyAlignment="1">
      <alignment horizontal="left"/>
    </xf>
    <xf numFmtId="0" fontId="9" fillId="2" borderId="0" xfId="0" applyFont="1" applyFill="1"/>
    <xf numFmtId="0" fontId="29" fillId="2" borderId="0" xfId="0" applyFont="1" applyFill="1"/>
    <xf numFmtId="0" fontId="19" fillId="2" borderId="0" xfId="0" applyFont="1" applyFill="1"/>
    <xf numFmtId="0" fontId="13" fillId="2" borderId="2" xfId="0" applyFont="1" applyFill="1" applyBorder="1"/>
    <xf numFmtId="0" fontId="12" fillId="2" borderId="0" xfId="0" applyFont="1" applyFill="1" applyAlignment="1">
      <alignment horizontal="right"/>
    </xf>
    <xf numFmtId="0" fontId="0" fillId="2" borderId="0" xfId="0" applyFill="1" applyBorder="1" applyAlignment="1">
      <alignment wrapText="1"/>
    </xf>
    <xf numFmtId="3" fontId="13" fillId="2" borderId="1" xfId="0" applyNumberFormat="1" applyFont="1" applyFill="1" applyBorder="1"/>
    <xf numFmtId="0" fontId="0" fillId="2" borderId="0" xfId="0" applyFill="1" applyBorder="1" applyAlignment="1"/>
    <xf numFmtId="0" fontId="0" fillId="0" borderId="0" xfId="0" applyAlignment="1"/>
    <xf numFmtId="0" fontId="0" fillId="2" borderId="0" xfId="0" applyFill="1" applyAlignment="1">
      <alignment wrapText="1"/>
    </xf>
    <xf numFmtId="0" fontId="30" fillId="2" borderId="0" xfId="0" applyFont="1" applyFill="1"/>
    <xf numFmtId="0" fontId="0" fillId="2" borderId="2" xfId="0" applyFill="1" applyBorder="1" applyAlignment="1">
      <alignment horizontal="right" wrapText="1"/>
    </xf>
    <xf numFmtId="0" fontId="0" fillId="2" borderId="0" xfId="0" applyFill="1" applyAlignment="1">
      <alignment horizontal="right" wrapText="1"/>
    </xf>
    <xf numFmtId="0" fontId="0" fillId="2" borderId="3" xfId="0" applyFill="1" applyBorder="1" applyAlignment="1">
      <alignment horizontal="right" wrapText="1"/>
    </xf>
    <xf numFmtId="0" fontId="13" fillId="2" borderId="2" xfId="0" applyFont="1" applyFill="1" applyBorder="1" applyAlignment="1">
      <alignment horizontal="right"/>
    </xf>
    <xf numFmtId="3" fontId="0" fillId="2" borderId="0" xfId="0" applyNumberFormat="1" applyFill="1" applyAlignment="1">
      <alignment horizontal="left" indent="3"/>
    </xf>
    <xf numFmtId="0" fontId="15" fillId="4" borderId="0" xfId="0" applyFont="1" applyFill="1" applyAlignment="1">
      <alignment horizontal="left" indent="1"/>
    </xf>
    <xf numFmtId="0" fontId="9" fillId="4" borderId="0" xfId="0" applyFont="1" applyFill="1"/>
    <xf numFmtId="0" fontId="9" fillId="0" borderId="0" xfId="0" applyFont="1" applyFill="1"/>
    <xf numFmtId="0" fontId="0" fillId="4" borderId="0" xfId="0" applyFill="1" applyBorder="1"/>
    <xf numFmtId="166" fontId="0" fillId="2" borderId="0" xfId="0" applyNumberFormat="1" applyFill="1"/>
    <xf numFmtId="0" fontId="0" fillId="3" borderId="0" xfId="0" applyFill="1"/>
    <xf numFmtId="0" fontId="13" fillId="2" borderId="1" xfId="0" applyFont="1" applyFill="1" applyBorder="1" applyAlignment="1">
      <alignment horizontal="right" vertical="top" wrapText="1"/>
    </xf>
    <xf numFmtId="0" fontId="13" fillId="2" borderId="2" xfId="0" applyFont="1" applyFill="1" applyBorder="1" applyAlignment="1">
      <alignment horizontal="right" vertical="top" wrapText="1"/>
    </xf>
    <xf numFmtId="0" fontId="13" fillId="2" borderId="0" xfId="0" applyFont="1" applyFill="1" applyBorder="1" applyAlignment="1">
      <alignment wrapText="1"/>
    </xf>
    <xf numFmtId="0" fontId="13" fillId="2" borderId="0" xfId="0" applyFont="1" applyFill="1" applyBorder="1" applyAlignment="1">
      <alignment horizontal="right" wrapText="1"/>
    </xf>
    <xf numFmtId="0" fontId="12" fillId="2" borderId="3" xfId="0" applyFont="1" applyFill="1" applyBorder="1" applyAlignment="1">
      <alignment horizontal="right"/>
    </xf>
    <xf numFmtId="0" fontId="24" fillId="5" borderId="0" xfId="0" applyFont="1" applyFill="1" applyBorder="1" applyAlignment="1">
      <alignment horizontal="left" wrapText="1"/>
    </xf>
    <xf numFmtId="0" fontId="24" fillId="6" borderId="1" xfId="0" applyFont="1" applyFill="1" applyBorder="1" applyAlignment="1">
      <alignment horizontal="left" vertical="top" wrapText="1"/>
    </xf>
    <xf numFmtId="0" fontId="25" fillId="6" borderId="0" xfId="0" applyFont="1" applyFill="1" applyBorder="1" applyAlignment="1">
      <alignment horizontal="left" vertical="top" wrapText="1"/>
    </xf>
    <xf numFmtId="0" fontId="31" fillId="6" borderId="1" xfId="0" applyFont="1" applyFill="1" applyBorder="1" applyAlignment="1">
      <alignment horizontal="left" vertical="top" wrapText="1"/>
    </xf>
    <xf numFmtId="0" fontId="8" fillId="2" borderId="2" xfId="0" applyFont="1" applyFill="1" applyBorder="1"/>
    <xf numFmtId="0" fontId="13" fillId="2" borderId="2" xfId="0" applyFont="1" applyFill="1" applyBorder="1" applyAlignment="1">
      <alignment horizontal="right" vertical="top"/>
    </xf>
    <xf numFmtId="171" fontId="0" fillId="2" borderId="0" xfId="0" applyNumberFormat="1" applyFill="1" applyBorder="1" applyAlignment="1">
      <alignment horizontal="right"/>
    </xf>
    <xf numFmtId="171" fontId="8" fillId="2" borderId="0" xfId="0" applyNumberFormat="1" applyFont="1" applyFill="1" applyBorder="1" applyAlignment="1">
      <alignment horizontal="right"/>
    </xf>
    <xf numFmtId="171" fontId="13" fillId="2" borderId="0" xfId="0" applyNumberFormat="1" applyFont="1" applyFill="1" applyBorder="1" applyAlignment="1">
      <alignment horizontal="right"/>
    </xf>
    <xf numFmtId="165" fontId="13" fillId="2" borderId="0" xfId="0" applyNumberFormat="1" applyFont="1" applyFill="1"/>
    <xf numFmtId="0" fontId="8" fillId="2" borderId="2" xfId="0" applyFont="1" applyFill="1" applyBorder="1" applyAlignment="1">
      <alignment horizontal="center" vertical="top" wrapText="1"/>
    </xf>
    <xf numFmtId="0" fontId="8" fillId="2" borderId="0" xfId="0" quotePrefix="1" applyFont="1" applyFill="1" applyBorder="1" applyAlignment="1">
      <alignment vertical="top" wrapText="1"/>
    </xf>
    <xf numFmtId="0" fontId="8" fillId="2" borderId="0" xfId="0" quotePrefix="1" applyFont="1" applyFill="1" applyBorder="1" applyAlignment="1">
      <alignment horizontal="left" vertical="top" wrapText="1"/>
    </xf>
    <xf numFmtId="0" fontId="15" fillId="0" borderId="0" xfId="0" applyFont="1"/>
    <xf numFmtId="0" fontId="33" fillId="2" borderId="0" xfId="0" applyFont="1" applyFill="1"/>
    <xf numFmtId="165" fontId="35" fillId="2" borderId="0" xfId="0" applyNumberFormat="1" applyFont="1" applyFill="1" applyBorder="1"/>
    <xf numFmtId="165" fontId="0" fillId="7" borderId="0" xfId="0" applyNumberFormat="1" applyFill="1" applyBorder="1"/>
    <xf numFmtId="0" fontId="37" fillId="2" borderId="0" xfId="0" applyFont="1" applyFill="1"/>
    <xf numFmtId="0" fontId="38" fillId="3" borderId="0" xfId="0" applyFont="1" applyFill="1" applyAlignment="1">
      <alignment vertical="center"/>
    </xf>
    <xf numFmtId="0" fontId="38" fillId="3" borderId="0" xfId="0" applyFont="1" applyFill="1" applyAlignment="1">
      <alignment horizontal="left" vertical="center" indent="1"/>
    </xf>
    <xf numFmtId="0" fontId="8" fillId="2" borderId="7" xfId="0" applyFont="1" applyFill="1" applyBorder="1" applyAlignment="1">
      <alignment wrapText="1"/>
    </xf>
    <xf numFmtId="0" fontId="45" fillId="4" borderId="0" xfId="8" applyFill="1"/>
    <xf numFmtId="0" fontId="24" fillId="4" borderId="2" xfId="8" applyFont="1" applyFill="1" applyBorder="1" applyAlignment="1">
      <alignment horizontal="right" wrapText="1"/>
    </xf>
    <xf numFmtId="0" fontId="26" fillId="4" borderId="0" xfId="8" applyFont="1" applyFill="1" applyBorder="1"/>
    <xf numFmtId="3" fontId="12" fillId="4" borderId="0" xfId="8" applyNumberFormat="1" applyFont="1" applyFill="1" applyBorder="1" applyAlignment="1">
      <alignment horizontal="right"/>
    </xf>
    <xf numFmtId="0" fontId="24" fillId="4" borderId="0" xfId="8" applyFont="1" applyFill="1" applyBorder="1"/>
    <xf numFmtId="0" fontId="20" fillId="4" borderId="0" xfId="8" applyFont="1" applyFill="1" applyBorder="1"/>
    <xf numFmtId="3" fontId="8" fillId="4" borderId="0" xfId="8" applyNumberFormat="1" applyFont="1" applyFill="1" applyBorder="1" applyAlignment="1">
      <alignment horizontal="right"/>
    </xf>
    <xf numFmtId="0" fontId="45" fillId="4" borderId="0" xfId="8" applyFill="1" applyBorder="1"/>
    <xf numFmtId="3" fontId="18" fillId="4" borderId="0" xfId="8" applyNumberFormat="1" applyFont="1" applyFill="1" applyBorder="1" applyAlignment="1">
      <alignment horizontal="right"/>
    </xf>
    <xf numFmtId="0" fontId="45" fillId="3" borderId="0" xfId="8" applyFill="1"/>
    <xf numFmtId="165" fontId="0" fillId="2" borderId="11" xfId="0" applyNumberFormat="1" applyFill="1" applyBorder="1"/>
    <xf numFmtId="165" fontId="35" fillId="2" borderId="11" xfId="0" applyNumberFormat="1" applyFont="1" applyFill="1" applyBorder="1"/>
    <xf numFmtId="0" fontId="34" fillId="3" borderId="0" xfId="8" applyFont="1" applyFill="1"/>
    <xf numFmtId="0" fontId="12" fillId="4" borderId="11" xfId="8" applyFont="1" applyFill="1" applyBorder="1" applyAlignment="1">
      <alignment wrapText="1"/>
    </xf>
    <xf numFmtId="0" fontId="27" fillId="4" borderId="11" xfId="8" applyFont="1" applyFill="1" applyBorder="1" applyAlignment="1">
      <alignment wrapText="1"/>
    </xf>
    <xf numFmtId="0" fontId="32" fillId="4" borderId="11" xfId="8" applyFont="1" applyFill="1" applyBorder="1"/>
    <xf numFmtId="0" fontId="24" fillId="4" borderId="11" xfId="8" applyFont="1" applyFill="1" applyBorder="1" applyAlignment="1">
      <alignment wrapText="1"/>
    </xf>
    <xf numFmtId="3" fontId="24" fillId="4" borderId="11" xfId="8" applyNumberFormat="1" applyFont="1" applyFill="1" applyBorder="1"/>
    <xf numFmtId="166" fontId="8" fillId="4" borderId="0" xfId="8" applyNumberFormat="1" applyFont="1" applyFill="1" applyBorder="1" applyAlignment="1">
      <alignment horizontal="right"/>
    </xf>
    <xf numFmtId="166" fontId="43" fillId="4" borderId="11" xfId="8" applyNumberFormat="1" applyFont="1" applyFill="1" applyBorder="1"/>
    <xf numFmtId="166" fontId="13" fillId="4" borderId="11" xfId="8" applyNumberFormat="1" applyFont="1" applyFill="1" applyBorder="1" applyAlignment="1">
      <alignment horizontal="right"/>
    </xf>
    <xf numFmtId="166" fontId="13" fillId="4" borderId="0" xfId="8" applyNumberFormat="1" applyFont="1" applyFill="1" applyBorder="1" applyAlignment="1">
      <alignment horizontal="right"/>
    </xf>
    <xf numFmtId="3" fontId="13" fillId="4" borderId="0" xfId="8" applyNumberFormat="1" applyFont="1" applyFill="1" applyBorder="1" applyAlignment="1">
      <alignment horizontal="right"/>
    </xf>
    <xf numFmtId="0" fontId="32" fillId="4" borderId="0" xfId="8" applyFont="1" applyFill="1"/>
    <xf numFmtId="0" fontId="9" fillId="4" borderId="0" xfId="8" applyFont="1" applyFill="1" applyAlignment="1">
      <alignment horizontal="left"/>
    </xf>
    <xf numFmtId="0" fontId="47" fillId="4" borderId="0" xfId="8" applyFont="1" applyFill="1"/>
    <xf numFmtId="0" fontId="48" fillId="3" borderId="0" xfId="14" applyFill="1"/>
    <xf numFmtId="165" fontId="48" fillId="3" borderId="0" xfId="14" applyNumberFormat="1" applyFill="1"/>
    <xf numFmtId="0" fontId="48" fillId="3" borderId="0" xfId="14" applyFill="1" applyBorder="1"/>
    <xf numFmtId="0" fontId="26" fillId="3" borderId="0" xfId="26" applyFont="1" applyFill="1" applyBorder="1" applyAlignment="1">
      <alignment wrapText="1"/>
    </xf>
    <xf numFmtId="0" fontId="26" fillId="3" borderId="0" xfId="26" applyFont="1" applyFill="1" applyBorder="1" applyAlignment="1">
      <alignment horizontal="center" wrapText="1"/>
    </xf>
    <xf numFmtId="0" fontId="26" fillId="3" borderId="0" xfId="26" applyFont="1" applyFill="1" applyBorder="1" applyAlignment="1">
      <alignment vertical="top" wrapText="1"/>
    </xf>
    <xf numFmtId="0" fontId="26" fillId="3" borderId="0" xfId="26" applyFont="1" applyFill="1" applyBorder="1" applyAlignment="1">
      <alignment horizontal="left" vertical="top" wrapText="1"/>
    </xf>
    <xf numFmtId="170" fontId="26" fillId="3" borderId="0" xfId="26" applyNumberFormat="1" applyFont="1" applyFill="1" applyBorder="1" applyAlignment="1">
      <alignment horizontal="right" vertical="center"/>
    </xf>
    <xf numFmtId="173" fontId="26" fillId="3" borderId="0" xfId="26" applyNumberFormat="1" applyFont="1" applyFill="1" applyBorder="1" applyAlignment="1">
      <alignment horizontal="right" vertical="center"/>
    </xf>
    <xf numFmtId="0" fontId="25" fillId="3" borderId="0" xfId="14" applyFont="1" applyFill="1"/>
    <xf numFmtId="0" fontId="8" fillId="3" borderId="0" xfId="28" applyFont="1" applyFill="1" applyBorder="1" applyAlignment="1">
      <alignment vertical="center"/>
    </xf>
    <xf numFmtId="0" fontId="26" fillId="3" borderId="0" xfId="28" applyFont="1" applyFill="1" applyBorder="1" applyAlignment="1">
      <alignment horizontal="center" wrapText="1"/>
    </xf>
    <xf numFmtId="165" fontId="26" fillId="3" borderId="0" xfId="28" applyNumberFormat="1" applyFont="1" applyFill="1" applyBorder="1" applyAlignment="1">
      <alignment horizontal="left" vertical="top" wrapText="1"/>
    </xf>
    <xf numFmtId="165" fontId="26" fillId="3" borderId="0" xfId="28" applyNumberFormat="1" applyFont="1" applyFill="1" applyBorder="1" applyAlignment="1">
      <alignment horizontal="right" vertical="top"/>
    </xf>
    <xf numFmtId="0" fontId="26" fillId="3" borderId="0" xfId="28" applyFont="1" applyFill="1" applyBorder="1" applyAlignment="1">
      <alignment horizontal="left" vertical="top" wrapText="1"/>
    </xf>
    <xf numFmtId="0" fontId="15" fillId="3" borderId="0" xfId="14" applyFont="1" applyFill="1"/>
    <xf numFmtId="0" fontId="51" fillId="4" borderId="0" xfId="8" applyFont="1" applyFill="1"/>
    <xf numFmtId="0" fontId="20" fillId="4" borderId="0" xfId="8" applyFont="1" applyFill="1"/>
    <xf numFmtId="0" fontId="20" fillId="2" borderId="0" xfId="8" applyFont="1" applyFill="1" applyAlignment="1">
      <alignment horizontal="right" wrapText="1"/>
    </xf>
    <xf numFmtId="174" fontId="32" fillId="2" borderId="0" xfId="9" applyNumberFormat="1" applyFont="1" applyFill="1"/>
    <xf numFmtId="165" fontId="20" fillId="2" borderId="0" xfId="8" applyNumberFormat="1" applyFont="1" applyFill="1"/>
    <xf numFmtId="165" fontId="32" fillId="2" borderId="0" xfId="8" applyNumberFormat="1" applyFont="1" applyFill="1"/>
    <xf numFmtId="175" fontId="14" fillId="2" borderId="11" xfId="13" applyNumberFormat="1" applyFont="1" applyFill="1" applyBorder="1"/>
    <xf numFmtId="175" fontId="14" fillId="2" borderId="0" xfId="13" applyNumberFormat="1" applyFont="1" applyFill="1"/>
    <xf numFmtId="0" fontId="28" fillId="2" borderId="2" xfId="0" applyFont="1" applyFill="1" applyBorder="1" applyAlignment="1">
      <alignment horizontal="right" wrapText="1"/>
    </xf>
    <xf numFmtId="0" fontId="38" fillId="4" borderId="0" xfId="8" applyFont="1" applyFill="1"/>
    <xf numFmtId="0" fontId="38" fillId="3" borderId="0" xfId="8" applyFont="1" applyFill="1"/>
    <xf numFmtId="166" fontId="38" fillId="3" borderId="0" xfId="8" applyNumberFormat="1" applyFont="1" applyFill="1"/>
    <xf numFmtId="166" fontId="44" fillId="4" borderId="0" xfId="8" applyNumberFormat="1" applyFont="1" applyFill="1"/>
    <xf numFmtId="3" fontId="14" fillId="4" borderId="0" xfId="8" applyNumberFormat="1" applyFont="1" applyFill="1" applyBorder="1" applyAlignment="1">
      <alignment horizontal="right"/>
    </xf>
    <xf numFmtId="3" fontId="28" fillId="4" borderId="0" xfId="8" applyNumberFormat="1" applyFont="1" applyFill="1" applyBorder="1" applyAlignment="1">
      <alignment horizontal="right"/>
    </xf>
    <xf numFmtId="3" fontId="71" fillId="4" borderId="0" xfId="8" applyNumberFormat="1" applyFont="1" applyFill="1"/>
    <xf numFmtId="3" fontId="72" fillId="4" borderId="11" xfId="8" applyNumberFormat="1" applyFont="1" applyFill="1" applyBorder="1"/>
    <xf numFmtId="3" fontId="28" fillId="4" borderId="11" xfId="8" applyNumberFormat="1" applyFont="1" applyFill="1" applyBorder="1" applyAlignment="1">
      <alignment horizontal="right"/>
    </xf>
    <xf numFmtId="176" fontId="45" fillId="3" borderId="0" xfId="8" applyNumberFormat="1" applyFill="1"/>
    <xf numFmtId="0" fontId="42" fillId="4" borderId="0" xfId="75" applyFont="1" applyFill="1"/>
    <xf numFmtId="0" fontId="5" fillId="4" borderId="0" xfId="75" applyFill="1"/>
    <xf numFmtId="0" fontId="9" fillId="4" borderId="0" xfId="75" applyFont="1" applyFill="1" applyAlignment="1">
      <alignment vertical="center"/>
    </xf>
    <xf numFmtId="0" fontId="14" fillId="2" borderId="11" xfId="0" applyFont="1" applyFill="1" applyBorder="1" applyAlignment="1">
      <alignment vertical="center"/>
    </xf>
    <xf numFmtId="0" fontId="20" fillId="2" borderId="11" xfId="0" applyFont="1" applyFill="1" applyBorder="1" applyAlignment="1">
      <alignment horizontal="center" wrapText="1"/>
    </xf>
    <xf numFmtId="0" fontId="8" fillId="2" borderId="11" xfId="0" applyFont="1" applyFill="1" applyBorder="1" applyAlignment="1">
      <alignment horizontal="center"/>
    </xf>
    <xf numFmtId="0" fontId="13" fillId="2" borderId="11" xfId="0" applyFont="1" applyFill="1" applyBorder="1" applyAlignment="1">
      <alignment horizontal="center"/>
    </xf>
    <xf numFmtId="0" fontId="13" fillId="2" borderId="11" xfId="0" applyFont="1" applyFill="1" applyBorder="1" applyAlignment="1"/>
    <xf numFmtId="0" fontId="13" fillId="2" borderId="9" xfId="0" applyFont="1" applyFill="1" applyBorder="1" applyAlignment="1"/>
    <xf numFmtId="0" fontId="13" fillId="5" borderId="11" xfId="0" applyFont="1" applyFill="1" applyBorder="1" applyAlignment="1">
      <alignment vertical="center"/>
    </xf>
    <xf numFmtId="0" fontId="24" fillId="5" borderId="11" xfId="0" applyFont="1" applyFill="1" applyBorder="1" applyAlignment="1">
      <alignment horizontal="right" wrapText="1"/>
    </xf>
    <xf numFmtId="0" fontId="13" fillId="2" borderId="11" xfId="0" applyFont="1" applyFill="1" applyBorder="1" applyAlignment="1">
      <alignment horizontal="right" wrapText="1"/>
    </xf>
    <xf numFmtId="0" fontId="43" fillId="4" borderId="11" xfId="75" applyFont="1" applyFill="1" applyBorder="1"/>
    <xf numFmtId="0" fontId="31" fillId="4" borderId="0" xfId="8" applyFont="1" applyFill="1" applyBorder="1"/>
    <xf numFmtId="0" fontId="73" fillId="4" borderId="0" xfId="75" applyFont="1" applyFill="1"/>
    <xf numFmtId="3" fontId="15" fillId="2" borderId="9" xfId="0" applyNumberFormat="1" applyFont="1" applyFill="1" applyBorder="1"/>
    <xf numFmtId="167" fontId="14" fillId="2" borderId="9" xfId="3" applyNumberFormat="1" applyFont="1" applyFill="1" applyBorder="1" applyAlignment="1"/>
    <xf numFmtId="167" fontId="28" fillId="2" borderId="9" xfId="3" applyNumberFormat="1" applyFont="1" applyFill="1" applyBorder="1" applyAlignment="1"/>
    <xf numFmtId="167" fontId="28" fillId="2" borderId="0" xfId="3" applyNumberFormat="1" applyFont="1" applyFill="1" applyBorder="1" applyAlignment="1"/>
    <xf numFmtId="0" fontId="5" fillId="0" borderId="0" xfId="75"/>
    <xf numFmtId="0" fontId="42" fillId="0" borderId="0" xfId="75" applyFont="1"/>
    <xf numFmtId="0" fontId="22" fillId="4" borderId="0" xfId="0" applyFont="1" applyFill="1"/>
    <xf numFmtId="0" fontId="13" fillId="4" borderId="1" xfId="0" applyFont="1" applyFill="1" applyBorder="1" applyAlignment="1"/>
    <xf numFmtId="0" fontId="12" fillId="4" borderId="1" xfId="0" applyFont="1" applyFill="1" applyBorder="1" applyAlignment="1">
      <alignment vertical="center"/>
    </xf>
    <xf numFmtId="0" fontId="13" fillId="6" borderId="0" xfId="0" applyFont="1" applyFill="1" applyBorder="1" applyAlignment="1">
      <alignment vertical="center"/>
    </xf>
    <xf numFmtId="0" fontId="13" fillId="4" borderId="0" xfId="0" applyFont="1" applyFill="1" applyBorder="1" applyAlignment="1"/>
    <xf numFmtId="0" fontId="0" fillId="4" borderId="0" xfId="0" applyFill="1" applyBorder="1" applyAlignment="1">
      <alignment horizontal="right" wrapText="1"/>
    </xf>
    <xf numFmtId="0" fontId="13" fillId="4" borderId="1" xfId="0" applyFont="1" applyFill="1" applyBorder="1" applyAlignment="1">
      <alignment horizontal="right" wrapText="1"/>
    </xf>
    <xf numFmtId="0" fontId="12" fillId="4" borderId="0" xfId="0" applyFont="1" applyFill="1" applyBorder="1" applyAlignment="1">
      <alignment horizontal="right" vertical="top"/>
    </xf>
    <xf numFmtId="0" fontId="24" fillId="6" borderId="0" xfId="0" applyFont="1" applyFill="1" applyBorder="1" applyAlignment="1">
      <alignment horizontal="left" wrapText="1"/>
    </xf>
    <xf numFmtId="0" fontId="20" fillId="6" borderId="0" xfId="0" applyFont="1" applyFill="1" applyBorder="1" applyAlignment="1">
      <alignment horizontal="left" vertical="top" wrapText="1"/>
    </xf>
    <xf numFmtId="0" fontId="20" fillId="6" borderId="0" xfId="0" applyFont="1" applyFill="1" applyBorder="1" applyAlignment="1">
      <alignment horizontal="left" wrapText="1"/>
    </xf>
    <xf numFmtId="0" fontId="13" fillId="4" borderId="0" xfId="0" applyFont="1" applyFill="1" applyBorder="1"/>
    <xf numFmtId="0" fontId="14" fillId="4" borderId="0" xfId="0" applyFont="1" applyFill="1" applyBorder="1"/>
    <xf numFmtId="3" fontId="15" fillId="4" borderId="0" xfId="0" applyNumberFormat="1" applyFont="1" applyFill="1" applyBorder="1"/>
    <xf numFmtId="167" fontId="14" fillId="4" borderId="0" xfId="3" applyNumberFormat="1" applyFont="1" applyFill="1" applyBorder="1" applyAlignment="1"/>
    <xf numFmtId="0" fontId="25" fillId="6" borderId="0" xfId="0" applyFont="1" applyFill="1" applyBorder="1" applyAlignment="1">
      <alignment horizontal="left"/>
    </xf>
    <xf numFmtId="0" fontId="13" fillId="4" borderId="2" xfId="0" applyFont="1" applyFill="1" applyBorder="1"/>
    <xf numFmtId="0" fontId="12" fillId="4" borderId="0" xfId="0" applyFont="1" applyFill="1" applyAlignment="1">
      <alignment horizontal="right"/>
    </xf>
    <xf numFmtId="3" fontId="0" fillId="4" borderId="0" xfId="0" applyNumberFormat="1" applyFill="1"/>
    <xf numFmtId="3" fontId="13" fillId="4" borderId="1" xfId="0" applyNumberFormat="1" applyFont="1" applyFill="1" applyBorder="1"/>
    <xf numFmtId="165" fontId="8" fillId="4" borderId="0" xfId="0" applyNumberFormat="1" applyFont="1" applyFill="1"/>
    <xf numFmtId="3" fontId="14" fillId="4" borderId="0" xfId="0" applyNumberFormat="1" applyFont="1" applyFill="1" applyBorder="1"/>
    <xf numFmtId="0" fontId="0" fillId="4" borderId="1" xfId="0" applyFill="1" applyBorder="1"/>
    <xf numFmtId="165" fontId="0" fillId="4" borderId="0" xfId="0" applyNumberFormat="1" applyFill="1"/>
    <xf numFmtId="165" fontId="0" fillId="2" borderId="0" xfId="0" applyNumberFormat="1" applyFont="1" applyFill="1" applyBorder="1"/>
    <xf numFmtId="0" fontId="9" fillId="4" borderId="0" xfId="2" applyFont="1" applyFill="1"/>
    <xf numFmtId="0" fontId="8" fillId="2" borderId="0" xfId="2" applyFill="1"/>
    <xf numFmtId="0" fontId="19" fillId="2" borderId="0" xfId="2" applyFont="1" applyFill="1" applyBorder="1"/>
    <xf numFmtId="0" fontId="9" fillId="0" borderId="0" xfId="2" applyFont="1" applyFill="1"/>
    <xf numFmtId="0" fontId="12" fillId="2" borderId="11" xfId="2" applyFont="1" applyFill="1" applyBorder="1"/>
    <xf numFmtId="0" fontId="8" fillId="2" borderId="11" xfId="2" applyFill="1" applyBorder="1"/>
    <xf numFmtId="0" fontId="13" fillId="2" borderId="11" xfId="2" applyFont="1" applyFill="1" applyBorder="1"/>
    <xf numFmtId="0" fontId="8" fillId="2" borderId="0" xfId="2" applyFill="1" applyBorder="1"/>
    <xf numFmtId="0" fontId="14" fillId="2" borderId="0" xfId="2" applyFont="1" applyFill="1" applyBorder="1" applyAlignment="1">
      <alignment horizontal="right"/>
    </xf>
    <xf numFmtId="0" fontId="12" fillId="2" borderId="0" xfId="2" applyFont="1" applyFill="1" applyBorder="1" applyAlignment="1">
      <alignment horizontal="right"/>
    </xf>
    <xf numFmtId="0" fontId="12" fillId="4" borderId="0" xfId="2" applyFont="1" applyFill="1" applyBorder="1" applyAlignment="1">
      <alignment horizontal="right"/>
    </xf>
    <xf numFmtId="0" fontId="8" fillId="2" borderId="0" xfId="2" applyFill="1" applyBorder="1" applyAlignment="1">
      <alignment wrapText="1"/>
    </xf>
    <xf numFmtId="3" fontId="8" fillId="4" borderId="0" xfId="2" applyNumberFormat="1" applyFill="1" applyBorder="1"/>
    <xf numFmtId="3" fontId="13" fillId="2" borderId="11" xfId="2" applyNumberFormat="1" applyFont="1" applyFill="1" applyBorder="1"/>
    <xf numFmtId="3" fontId="13" fillId="4" borderId="11" xfId="2" applyNumberFormat="1" applyFont="1" applyFill="1" applyBorder="1"/>
    <xf numFmtId="0" fontId="13" fillId="2" borderId="0" xfId="2" applyFont="1" applyFill="1"/>
    <xf numFmtId="0" fontId="8" fillId="2" borderId="11" xfId="2" applyFill="1" applyBorder="1" applyAlignment="1">
      <alignment wrapText="1"/>
    </xf>
    <xf numFmtId="0" fontId="31" fillId="6" borderId="11" xfId="76" applyFont="1" applyFill="1" applyBorder="1" applyAlignment="1">
      <alignment horizontal="left" vertical="top" wrapText="1"/>
    </xf>
    <xf numFmtId="167" fontId="14" fillId="2" borderId="11" xfId="77" applyNumberFormat="1" applyFont="1" applyFill="1" applyBorder="1"/>
    <xf numFmtId="0" fontId="18" fillId="4" borderId="0" xfId="2" applyFont="1" applyFill="1" applyBorder="1" applyAlignment="1"/>
    <xf numFmtId="0" fontId="8" fillId="4" borderId="0" xfId="2" applyFill="1" applyBorder="1"/>
    <xf numFmtId="0" fontId="15" fillId="2" borderId="0" xfId="2" applyFont="1" applyFill="1" applyAlignment="1">
      <alignment horizontal="left" indent="1"/>
    </xf>
    <xf numFmtId="0" fontId="15" fillId="2" borderId="0" xfId="2" applyFont="1" applyFill="1"/>
    <xf numFmtId="0" fontId="18" fillId="2" borderId="0" xfId="2" applyFont="1" applyFill="1" applyBorder="1"/>
    <xf numFmtId="0" fontId="8" fillId="2" borderId="5" xfId="0" applyFont="1" applyFill="1" applyBorder="1" applyAlignment="1">
      <alignment wrapText="1"/>
    </xf>
    <xf numFmtId="0" fontId="8" fillId="2" borderId="6" xfId="0" applyFont="1" applyFill="1" applyBorder="1" applyAlignment="1">
      <alignment wrapText="1"/>
    </xf>
    <xf numFmtId="166" fontId="8" fillId="4" borderId="8" xfId="8" applyNumberFormat="1" applyFont="1" applyFill="1" applyBorder="1" applyAlignment="1">
      <alignment horizontal="right"/>
    </xf>
    <xf numFmtId="0" fontId="26" fillId="3" borderId="0" xfId="81" applyFont="1" applyFill="1" applyBorder="1" applyAlignment="1">
      <alignment horizontal="center" wrapText="1"/>
    </xf>
    <xf numFmtId="0" fontId="8" fillId="3" borderId="0" xfId="81" applyFill="1" applyBorder="1"/>
    <xf numFmtId="0" fontId="0" fillId="3" borderId="0" xfId="0" applyFill="1" applyBorder="1"/>
    <xf numFmtId="165" fontId="20" fillId="3" borderId="0" xfId="0" applyNumberFormat="1" applyFont="1" applyFill="1" applyBorder="1" applyAlignment="1">
      <alignment horizontal="center"/>
    </xf>
    <xf numFmtId="176" fontId="0" fillId="2" borderId="0" xfId="0" applyNumberFormat="1" applyFill="1"/>
    <xf numFmtId="0" fontId="8" fillId="3" borderId="0" xfId="82" applyFont="1" applyFill="1" applyBorder="1" applyAlignment="1">
      <alignment horizontal="center" vertical="center"/>
    </xf>
    <xf numFmtId="0" fontId="26" fillId="3" borderId="0" xfId="83" applyFont="1" applyFill="1" applyBorder="1" applyAlignment="1">
      <alignment horizontal="center" wrapText="1"/>
    </xf>
    <xf numFmtId="0" fontId="26" fillId="3" borderId="0" xfId="82" applyFont="1" applyFill="1" applyBorder="1" applyAlignment="1">
      <alignment horizontal="center" wrapText="1"/>
    </xf>
    <xf numFmtId="0" fontId="8" fillId="3" borderId="0" xfId="83" applyFont="1" applyFill="1" applyBorder="1" applyAlignment="1">
      <alignment horizontal="center" vertical="center"/>
    </xf>
    <xf numFmtId="0" fontId="8" fillId="3" borderId="0" xfId="82" applyFont="1" applyFill="1" applyBorder="1" applyAlignment="1">
      <alignment vertical="center"/>
    </xf>
    <xf numFmtId="0" fontId="8" fillId="3" borderId="0" xfId="85" applyFont="1" applyFill="1" applyBorder="1" applyAlignment="1">
      <alignment horizontal="center" vertical="center"/>
    </xf>
    <xf numFmtId="0" fontId="26" fillId="3" borderId="0" xfId="86" applyFont="1" applyFill="1" applyBorder="1" applyAlignment="1">
      <alignment wrapText="1"/>
    </xf>
    <xf numFmtId="0" fontId="26" fillId="3" borderId="0" xfId="86" applyFont="1" applyFill="1" applyBorder="1" applyAlignment="1">
      <alignment horizontal="center" wrapText="1"/>
    </xf>
    <xf numFmtId="0" fontId="26" fillId="3" borderId="0" xfId="86" applyFont="1" applyFill="1" applyBorder="1" applyAlignment="1">
      <alignment vertical="top" wrapText="1"/>
    </xf>
    <xf numFmtId="0" fontId="26" fillId="3" borderId="0" xfId="86" applyFont="1" applyFill="1" applyBorder="1" applyAlignment="1">
      <alignment horizontal="left" vertical="top" wrapText="1"/>
    </xf>
    <xf numFmtId="170" fontId="26" fillId="3" borderId="0" xfId="86" applyNumberFormat="1" applyFont="1" applyFill="1" applyBorder="1" applyAlignment="1">
      <alignment horizontal="right" vertical="top"/>
    </xf>
    <xf numFmtId="0" fontId="48" fillId="3" borderId="0" xfId="88" applyFill="1"/>
    <xf numFmtId="0" fontId="39" fillId="3" borderId="0" xfId="88" applyFont="1" applyFill="1"/>
    <xf numFmtId="0" fontId="12" fillId="2" borderId="0" xfId="87" applyFont="1" applyFill="1" applyBorder="1" applyAlignment="1">
      <alignment horizontal="right"/>
    </xf>
    <xf numFmtId="0" fontId="48" fillId="3" borderId="0" xfId="88" applyFill="1" applyBorder="1"/>
    <xf numFmtId="165" fontId="26" fillId="3" borderId="0" xfId="79" applyNumberFormat="1" applyFont="1" applyFill="1" applyBorder="1" applyAlignment="1">
      <alignment horizontal="right" vertical="top"/>
    </xf>
    <xf numFmtId="0" fontId="8" fillId="2" borderId="0" xfId="87" applyFill="1" applyBorder="1" applyAlignment="1">
      <alignment horizontal="left" wrapText="1"/>
    </xf>
    <xf numFmtId="165" fontId="8" fillId="2" borderId="0" xfId="87" applyNumberFormat="1" applyFill="1" applyBorder="1"/>
    <xf numFmtId="0" fontId="25" fillId="3" borderId="0" xfId="88" applyFont="1" applyFill="1"/>
    <xf numFmtId="0" fontId="15" fillId="2" borderId="0" xfId="87" applyFont="1" applyFill="1"/>
    <xf numFmtId="0" fontId="0" fillId="2" borderId="5" xfId="0" applyFont="1" applyFill="1" applyBorder="1" applyAlignment="1">
      <alignment wrapText="1"/>
    </xf>
    <xf numFmtId="0" fontId="0" fillId="2" borderId="6" xfId="0" applyFont="1" applyFill="1" applyBorder="1" applyAlignment="1">
      <alignment wrapText="1"/>
    </xf>
    <xf numFmtId="3" fontId="8" fillId="4" borderId="8" xfId="8" applyNumberFormat="1" applyFont="1" applyFill="1" applyBorder="1" applyAlignment="1">
      <alignment horizontal="right"/>
    </xf>
    <xf numFmtId="0" fontId="13" fillId="4" borderId="0" xfId="0" applyFont="1" applyFill="1" applyBorder="1" applyAlignment="1">
      <alignment horizontal="right" wrapText="1"/>
    </xf>
    <xf numFmtId="166" fontId="0" fillId="4" borderId="0" xfId="0" applyNumberFormat="1" applyFill="1" applyBorder="1"/>
    <xf numFmtId="0" fontId="13" fillId="4" borderId="2" xfId="0" applyFont="1" applyFill="1" applyBorder="1" applyAlignment="1">
      <alignment horizontal="right" vertical="top"/>
    </xf>
    <xf numFmtId="171" fontId="8" fillId="4" borderId="0" xfId="0" applyNumberFormat="1" applyFont="1" applyFill="1" applyBorder="1" applyAlignment="1">
      <alignment horizontal="right"/>
    </xf>
    <xf numFmtId="171" fontId="13" fillId="4" borderId="0" xfId="0" applyNumberFormat="1" applyFont="1" applyFill="1" applyBorder="1" applyAlignment="1">
      <alignment horizontal="right"/>
    </xf>
    <xf numFmtId="0" fontId="13" fillId="4" borderId="0" xfId="0" applyFont="1" applyFill="1" applyBorder="1" applyAlignment="1">
      <alignment wrapText="1"/>
    </xf>
    <xf numFmtId="0" fontId="8" fillId="4" borderId="0" xfId="0" quotePrefix="1" applyFont="1" applyFill="1" applyBorder="1" applyAlignment="1">
      <alignment horizontal="left" vertical="top" wrapText="1"/>
    </xf>
    <xf numFmtId="0" fontId="19" fillId="4" borderId="0" xfId="0" applyFont="1" applyFill="1"/>
    <xf numFmtId="0" fontId="8" fillId="4" borderId="0" xfId="0" applyFont="1" applyFill="1" applyBorder="1" applyAlignment="1">
      <alignment horizontal="center" vertical="top" wrapText="1"/>
    </xf>
    <xf numFmtId="0" fontId="13" fillId="4" borderId="1" xfId="0" applyFont="1" applyFill="1" applyBorder="1" applyAlignment="1">
      <alignment horizontal="right" vertical="top" wrapText="1"/>
    </xf>
    <xf numFmtId="0" fontId="13" fillId="4" borderId="2" xfId="0" applyFont="1" applyFill="1" applyBorder="1" applyAlignment="1">
      <alignment horizontal="right" vertical="top" wrapText="1"/>
    </xf>
    <xf numFmtId="0" fontId="12" fillId="4" borderId="3" xfId="0" applyFont="1" applyFill="1" applyBorder="1" applyAlignment="1">
      <alignment horizontal="right"/>
    </xf>
    <xf numFmtId="0" fontId="13" fillId="4" borderId="0" xfId="0" applyFont="1" applyFill="1"/>
    <xf numFmtId="0" fontId="13" fillId="4" borderId="1" xfId="0" applyFont="1" applyFill="1" applyBorder="1"/>
    <xf numFmtId="0" fontId="13" fillId="4" borderId="2" xfId="0" applyFont="1" applyFill="1" applyBorder="1" applyAlignment="1">
      <alignment horizontal="right" wrapText="1"/>
    </xf>
    <xf numFmtId="175" fontId="14" fillId="4" borderId="11" xfId="13" applyNumberFormat="1" applyFont="1" applyFill="1" applyBorder="1"/>
    <xf numFmtId="0" fontId="12" fillId="4" borderId="1" xfId="0" applyFont="1" applyFill="1" applyBorder="1"/>
    <xf numFmtId="0" fontId="0" fillId="4" borderId="2" xfId="0" applyFill="1" applyBorder="1" applyAlignment="1">
      <alignment horizontal="right" wrapText="1"/>
    </xf>
    <xf numFmtId="0" fontId="28" fillId="4" borderId="1" xfId="0" applyFont="1" applyFill="1" applyBorder="1" applyAlignment="1">
      <alignment horizontal="right" wrapText="1"/>
    </xf>
    <xf numFmtId="0" fontId="0" fillId="4" borderId="0" xfId="0" applyFill="1" applyAlignment="1">
      <alignment horizontal="right" wrapText="1"/>
    </xf>
    <xf numFmtId="167" fontId="8" fillId="4" borderId="0" xfId="4" applyNumberFormat="1" applyFont="1" applyFill="1"/>
    <xf numFmtId="167" fontId="13" fillId="4" borderId="0" xfId="4" applyNumberFormat="1" applyFont="1" applyFill="1"/>
    <xf numFmtId="167" fontId="13" fillId="4" borderId="1" xfId="4" applyNumberFormat="1" applyFont="1" applyFill="1" applyBorder="1"/>
    <xf numFmtId="167" fontId="8" fillId="4" borderId="0" xfId="4" applyNumberFormat="1" applyFont="1" applyFill="1" applyBorder="1"/>
    <xf numFmtId="168" fontId="8" fillId="4" borderId="0" xfId="4" applyNumberFormat="1" applyFont="1" applyFill="1" applyBorder="1"/>
    <xf numFmtId="168" fontId="13" fillId="4" borderId="0" xfId="4" applyNumberFormat="1" applyFont="1" applyFill="1" applyBorder="1"/>
    <xf numFmtId="0" fontId="15" fillId="4" borderId="0" xfId="0" applyFont="1" applyFill="1" applyBorder="1"/>
    <xf numFmtId="0" fontId="8" fillId="4" borderId="0" xfId="2" applyFill="1"/>
    <xf numFmtId="0" fontId="12" fillId="2" borderId="11" xfId="0" applyFont="1" applyFill="1" applyBorder="1" applyAlignment="1">
      <alignment vertical="center"/>
    </xf>
    <xf numFmtId="0" fontId="24" fillId="4" borderId="0" xfId="0" applyFont="1" applyFill="1" applyBorder="1" applyAlignment="1">
      <alignment horizontal="left"/>
    </xf>
    <xf numFmtId="0" fontId="20" fillId="4" borderId="0" xfId="0" applyFont="1" applyFill="1" applyBorder="1" applyAlignment="1">
      <alignment horizontal="left" wrapText="1" indent="1"/>
    </xf>
    <xf numFmtId="0" fontId="24" fillId="4" borderId="0" xfId="0" applyFont="1" applyFill="1" applyBorder="1" applyAlignment="1">
      <alignment horizontal="left" wrapText="1"/>
    </xf>
    <xf numFmtId="3" fontId="13" fillId="4" borderId="0" xfId="2" applyNumberFormat="1" applyFont="1" applyFill="1" applyBorder="1"/>
    <xf numFmtId="0" fontId="20" fillId="4" borderId="0" xfId="0" applyFont="1" applyFill="1" applyBorder="1" applyAlignment="1">
      <alignment horizontal="left" wrapText="1"/>
    </xf>
    <xf numFmtId="0" fontId="24" fillId="4" borderId="11" xfId="0" applyFont="1" applyFill="1" applyBorder="1" applyAlignment="1">
      <alignment horizontal="left" wrapText="1"/>
    </xf>
    <xf numFmtId="0" fontId="42" fillId="4" borderId="0" xfId="0" applyFont="1" applyFill="1"/>
    <xf numFmtId="0" fontId="42" fillId="4" borderId="0" xfId="0" applyFont="1" applyFill="1" applyBorder="1"/>
    <xf numFmtId="0" fontId="15" fillId="4" borderId="0" xfId="2" applyFont="1" applyFill="1" applyBorder="1" applyAlignment="1"/>
    <xf numFmtId="0" fontId="15" fillId="4" borderId="0" xfId="2" applyFont="1" applyFill="1" applyBorder="1" applyAlignment="1">
      <alignment wrapText="1"/>
    </xf>
    <xf numFmtId="0" fontId="15" fillId="4" borderId="0" xfId="2" applyFont="1" applyFill="1" applyAlignment="1">
      <alignment horizontal="left" indent="1"/>
    </xf>
    <xf numFmtId="0" fontId="15" fillId="4" borderId="0" xfId="2" applyFont="1" applyFill="1"/>
    <xf numFmtId="0" fontId="27" fillId="2" borderId="9" xfId="6" applyFont="1" applyFill="1" applyBorder="1" applyAlignment="1">
      <alignment horizontal="right" wrapText="1"/>
    </xf>
    <xf numFmtId="0" fontId="8" fillId="3" borderId="0" xfId="27" applyFont="1" applyFill="1" applyBorder="1" applyAlignment="1">
      <alignment vertical="center"/>
    </xf>
    <xf numFmtId="0" fontId="26" fillId="3" borderId="0" xfId="27" applyFont="1" applyFill="1" applyBorder="1" applyAlignment="1">
      <alignment horizontal="left" vertical="top"/>
    </xf>
    <xf numFmtId="165" fontId="44" fillId="4" borderId="0" xfId="14" applyNumberFormat="1" applyFont="1" applyFill="1" applyBorder="1" applyAlignment="1"/>
    <xf numFmtId="0" fontId="24" fillId="3" borderId="0" xfId="27" applyFont="1" applyFill="1" applyBorder="1" applyAlignment="1">
      <alignment horizontal="right"/>
    </xf>
    <xf numFmtId="0" fontId="26" fillId="3" borderId="11" xfId="27" applyFont="1" applyFill="1" applyBorder="1" applyAlignment="1">
      <alignment horizontal="left" vertical="top"/>
    </xf>
    <xf numFmtId="165" fontId="44" fillId="4" borderId="11" xfId="14" applyNumberFormat="1" applyFont="1" applyFill="1" applyBorder="1" applyAlignment="1"/>
    <xf numFmtId="0" fontId="8" fillId="3" borderId="9" xfId="27" applyFont="1" applyFill="1" applyBorder="1" applyAlignment="1">
      <alignment vertical="center"/>
    </xf>
    <xf numFmtId="0" fontId="24" fillId="3" borderId="9" xfId="27" applyFont="1" applyFill="1" applyBorder="1" applyAlignment="1">
      <alignment horizontal="right"/>
    </xf>
    <xf numFmtId="0" fontId="27" fillId="2" borderId="9" xfId="6" applyFont="1" applyFill="1" applyBorder="1" applyAlignment="1">
      <alignment horizontal="right"/>
    </xf>
    <xf numFmtId="0" fontId="0" fillId="2" borderId="0" xfId="0" applyFont="1" applyFill="1" applyBorder="1" applyAlignment="1">
      <alignment wrapText="1"/>
    </xf>
    <xf numFmtId="0" fontId="0" fillId="2" borderId="11" xfId="0" applyFont="1" applyFill="1" applyBorder="1" applyAlignment="1">
      <alignment wrapText="1"/>
    </xf>
    <xf numFmtId="0" fontId="0" fillId="2" borderId="11" xfId="0" applyFill="1" applyBorder="1"/>
    <xf numFmtId="0" fontId="27" fillId="2" borderId="0" xfId="6" applyFont="1" applyFill="1" applyBorder="1" applyAlignment="1">
      <alignment horizontal="right"/>
    </xf>
    <xf numFmtId="0" fontId="13" fillId="2" borderId="11" xfId="0" applyFont="1" applyFill="1" applyBorder="1"/>
    <xf numFmtId="0" fontId="0" fillId="2" borderId="11" xfId="0" applyFill="1" applyBorder="1" applyAlignment="1">
      <alignment wrapText="1"/>
    </xf>
    <xf numFmtId="0" fontId="24" fillId="2" borderId="0" xfId="8" applyFont="1" applyFill="1" applyAlignment="1">
      <alignment horizontal="right"/>
    </xf>
    <xf numFmtId="0" fontId="32" fillId="4" borderId="0" xfId="8" applyFont="1" applyFill="1" applyAlignment="1"/>
    <xf numFmtId="1" fontId="20" fillId="4" borderId="0" xfId="8" applyNumberFormat="1" applyFont="1" applyFill="1" applyAlignment="1"/>
    <xf numFmtId="1" fontId="20" fillId="2" borderId="0" xfId="8" applyNumberFormat="1" applyFont="1" applyFill="1" applyAlignment="1"/>
    <xf numFmtId="0" fontId="20" fillId="4" borderId="0" xfId="8" applyFont="1" applyFill="1" applyAlignment="1"/>
    <xf numFmtId="0" fontId="20" fillId="4" borderId="11" xfId="8" applyFont="1" applyFill="1" applyBorder="1" applyAlignment="1"/>
    <xf numFmtId="0" fontId="20" fillId="4" borderId="9" xfId="8" applyFont="1" applyFill="1" applyBorder="1"/>
    <xf numFmtId="0" fontId="32" fillId="4" borderId="9" xfId="8" applyFont="1" applyFill="1" applyBorder="1"/>
    <xf numFmtId="0" fontId="20" fillId="6" borderId="11" xfId="0" applyFont="1" applyFill="1" applyBorder="1" applyAlignment="1">
      <alignment horizontal="left" vertical="top" wrapText="1"/>
    </xf>
    <xf numFmtId="3" fontId="20" fillId="2" borderId="0" xfId="36" applyNumberFormat="1" applyFont="1" applyFill="1" applyBorder="1"/>
    <xf numFmtId="3" fontId="24" fillId="2" borderId="0" xfId="36" applyNumberFormat="1" applyFont="1" applyFill="1" applyBorder="1"/>
    <xf numFmtId="3" fontId="24" fillId="2" borderId="11" xfId="36" applyNumberFormat="1" applyFont="1" applyFill="1" applyBorder="1"/>
    <xf numFmtId="0" fontId="20" fillId="2" borderId="0" xfId="36" applyFont="1" applyFill="1" applyBorder="1"/>
    <xf numFmtId="165" fontId="20" fillId="2" borderId="0" xfId="36" applyNumberFormat="1" applyFont="1" applyFill="1" applyBorder="1"/>
    <xf numFmtId="165" fontId="24" fillId="3" borderId="0" xfId="36" applyNumberFormat="1" applyFont="1" applyFill="1" applyBorder="1"/>
    <xf numFmtId="165" fontId="24" fillId="2" borderId="0" xfId="36" applyNumberFormat="1" applyFont="1" applyFill="1" applyBorder="1"/>
    <xf numFmtId="165" fontId="24" fillId="2" borderId="11" xfId="36" applyNumberFormat="1" applyFont="1" applyFill="1" applyBorder="1"/>
    <xf numFmtId="0" fontId="0" fillId="2" borderId="0" xfId="2" applyFont="1" applyFill="1" applyBorder="1" applyAlignment="1">
      <alignment wrapText="1"/>
    </xf>
    <xf numFmtId="0" fontId="0" fillId="2" borderId="0" xfId="2" applyFont="1" applyFill="1" applyBorder="1" applyAlignment="1">
      <alignment horizontal="left" wrapText="1" indent="1"/>
    </xf>
    <xf numFmtId="3" fontId="8" fillId="2" borderId="0" xfId="2" applyNumberFormat="1" applyFill="1"/>
    <xf numFmtId="0" fontId="0" fillId="4" borderId="0" xfId="0" applyFill="1" applyAlignment="1">
      <alignment vertical="center"/>
    </xf>
    <xf numFmtId="0" fontId="18" fillId="4" borderId="0" xfId="2" applyFont="1" applyFill="1" applyBorder="1" applyAlignment="1">
      <alignment horizontal="left" vertical="center" indent="1"/>
    </xf>
    <xf numFmtId="0" fontId="8" fillId="4" borderId="0" xfId="2" applyFill="1" applyBorder="1" applyAlignment="1">
      <alignment horizontal="left" vertical="center" indent="1"/>
    </xf>
    <xf numFmtId="0" fontId="53" fillId="3" borderId="0" xfId="8" applyFont="1" applyFill="1" applyAlignment="1">
      <alignment horizontal="left" vertical="center" indent="1"/>
    </xf>
    <xf numFmtId="178" fontId="48" fillId="3" borderId="0" xfId="13" applyNumberFormat="1" applyFont="1" applyFill="1"/>
    <xf numFmtId="3" fontId="72" fillId="4" borderId="0" xfId="8" applyNumberFormat="1" applyFont="1" applyFill="1" applyBorder="1"/>
    <xf numFmtId="0" fontId="25" fillId="4" borderId="0" xfId="8" applyFont="1" applyFill="1" applyBorder="1" applyAlignment="1">
      <alignment wrapText="1"/>
    </xf>
    <xf numFmtId="0" fontId="39" fillId="4" borderId="0" xfId="0" applyFont="1" applyFill="1"/>
    <xf numFmtId="0" fontId="40" fillId="4" borderId="0" xfId="0" applyFont="1" applyFill="1"/>
    <xf numFmtId="175" fontId="14" fillId="2" borderId="0" xfId="13" applyNumberFormat="1" applyFont="1" applyFill="1" applyBorder="1"/>
    <xf numFmtId="175" fontId="14" fillId="0" borderId="0" xfId="13" applyNumberFormat="1" applyFont="1" applyFill="1" applyBorder="1"/>
    <xf numFmtId="0" fontId="45" fillId="4" borderId="11" xfId="8" applyFill="1" applyBorder="1"/>
    <xf numFmtId="0" fontId="24" fillId="4" borderId="11" xfId="8" applyFont="1" applyFill="1" applyBorder="1"/>
    <xf numFmtId="0" fontId="8" fillId="0" borderId="0" xfId="0" applyFont="1" applyFill="1"/>
    <xf numFmtId="0" fontId="47" fillId="0" borderId="0" xfId="0" applyFont="1" applyFill="1"/>
    <xf numFmtId="0" fontId="13" fillId="2" borderId="0" xfId="2" applyFont="1" applyFill="1" applyBorder="1" applyAlignment="1">
      <alignment horizontal="left"/>
    </xf>
    <xf numFmtId="0" fontId="8" fillId="2" borderId="0" xfId="2" applyFont="1" applyFill="1" applyBorder="1" applyAlignment="1">
      <alignment horizontal="left" wrapText="1"/>
    </xf>
    <xf numFmtId="179" fontId="8" fillId="2" borderId="0" xfId="247" applyNumberFormat="1" applyFont="1" applyFill="1" applyBorder="1" applyAlignment="1">
      <alignment horizontal="left"/>
    </xf>
    <xf numFmtId="0" fontId="13" fillId="2" borderId="11" xfId="2" applyFont="1" applyFill="1" applyBorder="1" applyAlignment="1">
      <alignment horizontal="left" wrapText="1"/>
    </xf>
    <xf numFmtId="0" fontId="15" fillId="2" borderId="0" xfId="0" applyFont="1" applyFill="1" applyAlignment="1">
      <alignment horizontal="left" wrapText="1"/>
    </xf>
    <xf numFmtId="0" fontId="15" fillId="2" borderId="0" xfId="0" applyFont="1" applyFill="1" applyBorder="1" applyAlignment="1">
      <alignment wrapText="1"/>
    </xf>
    <xf numFmtId="0" fontId="12" fillId="2" borderId="11" xfId="0" applyFont="1" applyFill="1" applyBorder="1"/>
    <xf numFmtId="0" fontId="13" fillId="2" borderId="11" xfId="0" applyFont="1" applyFill="1" applyBorder="1" applyAlignment="1">
      <alignment vertical="top"/>
    </xf>
    <xf numFmtId="0" fontId="13" fillId="2" borderId="11" xfId="0" applyFont="1" applyFill="1" applyBorder="1" applyAlignment="1">
      <alignment horizontal="right" vertical="top"/>
    </xf>
    <xf numFmtId="171" fontId="13" fillId="2" borderId="11" xfId="0" applyNumberFormat="1" applyFont="1" applyFill="1" applyBorder="1" applyAlignment="1">
      <alignment horizontal="right"/>
    </xf>
    <xf numFmtId="171" fontId="13" fillId="2" borderId="11" xfId="0" applyNumberFormat="1" applyFont="1" applyFill="1" applyBorder="1"/>
    <xf numFmtId="171" fontId="13" fillId="4" borderId="11" xfId="0" applyNumberFormat="1" applyFont="1" applyFill="1" applyBorder="1"/>
    <xf numFmtId="165" fontId="13" fillId="2" borderId="11" xfId="0" applyNumberFormat="1" applyFont="1" applyFill="1" applyBorder="1"/>
    <xf numFmtId="165" fontId="13" fillId="4" borderId="11" xfId="0" applyNumberFormat="1" applyFont="1" applyFill="1" applyBorder="1"/>
    <xf numFmtId="0" fontId="22" fillId="4" borderId="0" xfId="0" applyFont="1" applyFill="1" applyBorder="1"/>
    <xf numFmtId="3" fontId="22" fillId="4" borderId="0" xfId="2" applyNumberFormat="1" applyFont="1" applyFill="1" applyBorder="1"/>
    <xf numFmtId="0" fontId="47" fillId="4" borderId="0" xfId="0" applyFont="1" applyFill="1"/>
    <xf numFmtId="167" fontId="13" fillId="4" borderId="0" xfId="3" applyNumberFormat="1" applyFont="1" applyFill="1" applyBorder="1" applyAlignment="1">
      <alignment horizontal="right" vertical="top"/>
    </xf>
    <xf numFmtId="167" fontId="8" fillId="4" borderId="0" xfId="3" applyNumberFormat="1" applyFont="1" applyFill="1" applyBorder="1" applyAlignment="1">
      <alignment horizontal="right" vertical="top"/>
    </xf>
    <xf numFmtId="167" fontId="8" fillId="4" borderId="0" xfId="3" applyNumberFormat="1" applyFont="1" applyFill="1" applyBorder="1" applyAlignment="1">
      <alignment horizontal="right"/>
    </xf>
    <xf numFmtId="0" fontId="86" fillId="2" borderId="0" xfId="0" applyFont="1" applyFill="1"/>
    <xf numFmtId="0" fontId="20" fillId="5" borderId="11" xfId="0" applyFont="1" applyFill="1" applyBorder="1" applyAlignment="1">
      <alignment horizontal="right" wrapText="1"/>
    </xf>
    <xf numFmtId="0" fontId="87" fillId="6" borderId="0" xfId="0" applyFont="1" applyFill="1" applyBorder="1" applyAlignment="1">
      <alignment horizontal="center" wrapText="1"/>
    </xf>
    <xf numFmtId="0" fontId="88" fillId="6" borderId="0" xfId="0" applyFont="1" applyFill="1" applyBorder="1" applyAlignment="1">
      <alignment horizontal="center" wrapText="1"/>
    </xf>
    <xf numFmtId="0" fontId="88" fillId="4" borderId="0" xfId="0" applyFont="1" applyFill="1" applyBorder="1" applyAlignment="1"/>
    <xf numFmtId="0" fontId="20" fillId="5" borderId="0" xfId="0" applyFont="1" applyFill="1" applyBorder="1" applyAlignment="1">
      <alignment horizontal="left" vertical="top" wrapText="1"/>
    </xf>
    <xf numFmtId="0" fontId="20" fillId="5" borderId="0" xfId="0" applyFont="1" applyFill="1" applyBorder="1" applyAlignment="1">
      <alignment horizontal="left" wrapText="1"/>
    </xf>
    <xf numFmtId="0" fontId="13" fillId="2" borderId="0" xfId="2" applyFont="1" applyFill="1" applyBorder="1"/>
    <xf numFmtId="0" fontId="8" fillId="2" borderId="0" xfId="2" applyFont="1" applyFill="1" applyBorder="1"/>
    <xf numFmtId="0" fontId="25" fillId="5" borderId="0" xfId="0" applyFont="1" applyFill="1" applyBorder="1" applyAlignment="1">
      <alignment horizontal="left" vertical="top" wrapText="1"/>
    </xf>
    <xf numFmtId="3" fontId="15" fillId="2" borderId="0" xfId="0" applyNumberFormat="1" applyFont="1" applyFill="1" applyBorder="1"/>
    <xf numFmtId="0" fontId="25" fillId="5" borderId="0" xfId="0" applyFont="1" applyFill="1" applyBorder="1" applyAlignment="1">
      <alignment horizontal="left" wrapText="1"/>
    </xf>
    <xf numFmtId="0" fontId="26" fillId="2" borderId="0" xfId="0" applyFont="1" applyFill="1" applyBorder="1" applyAlignment="1">
      <alignment horizontal="left" vertical="top" wrapText="1"/>
    </xf>
    <xf numFmtId="0" fontId="17" fillId="2" borderId="0" xfId="0" applyFont="1" applyFill="1" applyBorder="1"/>
    <xf numFmtId="0" fontId="20" fillId="2" borderId="0" xfId="0" applyFont="1" applyFill="1" applyBorder="1" applyAlignment="1">
      <alignment horizontal="left" vertical="top" wrapText="1"/>
    </xf>
    <xf numFmtId="0" fontId="25" fillId="2" borderId="0" xfId="0" applyFont="1" applyFill="1" applyBorder="1" applyAlignment="1">
      <alignment horizontal="left" wrapText="1"/>
    </xf>
    <xf numFmtId="0" fontId="26" fillId="2" borderId="0" xfId="0" applyFont="1" applyFill="1" applyBorder="1" applyAlignment="1">
      <alignment horizontal="left" wrapText="1"/>
    </xf>
    <xf numFmtId="0" fontId="15" fillId="2" borderId="0" xfId="2" applyFont="1" applyFill="1" applyBorder="1"/>
    <xf numFmtId="0" fontId="14" fillId="2" borderId="0" xfId="0" applyFont="1" applyFill="1" applyBorder="1"/>
    <xf numFmtId="164" fontId="0" fillId="2" borderId="0" xfId="3" applyFont="1" applyFill="1" applyBorder="1"/>
    <xf numFmtId="167" fontId="22" fillId="4" borderId="0" xfId="3" applyNumberFormat="1" applyFont="1" applyFill="1" applyBorder="1" applyAlignment="1">
      <alignment horizontal="right" vertical="top"/>
    </xf>
    <xf numFmtId="167" fontId="33" fillId="4" borderId="0" xfId="3" applyNumberFormat="1" applyFont="1" applyFill="1" applyBorder="1" applyAlignment="1">
      <alignment horizontal="right" vertical="top"/>
    </xf>
    <xf numFmtId="167" fontId="33" fillId="4" borderId="0" xfId="3" applyNumberFormat="1" applyFont="1" applyFill="1" applyBorder="1" applyAlignment="1">
      <alignment horizontal="right"/>
    </xf>
    <xf numFmtId="167" fontId="22" fillId="4" borderId="0" xfId="3" applyNumberFormat="1" applyFont="1" applyFill="1" applyBorder="1" applyAlignment="1">
      <alignment horizontal="right"/>
    </xf>
    <xf numFmtId="169" fontId="22" fillId="4" borderId="0" xfId="3" applyNumberFormat="1" applyFont="1" applyFill="1" applyBorder="1" applyAlignment="1">
      <alignment horizontal="right" vertical="top"/>
    </xf>
    <xf numFmtId="167" fontId="33" fillId="4" borderId="0" xfId="3" applyNumberFormat="1" applyFont="1" applyFill="1" applyBorder="1" applyAlignment="1"/>
    <xf numFmtId="167" fontId="22" fillId="4" borderId="0" xfId="3" applyNumberFormat="1" applyFont="1" applyFill="1" applyBorder="1"/>
    <xf numFmtId="167" fontId="33" fillId="4" borderId="0" xfId="3" applyNumberFormat="1" applyFont="1" applyFill="1" applyBorder="1"/>
    <xf numFmtId="167" fontId="22" fillId="4" borderId="0" xfId="3" applyNumberFormat="1" applyFont="1" applyFill="1" applyBorder="1" applyAlignment="1"/>
    <xf numFmtId="0" fontId="22" fillId="5" borderId="0" xfId="0" applyFont="1" applyFill="1" applyBorder="1" applyAlignment="1">
      <alignment horizontal="center" wrapText="1"/>
    </xf>
    <xf numFmtId="0" fontId="33" fillId="5" borderId="0" xfId="0" applyFont="1" applyFill="1" applyBorder="1" applyAlignment="1">
      <alignment horizontal="center" wrapText="1"/>
    </xf>
    <xf numFmtId="0" fontId="33" fillId="2" borderId="0" xfId="0" applyFont="1" applyFill="1" applyBorder="1" applyAlignment="1"/>
    <xf numFmtId="0" fontId="33" fillId="4" borderId="0" xfId="0" applyFont="1" applyFill="1"/>
    <xf numFmtId="0" fontId="90" fillId="2" borderId="11" xfId="0" applyFont="1" applyFill="1" applyBorder="1" applyAlignment="1">
      <alignment horizontal="center"/>
    </xf>
    <xf numFmtId="164" fontId="13" fillId="2" borderId="0" xfId="3" applyFont="1" applyFill="1" applyBorder="1"/>
    <xf numFmtId="0" fontId="91" fillId="2" borderId="0" xfId="0" applyFont="1" applyFill="1" applyBorder="1" applyAlignment="1">
      <alignment horizontal="right" vertical="top"/>
    </xf>
    <xf numFmtId="167" fontId="92" fillId="4" borderId="0" xfId="3" applyNumberFormat="1" applyFont="1" applyFill="1" applyBorder="1" applyAlignment="1">
      <alignment horizontal="right" vertical="top"/>
    </xf>
    <xf numFmtId="167" fontId="93" fillId="4" borderId="0" xfId="3" applyNumberFormat="1" applyFont="1" applyFill="1" applyBorder="1" applyAlignment="1">
      <alignment horizontal="right" vertical="top"/>
    </xf>
    <xf numFmtId="0" fontId="13" fillId="2" borderId="11" xfId="0" applyFont="1" applyFill="1" applyBorder="1" applyAlignment="1">
      <alignment horizontal="right" vertical="top" wrapText="1"/>
    </xf>
    <xf numFmtId="0" fontId="34" fillId="4" borderId="0" xfId="8" applyFont="1" applyFill="1" applyBorder="1"/>
    <xf numFmtId="0" fontId="22" fillId="4" borderId="0" xfId="0" applyFont="1" applyFill="1" applyBorder="1" applyAlignment="1"/>
    <xf numFmtId="3" fontId="22" fillId="4" borderId="0" xfId="2" applyNumberFormat="1" applyFont="1" applyFill="1" applyBorder="1" applyAlignment="1">
      <alignment horizontal="right"/>
    </xf>
    <xf numFmtId="0" fontId="8" fillId="2" borderId="2" xfId="2" applyFill="1" applyBorder="1"/>
    <xf numFmtId="0" fontId="13" fillId="2" borderId="2" xfId="2" applyFont="1" applyFill="1" applyBorder="1"/>
    <xf numFmtId="0" fontId="13" fillId="4" borderId="2" xfId="2" applyFont="1" applyFill="1" applyBorder="1"/>
    <xf numFmtId="166" fontId="22" fillId="4" borderId="0" xfId="2" applyNumberFormat="1" applyFont="1" applyFill="1" applyBorder="1"/>
    <xf numFmtId="166" fontId="33" fillId="4" borderId="0" xfId="2" applyNumberFormat="1" applyFont="1" applyFill="1" applyBorder="1"/>
    <xf numFmtId="3" fontId="33" fillId="4" borderId="0" xfId="2" applyNumberFormat="1" applyFont="1" applyFill="1" applyBorder="1" applyAlignment="1">
      <alignment horizontal="right"/>
    </xf>
    <xf numFmtId="3" fontId="33" fillId="4" borderId="0" xfId="2" applyNumberFormat="1" applyFont="1" applyFill="1" applyBorder="1"/>
    <xf numFmtId="0" fontId="7" fillId="4" borderId="0" xfId="0" applyFont="1" applyFill="1" applyBorder="1"/>
    <xf numFmtId="0" fontId="94" fillId="4" borderId="0" xfId="75" applyFont="1" applyFill="1"/>
    <xf numFmtId="0" fontId="88" fillId="2" borderId="0" xfId="0" applyFont="1" applyFill="1" applyBorder="1"/>
    <xf numFmtId="167" fontId="87" fillId="4" borderId="0" xfId="3" applyNumberFormat="1" applyFont="1" applyFill="1" applyBorder="1" applyAlignment="1">
      <alignment horizontal="right" vertical="top"/>
    </xf>
    <xf numFmtId="0" fontId="87" fillId="4" borderId="0" xfId="0" applyFont="1" applyFill="1"/>
    <xf numFmtId="166" fontId="87" fillId="4" borderId="0" xfId="0" applyNumberFormat="1" applyFont="1" applyFill="1" applyBorder="1" applyAlignment="1">
      <alignment horizontal="right"/>
    </xf>
    <xf numFmtId="165" fontId="87" fillId="4" borderId="0" xfId="246" applyNumberFormat="1" applyFont="1" applyFill="1"/>
    <xf numFmtId="3" fontId="87" fillId="4" borderId="0" xfId="2" applyNumberFormat="1" applyFont="1" applyFill="1" applyBorder="1"/>
    <xf numFmtId="3" fontId="87" fillId="4" borderId="0" xfId="2" applyNumberFormat="1" applyFont="1" applyFill="1" applyBorder="1" applyAlignment="1">
      <alignment horizontal="right"/>
    </xf>
    <xf numFmtId="166" fontId="87" fillId="4" borderId="0" xfId="2" applyNumberFormat="1" applyFont="1" applyFill="1" applyBorder="1"/>
    <xf numFmtId="166" fontId="88" fillId="4" borderId="0" xfId="2" applyNumberFormat="1" applyFont="1" applyFill="1" applyBorder="1"/>
    <xf numFmtId="166" fontId="87" fillId="4" borderId="0" xfId="8" applyNumberFormat="1" applyFont="1" applyFill="1" applyBorder="1" applyAlignment="1">
      <alignment horizontal="right"/>
    </xf>
    <xf numFmtId="0" fontId="52" fillId="4" borderId="0" xfId="8" applyFont="1" applyFill="1"/>
    <xf numFmtId="0" fontId="37" fillId="4" borderId="0" xfId="0" applyFont="1" applyFill="1"/>
    <xf numFmtId="165" fontId="26" fillId="4" borderId="0" xfId="28" applyNumberFormat="1" applyFont="1" applyFill="1" applyBorder="1" applyAlignment="1">
      <alignment horizontal="right" vertical="top"/>
    </xf>
    <xf numFmtId="0" fontId="8" fillId="4" borderId="11" xfId="27" applyFont="1" applyFill="1" applyBorder="1" applyAlignment="1">
      <alignment horizontal="right"/>
    </xf>
    <xf numFmtId="0" fontId="24" fillId="4" borderId="11" xfId="27" applyFont="1" applyFill="1" applyBorder="1" applyAlignment="1">
      <alignment horizontal="right"/>
    </xf>
    <xf numFmtId="0" fontId="26" fillId="4" borderId="0" xfId="27" applyFont="1" applyFill="1" applyBorder="1" applyAlignment="1">
      <alignment horizontal="left" vertical="top"/>
    </xf>
    <xf numFmtId="0" fontId="26" fillId="4" borderId="11" xfId="27" applyFont="1" applyFill="1" applyBorder="1" applyAlignment="1">
      <alignment horizontal="left" vertical="top"/>
    </xf>
    <xf numFmtId="0" fontId="53" fillId="4" borderId="0" xfId="8" applyFont="1" applyFill="1" applyAlignment="1">
      <alignment horizontal="left" vertical="center" indent="3"/>
    </xf>
    <xf numFmtId="0" fontId="53" fillId="4" borderId="0" xfId="8" applyFont="1" applyFill="1" applyAlignment="1">
      <alignment horizontal="left" vertical="center" indent="4"/>
    </xf>
    <xf numFmtId="0" fontId="26" fillId="4" borderId="0" xfId="8" applyFont="1" applyFill="1"/>
    <xf numFmtId="0" fontId="17" fillId="4" borderId="0" xfId="0" applyFont="1" applyFill="1"/>
    <xf numFmtId="0" fontId="15" fillId="4" borderId="0" xfId="0" applyFont="1" applyFill="1"/>
    <xf numFmtId="165" fontId="88" fillId="2" borderId="0" xfId="0" applyNumberFormat="1" applyFont="1" applyFill="1" applyBorder="1" applyAlignment="1">
      <alignment horizontal="right"/>
    </xf>
    <xf numFmtId="0" fontId="8" fillId="4" borderId="0" xfId="27" applyFont="1" applyFill="1" applyBorder="1" applyAlignment="1">
      <alignment vertical="center"/>
    </xf>
    <xf numFmtId="0" fontId="24" fillId="4" borderId="0" xfId="27" applyFont="1" applyFill="1" applyBorder="1" applyAlignment="1">
      <alignment horizontal="right"/>
    </xf>
    <xf numFmtId="0" fontId="0" fillId="4" borderId="9" xfId="0" applyFill="1" applyBorder="1"/>
    <xf numFmtId="0" fontId="27" fillId="4" borderId="9" xfId="6" applyFont="1" applyFill="1" applyBorder="1" applyAlignment="1">
      <alignment horizontal="right" wrapText="1"/>
    </xf>
    <xf numFmtId="0" fontId="0" fillId="4" borderId="0" xfId="27" applyFont="1" applyFill="1" applyBorder="1" applyAlignment="1">
      <alignment vertical="center" wrapText="1"/>
    </xf>
    <xf numFmtId="0" fontId="0" fillId="4" borderId="0" xfId="0" applyFont="1" applyFill="1" applyBorder="1" applyAlignment="1">
      <alignment wrapText="1"/>
    </xf>
    <xf numFmtId="0" fontId="0" fillId="4" borderId="11" xfId="0" applyFont="1" applyFill="1" applyBorder="1" applyAlignment="1">
      <alignment wrapText="1"/>
    </xf>
    <xf numFmtId="0" fontId="8" fillId="4" borderId="0" xfId="0" applyFont="1" applyFill="1" applyBorder="1" applyAlignment="1">
      <alignment wrapText="1"/>
    </xf>
    <xf numFmtId="165" fontId="0" fillId="4" borderId="0" xfId="0" applyNumberFormat="1" applyFont="1" applyFill="1" applyBorder="1"/>
    <xf numFmtId="0" fontId="37" fillId="4" borderId="0" xfId="0" applyFont="1" applyFill="1" applyBorder="1"/>
    <xf numFmtId="0" fontId="0" fillId="4" borderId="0" xfId="0" applyFill="1" applyBorder="1" applyAlignment="1">
      <alignment wrapText="1"/>
    </xf>
    <xf numFmtId="0" fontId="17" fillId="4" borderId="0" xfId="0" applyFont="1" applyFill="1" applyBorder="1"/>
    <xf numFmtId="0" fontId="37" fillId="4" borderId="11" xfId="0" applyFont="1" applyFill="1" applyBorder="1"/>
    <xf numFmtId="0" fontId="13" fillId="4" borderId="11" xfId="0" applyFont="1" applyFill="1" applyBorder="1" applyAlignment="1">
      <alignment horizontal="right" wrapText="1"/>
    </xf>
    <xf numFmtId="1" fontId="0" fillId="4" borderId="0" xfId="0" applyNumberFormat="1" applyFill="1"/>
    <xf numFmtId="0" fontId="27" fillId="4" borderId="9" xfId="6" applyFont="1" applyFill="1" applyBorder="1" applyAlignment="1">
      <alignment horizontal="right"/>
    </xf>
    <xf numFmtId="165" fontId="35" fillId="4" borderId="0" xfId="0" applyNumberFormat="1" applyFont="1" applyFill="1" applyBorder="1"/>
    <xf numFmtId="0" fontId="0" fillId="4" borderId="11" xfId="0" applyFill="1" applyBorder="1"/>
    <xf numFmtId="165" fontId="0" fillId="4" borderId="11" xfId="0" applyNumberFormat="1" applyFill="1" applyBorder="1"/>
    <xf numFmtId="165" fontId="35" fillId="4" borderId="11" xfId="0" applyNumberFormat="1" applyFont="1" applyFill="1" applyBorder="1"/>
    <xf numFmtId="0" fontId="15" fillId="4" borderId="0" xfId="0" applyFont="1" applyFill="1" applyBorder="1" applyAlignment="1">
      <alignment wrapText="1"/>
    </xf>
    <xf numFmtId="0" fontId="25" fillId="4" borderId="0" xfId="0" applyFont="1" applyFill="1" applyAlignment="1">
      <alignment vertical="center"/>
    </xf>
    <xf numFmtId="165" fontId="0" fillId="4" borderId="11" xfId="0" applyNumberFormat="1" applyFont="1" applyFill="1" applyBorder="1"/>
    <xf numFmtId="0" fontId="13" fillId="4" borderId="21" xfId="0" applyFont="1" applyFill="1" applyBorder="1" applyAlignment="1">
      <alignment horizontal="right" wrapText="1"/>
    </xf>
    <xf numFmtId="0" fontId="13" fillId="4" borderId="22" xfId="0" applyFont="1" applyFill="1" applyBorder="1" applyAlignment="1">
      <alignment horizontal="right"/>
    </xf>
    <xf numFmtId="0" fontId="13" fillId="4" borderId="23" xfId="0" applyFont="1" applyFill="1" applyBorder="1" applyAlignment="1">
      <alignment horizontal="right"/>
    </xf>
    <xf numFmtId="0" fontId="27" fillId="4" borderId="23" xfId="6" applyFont="1" applyFill="1" applyBorder="1" applyAlignment="1">
      <alignment horizontal="right" wrapText="1"/>
    </xf>
    <xf numFmtId="0" fontId="38" fillId="4" borderId="0" xfId="0" applyFont="1" applyFill="1"/>
    <xf numFmtId="0" fontId="48" fillId="4" borderId="0" xfId="88" applyFill="1"/>
    <xf numFmtId="0" fontId="38" fillId="4" borderId="0" xfId="0" applyFont="1" applyFill="1" applyAlignment="1">
      <alignment vertical="center"/>
    </xf>
    <xf numFmtId="0" fontId="15" fillId="4" borderId="0" xfId="87" applyFont="1" applyFill="1"/>
    <xf numFmtId="0" fontId="14" fillId="4" borderId="9" xfId="0" applyFont="1" applyFill="1" applyBorder="1" applyAlignment="1">
      <alignment horizontal="right"/>
    </xf>
    <xf numFmtId="3" fontId="8" fillId="4" borderId="0" xfId="0" applyNumberFormat="1" applyFont="1" applyFill="1" applyBorder="1" applyAlignment="1">
      <alignment horizontal="right" wrapText="1"/>
    </xf>
    <xf numFmtId="3" fontId="8" fillId="4" borderId="0" xfId="0" applyNumberFormat="1" applyFont="1" applyFill="1" applyBorder="1" applyAlignment="1">
      <alignment wrapText="1"/>
    </xf>
    <xf numFmtId="0" fontId="12" fillId="4" borderId="0" xfId="0" applyFont="1" applyFill="1"/>
    <xf numFmtId="167" fontId="8" fillId="4" borderId="11" xfId="3" applyNumberFormat="1" applyFont="1" applyFill="1" applyBorder="1" applyAlignment="1">
      <alignment horizontal="right" vertical="top"/>
    </xf>
    <xf numFmtId="165" fontId="9" fillId="4" borderId="0" xfId="9" applyNumberFormat="1" applyFont="1" applyFill="1"/>
    <xf numFmtId="0" fontId="48" fillId="4" borderId="0" xfId="14" applyFill="1"/>
    <xf numFmtId="0" fontId="44" fillId="4" borderId="0" xfId="14" applyFont="1" applyFill="1"/>
    <xf numFmtId="0" fontId="24" fillId="4" borderId="0" xfId="6" applyFont="1" applyFill="1" applyAlignment="1">
      <alignment horizontal="right" wrapText="1"/>
    </xf>
    <xf numFmtId="0" fontId="37" fillId="4" borderId="9" xfId="0" applyFont="1" applyFill="1" applyBorder="1"/>
    <xf numFmtId="0" fontId="48" fillId="4" borderId="9" xfId="14" applyFill="1" applyBorder="1"/>
    <xf numFmtId="165" fontId="20" fillId="4" borderId="0" xfId="6" applyNumberFormat="1" applyFont="1" applyFill="1"/>
    <xf numFmtId="165" fontId="20" fillId="4" borderId="11" xfId="6" applyNumberFormat="1" applyFont="1" applyFill="1" applyBorder="1"/>
    <xf numFmtId="0" fontId="8" fillId="4" borderId="0" xfId="25" applyFill="1" applyBorder="1"/>
    <xf numFmtId="165" fontId="8" fillId="4" borderId="0" xfId="25" applyNumberFormat="1" applyFill="1" applyBorder="1"/>
    <xf numFmtId="0" fontId="8" fillId="4" borderId="0" xfId="25" applyFill="1" applyBorder="1" applyAlignment="1">
      <alignment wrapText="1"/>
    </xf>
    <xf numFmtId="0" fontId="26" fillId="4" borderId="0" xfId="27" applyFont="1" applyFill="1" applyBorder="1" applyAlignment="1">
      <alignment horizontal="left" wrapText="1"/>
    </xf>
    <xf numFmtId="165" fontId="48" fillId="4" borderId="0" xfId="14" applyNumberFormat="1" applyFill="1" applyBorder="1" applyAlignment="1"/>
    <xf numFmtId="0" fontId="26" fillId="4" borderId="0" xfId="26" applyFont="1" applyFill="1" applyBorder="1" applyAlignment="1">
      <alignment vertical="top" wrapText="1"/>
    </xf>
    <xf numFmtId="173" fontId="26" fillId="4" borderId="0" xfId="26" applyNumberFormat="1" applyFont="1" applyFill="1" applyBorder="1" applyAlignment="1">
      <alignment horizontal="right" vertical="center"/>
    </xf>
    <xf numFmtId="165" fontId="48" fillId="4" borderId="0" xfId="14" applyNumberFormat="1" applyFill="1"/>
    <xf numFmtId="0" fontId="48" fillId="4" borderId="0" xfId="14" applyFill="1" applyBorder="1"/>
    <xf numFmtId="0" fontId="25" fillId="4" borderId="0" xfId="14" applyFont="1" applyFill="1"/>
    <xf numFmtId="167" fontId="0" fillId="2" borderId="0" xfId="0" applyNumberFormat="1" applyFill="1" applyBorder="1"/>
    <xf numFmtId="0" fontId="8" fillId="4" borderId="9" xfId="27" applyFont="1" applyFill="1" applyBorder="1" applyAlignment="1">
      <alignment vertical="center"/>
    </xf>
    <xf numFmtId="0" fontId="24" fillId="4" borderId="9" xfId="27" applyFont="1" applyFill="1" applyBorder="1" applyAlignment="1">
      <alignment horizontal="right"/>
    </xf>
    <xf numFmtId="0" fontId="13" fillId="4" borderId="0" xfId="0" applyFont="1" applyFill="1" applyAlignment="1">
      <alignment vertical="center"/>
    </xf>
    <xf numFmtId="0" fontId="49" fillId="4" borderId="0" xfId="27" applyFont="1" applyFill="1" applyBorder="1" applyAlignment="1">
      <alignment horizontal="center" vertical="center"/>
    </xf>
    <xf numFmtId="0" fontId="15" fillId="4" borderId="0" xfId="14" applyFont="1" applyFill="1"/>
    <xf numFmtId="0" fontId="86" fillId="2" borderId="0" xfId="8" applyFont="1" applyFill="1" applyAlignment="1">
      <alignment horizontal="left"/>
    </xf>
    <xf numFmtId="0" fontId="24" fillId="2" borderId="0" xfId="8" applyFont="1" applyFill="1" applyBorder="1"/>
    <xf numFmtId="0" fontId="20" fillId="2" borderId="0" xfId="8" applyFont="1" applyFill="1" applyBorder="1"/>
    <xf numFmtId="170" fontId="19" fillId="2" borderId="0" xfId="8" applyNumberFormat="1" applyFont="1" applyFill="1" applyBorder="1"/>
    <xf numFmtId="170" fontId="19" fillId="2" borderId="0" xfId="8" applyNumberFormat="1" applyFont="1" applyFill="1"/>
    <xf numFmtId="0" fontId="8" fillId="2" borderId="0" xfId="2" applyFont="1" applyFill="1" applyBorder="1" applyAlignment="1">
      <alignment horizontal="left"/>
    </xf>
    <xf numFmtId="0" fontId="0" fillId="4" borderId="0" xfId="0" applyFill="1" applyAlignment="1"/>
    <xf numFmtId="0" fontId="27" fillId="4" borderId="0" xfId="6" applyFont="1" applyFill="1" applyBorder="1" applyAlignment="1">
      <alignment horizontal="right"/>
    </xf>
    <xf numFmtId="0" fontId="26" fillId="3" borderId="0" xfId="82" applyFont="1" applyFill="1" applyBorder="1" applyAlignment="1">
      <alignment horizontal="center" wrapText="1"/>
    </xf>
    <xf numFmtId="0" fontId="8" fillId="3" borderId="0" xfId="82" applyFont="1" applyFill="1" applyBorder="1" applyAlignment="1">
      <alignment horizontal="center" vertical="center"/>
    </xf>
    <xf numFmtId="0" fontId="95" fillId="0" borderId="0" xfId="0" applyFont="1" applyAlignment="1">
      <alignment vertical="center"/>
    </xf>
    <xf numFmtId="0" fontId="9" fillId="4" borderId="0" xfId="87" applyFont="1" applyFill="1"/>
    <xf numFmtId="0" fontId="8" fillId="4" borderId="0" xfId="87" applyFill="1" applyBorder="1" applyAlignment="1">
      <alignment horizontal="left" wrapText="1"/>
    </xf>
    <xf numFmtId="165" fontId="8" fillId="4" borderId="0" xfId="87" applyNumberFormat="1" applyFill="1" applyBorder="1"/>
    <xf numFmtId="0" fontId="39" fillId="4" borderId="0" xfId="88" applyFont="1" applyFill="1"/>
    <xf numFmtId="0" fontId="12" fillId="4" borderId="0" xfId="87" applyFont="1" applyFill="1" applyBorder="1" applyAlignment="1">
      <alignment horizontal="right"/>
    </xf>
    <xf numFmtId="0" fontId="8" fillId="4" borderId="9" xfId="87" applyFill="1" applyBorder="1"/>
    <xf numFmtId="165" fontId="8" fillId="4" borderId="24" xfId="87" applyNumberFormat="1" applyFill="1" applyBorder="1"/>
    <xf numFmtId="165" fontId="8" fillId="4" borderId="4" xfId="87" applyNumberFormat="1" applyFill="1" applyBorder="1"/>
    <xf numFmtId="0" fontId="8" fillId="4" borderId="11" xfId="87" applyFill="1" applyBorder="1" applyAlignment="1">
      <alignment horizontal="left" wrapText="1"/>
    </xf>
    <xf numFmtId="165" fontId="8" fillId="4" borderId="25" xfId="87" applyNumberFormat="1" applyFill="1" applyBorder="1"/>
    <xf numFmtId="0" fontId="25" fillId="4" borderId="0" xfId="88" applyFont="1" applyFill="1"/>
    <xf numFmtId="0" fontId="8" fillId="4" borderId="0" xfId="82" applyFont="1" applyFill="1" applyBorder="1" applyAlignment="1">
      <alignment vertical="center"/>
    </xf>
    <xf numFmtId="0" fontId="8" fillId="4" borderId="0" xfId="82" applyFont="1" applyFill="1" applyBorder="1" applyAlignment="1">
      <alignment horizontal="center" vertical="center"/>
    </xf>
    <xf numFmtId="0" fontId="74" fillId="4" borderId="0" xfId="82" applyFont="1" applyFill="1" applyBorder="1" applyAlignment="1">
      <alignment vertical="center" wrapText="1"/>
    </xf>
    <xf numFmtId="0" fontId="15" fillId="4" borderId="0" xfId="0" applyFont="1" applyFill="1" applyAlignment="1">
      <alignment vertical="center"/>
    </xf>
    <xf numFmtId="166" fontId="8" fillId="4" borderId="11" xfId="8" applyNumberFormat="1" applyFont="1" applyFill="1" applyBorder="1" applyAlignment="1">
      <alignment horizontal="right"/>
    </xf>
    <xf numFmtId="0" fontId="38" fillId="4" borderId="0" xfId="0" applyFont="1" applyFill="1" applyAlignment="1">
      <alignment horizontal="left" vertical="center" indent="1"/>
    </xf>
    <xf numFmtId="0" fontId="53" fillId="4" borderId="0" xfId="8" applyFont="1" applyFill="1" applyAlignment="1">
      <alignment horizontal="left" vertical="center"/>
    </xf>
    <xf numFmtId="0" fontId="9" fillId="4" borderId="0" xfId="0" applyFont="1" applyFill="1" applyAlignment="1">
      <alignment horizontal="left"/>
    </xf>
    <xf numFmtId="0" fontId="8" fillId="4" borderId="11" xfId="0" applyFont="1" applyFill="1" applyBorder="1" applyAlignment="1">
      <alignment wrapText="1"/>
    </xf>
    <xf numFmtId="1" fontId="19" fillId="2" borderId="0" xfId="246" applyNumberFormat="1" applyFont="1" applyFill="1"/>
    <xf numFmtId="1" fontId="19" fillId="2" borderId="0" xfId="8" applyNumberFormat="1" applyFont="1" applyFill="1"/>
    <xf numFmtId="1" fontId="22" fillId="4" borderId="0" xfId="3" applyNumberFormat="1" applyFont="1" applyFill="1" applyBorder="1" applyAlignment="1">
      <alignment horizontal="right" vertical="top"/>
    </xf>
    <xf numFmtId="1" fontId="33" fillId="4" borderId="0" xfId="3" applyNumberFormat="1" applyFont="1" applyFill="1" applyBorder="1" applyAlignment="1">
      <alignment horizontal="right" vertical="top"/>
    </xf>
    <xf numFmtId="1" fontId="22" fillId="4" borderId="0" xfId="3" applyNumberFormat="1" applyFont="1" applyFill="1" applyBorder="1" applyAlignment="1">
      <alignment horizontal="right"/>
    </xf>
    <xf numFmtId="0" fontId="24" fillId="5" borderId="0" xfId="0" applyFont="1" applyFill="1" applyBorder="1" applyAlignment="1">
      <alignment horizontal="left" vertical="top" wrapText="1"/>
    </xf>
    <xf numFmtId="0" fontId="31" fillId="5" borderId="0" xfId="0" applyFont="1" applyFill="1" applyBorder="1" applyAlignment="1">
      <alignment horizontal="left" vertical="top" wrapText="1"/>
    </xf>
    <xf numFmtId="167" fontId="85" fillId="4" borderId="0" xfId="3" applyNumberFormat="1" applyFont="1" applyFill="1" applyBorder="1" applyAlignment="1"/>
    <xf numFmtId="0" fontId="0" fillId="2" borderId="0" xfId="0" applyFont="1" applyFill="1" applyBorder="1"/>
    <xf numFmtId="0" fontId="0" fillId="5" borderId="0" xfId="0" applyFont="1" applyFill="1" applyBorder="1" applyAlignment="1">
      <alignment horizontal="right" wrapText="1"/>
    </xf>
    <xf numFmtId="0" fontId="13" fillId="5" borderId="0" xfId="0" applyFont="1" applyFill="1" applyBorder="1" applyAlignment="1">
      <alignment horizontal="right" wrapText="1"/>
    </xf>
    <xf numFmtId="0" fontId="13" fillId="5" borderId="0" xfId="0" applyFont="1" applyFill="1" applyBorder="1" applyAlignment="1">
      <alignment horizontal="left" wrapText="1"/>
    </xf>
    <xf numFmtId="0" fontId="0" fillId="6" borderId="0" xfId="0" applyFont="1" applyFill="1" applyBorder="1" applyAlignment="1">
      <alignment horizontal="center" wrapText="1"/>
    </xf>
    <xf numFmtId="0" fontId="13" fillId="6" borderId="0" xfId="0" applyFont="1" applyFill="1" applyBorder="1" applyAlignment="1">
      <alignment horizontal="center" wrapText="1"/>
    </xf>
    <xf numFmtId="0" fontId="15" fillId="5" borderId="0" xfId="0" applyFont="1" applyFill="1" applyBorder="1" applyAlignment="1">
      <alignment horizontal="left" wrapText="1"/>
    </xf>
    <xf numFmtId="0" fontId="0" fillId="5" borderId="0" xfId="0" applyFont="1" applyFill="1" applyBorder="1" applyAlignment="1">
      <alignment horizontal="center" wrapText="1"/>
    </xf>
    <xf numFmtId="0" fontId="13" fillId="5" borderId="0" xfId="0" applyFont="1" applyFill="1" applyBorder="1" applyAlignment="1">
      <alignment horizontal="center" wrapText="1"/>
    </xf>
    <xf numFmtId="0" fontId="0" fillId="5" borderId="0" xfId="0" applyFont="1" applyFill="1" applyBorder="1" applyAlignment="1">
      <alignment horizontal="left" vertical="top" wrapText="1"/>
    </xf>
    <xf numFmtId="167" fontId="0" fillId="4" borderId="0" xfId="3" applyNumberFormat="1" applyFont="1" applyFill="1" applyBorder="1" applyAlignment="1">
      <alignment horizontal="right" vertical="top"/>
    </xf>
    <xf numFmtId="167" fontId="13" fillId="4" borderId="0" xfId="3" applyNumberFormat="1" applyFont="1" applyFill="1" applyBorder="1" applyAlignment="1">
      <alignment horizontal="right"/>
    </xf>
    <xf numFmtId="0" fontId="18"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5" borderId="11" xfId="0" applyFont="1" applyFill="1" applyBorder="1" applyAlignment="1">
      <alignment horizontal="left" vertical="top" wrapText="1"/>
    </xf>
    <xf numFmtId="167" fontId="0" fillId="4" borderId="11" xfId="3" applyNumberFormat="1" applyFont="1" applyFill="1" applyBorder="1" applyAlignment="1">
      <alignment horizontal="right" vertical="top"/>
    </xf>
    <xf numFmtId="167" fontId="13" fillId="4" borderId="11" xfId="3" applyNumberFormat="1" applyFont="1" applyFill="1" applyBorder="1" applyAlignment="1">
      <alignment horizontal="right" vertical="top"/>
    </xf>
    <xf numFmtId="167" fontId="13" fillId="4" borderId="11" xfId="3" applyNumberFormat="1" applyFont="1" applyFill="1" applyBorder="1" applyAlignment="1">
      <alignment horizontal="right"/>
    </xf>
    <xf numFmtId="167" fontId="0" fillId="4" borderId="0" xfId="3" applyNumberFormat="1" applyFont="1" applyFill="1" applyBorder="1" applyAlignment="1">
      <alignment horizontal="right"/>
    </xf>
    <xf numFmtId="0" fontId="15" fillId="2" borderId="0" xfId="0" applyFont="1" applyFill="1" applyBorder="1" applyAlignment="1">
      <alignment horizontal="left" wrapText="1"/>
    </xf>
    <xf numFmtId="0" fontId="0" fillId="5" borderId="0" xfId="0" applyFont="1" applyFill="1" applyBorder="1" applyAlignment="1">
      <alignment horizontal="left" wrapText="1"/>
    </xf>
    <xf numFmtId="0" fontId="18" fillId="2" borderId="0" xfId="0" applyFont="1" applyFill="1" applyBorder="1" applyAlignment="1">
      <alignment horizontal="left" wrapText="1"/>
    </xf>
    <xf numFmtId="0" fontId="0" fillId="4" borderId="0" xfId="0" applyFont="1" applyFill="1" applyBorder="1"/>
    <xf numFmtId="0" fontId="18" fillId="2" borderId="11" xfId="0" applyFont="1" applyFill="1" applyBorder="1" applyAlignment="1">
      <alignment horizontal="left" vertical="top" wrapText="1"/>
    </xf>
    <xf numFmtId="169" fontId="0" fillId="4" borderId="0" xfId="3" applyNumberFormat="1" applyFont="1" applyFill="1" applyBorder="1" applyAlignment="1">
      <alignment horizontal="right" vertical="top"/>
    </xf>
    <xf numFmtId="167" fontId="13" fillId="4" borderId="0" xfId="3" applyNumberFormat="1" applyFont="1" applyFill="1" applyBorder="1" applyAlignment="1"/>
    <xf numFmtId="0" fontId="13" fillId="5" borderId="11" xfId="0" applyFont="1" applyFill="1" applyBorder="1" applyAlignment="1">
      <alignment horizontal="left" wrapText="1"/>
    </xf>
    <xf numFmtId="1" fontId="0" fillId="4" borderId="11" xfId="3" applyNumberFormat="1" applyFont="1" applyFill="1" applyBorder="1" applyAlignment="1">
      <alignment horizontal="right" vertical="top"/>
    </xf>
    <xf numFmtId="1" fontId="13" fillId="4" borderId="11" xfId="3" applyNumberFormat="1" applyFont="1" applyFill="1" applyBorder="1" applyAlignment="1">
      <alignment horizontal="right" vertical="top"/>
    </xf>
    <xf numFmtId="1" fontId="0" fillId="4" borderId="11" xfId="3" applyNumberFormat="1" applyFont="1" applyFill="1" applyBorder="1" applyAlignment="1">
      <alignment horizontal="right"/>
    </xf>
    <xf numFmtId="0" fontId="0" fillId="2" borderId="0" xfId="0" applyFont="1" applyFill="1"/>
    <xf numFmtId="167" fontId="0" fillId="4" borderId="0" xfId="3" applyNumberFormat="1" applyFont="1" applyFill="1" applyBorder="1"/>
    <xf numFmtId="167" fontId="13" fillId="4" borderId="0" xfId="3" applyNumberFormat="1" applyFont="1" applyFill="1" applyBorder="1"/>
    <xf numFmtId="0" fontId="0" fillId="2" borderId="0" xfId="2" applyFont="1" applyFill="1" applyBorder="1"/>
    <xf numFmtId="167" fontId="0" fillId="4" borderId="9" xfId="3" applyNumberFormat="1" applyFont="1" applyFill="1" applyBorder="1" applyAlignment="1">
      <alignment horizontal="right" vertical="top"/>
    </xf>
    <xf numFmtId="167" fontId="13" fillId="4" borderId="9" xfId="3" applyNumberFormat="1" applyFont="1" applyFill="1" applyBorder="1" applyAlignment="1">
      <alignment horizontal="right" vertical="top"/>
    </xf>
    <xf numFmtId="0" fontId="13" fillId="5" borderId="11" xfId="0" applyFont="1" applyFill="1" applyBorder="1" applyAlignment="1">
      <alignment horizontal="left" vertical="top" wrapText="1"/>
    </xf>
    <xf numFmtId="0" fontId="15" fillId="5" borderId="0" xfId="0" applyFont="1" applyFill="1" applyBorder="1" applyAlignment="1">
      <alignment horizontal="left" vertical="top" wrapText="1"/>
    </xf>
    <xf numFmtId="167" fontId="0" fillId="4" borderId="0" xfId="3" applyNumberFormat="1" applyFont="1" applyFill="1" applyBorder="1" applyAlignment="1"/>
    <xf numFmtId="0" fontId="14" fillId="5" borderId="11" xfId="0" applyFont="1" applyFill="1" applyBorder="1" applyAlignment="1">
      <alignment horizontal="left" vertical="top" wrapText="1"/>
    </xf>
    <xf numFmtId="167" fontId="14" fillId="4" borderId="11" xfId="3" applyNumberFormat="1" applyFont="1" applyFill="1" applyBorder="1" applyAlignment="1"/>
    <xf numFmtId="171" fontId="0" fillId="4" borderId="0" xfId="0" applyNumberFormat="1" applyFont="1" applyFill="1" applyBorder="1" applyAlignment="1">
      <alignment horizontal="right"/>
    </xf>
    <xf numFmtId="0" fontId="13" fillId="4" borderId="0" xfId="0" applyFont="1" applyFill="1" applyBorder="1" applyAlignment="1">
      <alignment horizontal="right"/>
    </xf>
    <xf numFmtId="0" fontId="0" fillId="4" borderId="0" xfId="0" applyFont="1" applyFill="1"/>
    <xf numFmtId="0" fontId="49" fillId="4" borderId="0" xfId="8" applyFont="1" applyFill="1" applyBorder="1"/>
    <xf numFmtId="0" fontId="13" fillId="4" borderId="0" xfId="8" applyFont="1" applyFill="1" applyBorder="1" applyAlignment="1">
      <alignment horizontal="right"/>
    </xf>
    <xf numFmtId="0" fontId="14" fillId="4" borderId="0" xfId="8" applyFont="1" applyFill="1"/>
    <xf numFmtId="0" fontId="0" fillId="2" borderId="0" xfId="0" applyFont="1" applyFill="1" applyBorder="1" applyAlignment="1">
      <alignment horizontal="right"/>
    </xf>
    <xf numFmtId="0" fontId="0" fillId="4" borderId="0" xfId="0" quotePrefix="1" applyFont="1" applyFill="1" applyBorder="1" applyAlignment="1">
      <alignment horizontal="left" vertical="top" wrapText="1"/>
    </xf>
    <xf numFmtId="0" fontId="0" fillId="4" borderId="11" xfId="0" quotePrefix="1" applyFont="1" applyFill="1" applyBorder="1" applyAlignment="1">
      <alignment horizontal="left" vertical="top" wrapText="1"/>
    </xf>
    <xf numFmtId="171" fontId="0" fillId="4" borderId="11" xfId="0" applyNumberFormat="1" applyFont="1" applyFill="1" applyBorder="1" applyAlignment="1">
      <alignment horizontal="right"/>
    </xf>
    <xf numFmtId="0" fontId="0" fillId="4" borderId="0" xfId="0" quotePrefix="1" applyFont="1" applyFill="1" applyBorder="1" applyAlignment="1">
      <alignment vertical="top" wrapText="1"/>
    </xf>
    <xf numFmtId="172" fontId="0" fillId="2" borderId="0" xfId="0" applyNumberFormat="1" applyFont="1" applyFill="1" applyBorder="1" applyAlignment="1">
      <alignment horizontal="right"/>
    </xf>
    <xf numFmtId="177" fontId="0" fillId="4" borderId="11" xfId="0" applyNumberFormat="1" applyFont="1" applyFill="1" applyBorder="1" applyAlignment="1">
      <alignment horizontal="right"/>
    </xf>
    <xf numFmtId="0" fontId="0" fillId="4" borderId="0" xfId="0" applyFont="1" applyFill="1" applyAlignment="1">
      <alignment horizontal="right"/>
    </xf>
    <xf numFmtId="0" fontId="0" fillId="4" borderId="3" xfId="0" applyFont="1" applyFill="1" applyBorder="1"/>
    <xf numFmtId="170" fontId="0" fillId="2" borderId="0" xfId="0" applyNumberFormat="1" applyFont="1" applyFill="1" applyBorder="1" applyAlignment="1">
      <alignment horizontal="right"/>
    </xf>
    <xf numFmtId="3" fontId="14" fillId="2" borderId="0" xfId="0" applyNumberFormat="1" applyFont="1" applyFill="1" applyBorder="1"/>
    <xf numFmtId="170" fontId="13" fillId="2" borderId="0" xfId="0" applyNumberFormat="1" applyFont="1" applyFill="1" applyBorder="1" applyAlignment="1">
      <alignment horizontal="right"/>
    </xf>
    <xf numFmtId="170" fontId="13" fillId="2" borderId="11" xfId="0" applyNumberFormat="1" applyFont="1" applyFill="1" applyBorder="1" applyAlignment="1">
      <alignment horizontal="right"/>
    </xf>
    <xf numFmtId="0" fontId="0" fillId="2" borderId="0" xfId="0" applyFont="1" applyFill="1" applyAlignment="1">
      <alignment horizontal="right"/>
    </xf>
    <xf numFmtId="0" fontId="0" fillId="2" borderId="9" xfId="0" applyFont="1" applyFill="1" applyBorder="1"/>
    <xf numFmtId="165" fontId="0" fillId="2" borderId="0" xfId="0" applyNumberFormat="1" applyFont="1" applyFill="1" applyBorder="1" applyAlignment="1">
      <alignment horizontal="right"/>
    </xf>
    <xf numFmtId="165" fontId="13" fillId="2" borderId="0" xfId="0" applyNumberFormat="1" applyFont="1" applyFill="1" applyBorder="1" applyAlignment="1">
      <alignment horizontal="right"/>
    </xf>
    <xf numFmtId="165" fontId="13" fillId="2" borderId="11" xfId="0" applyNumberFormat="1" applyFont="1" applyFill="1" applyBorder="1" applyAlignment="1">
      <alignment horizontal="right"/>
    </xf>
    <xf numFmtId="0" fontId="15" fillId="6" borderId="0" xfId="0" applyFont="1" applyFill="1" applyBorder="1" applyAlignment="1">
      <alignment horizontal="left"/>
    </xf>
    <xf numFmtId="0" fontId="0" fillId="4" borderId="0" xfId="0" applyFont="1" applyFill="1" applyBorder="1" applyAlignment="1">
      <alignment horizontal="left"/>
    </xf>
    <xf numFmtId="165" fontId="0" fillId="4" borderId="0" xfId="0" applyNumberFormat="1" applyFont="1" applyFill="1"/>
    <xf numFmtId="166" fontId="0" fillId="4" borderId="0" xfId="0" applyNumberFormat="1" applyFont="1" applyFill="1" applyBorder="1" applyAlignment="1">
      <alignment horizontal="right"/>
    </xf>
    <xf numFmtId="3" fontId="0" fillId="4" borderId="0" xfId="0" applyNumberFormat="1" applyFont="1" applyFill="1"/>
    <xf numFmtId="3" fontId="8" fillId="4" borderId="0" xfId="3" applyNumberFormat="1" applyFont="1" applyFill="1"/>
    <xf numFmtId="3" fontId="13" fillId="4" borderId="0" xfId="3" applyNumberFormat="1" applyFont="1" applyFill="1"/>
    <xf numFmtId="3" fontId="13" fillId="4" borderId="0" xfId="3" applyNumberFormat="1" applyFont="1" applyFill="1" applyAlignment="1">
      <alignment horizontal="right"/>
    </xf>
    <xf numFmtId="3" fontId="13" fillId="4" borderId="1" xfId="3" applyNumberFormat="1" applyFont="1" applyFill="1" applyBorder="1"/>
    <xf numFmtId="3" fontId="13" fillId="4" borderId="1" xfId="3" applyNumberFormat="1" applyFont="1" applyFill="1" applyBorder="1" applyAlignment="1">
      <alignment horizontal="right"/>
    </xf>
    <xf numFmtId="3" fontId="14" fillId="4" borderId="1" xfId="0" applyNumberFormat="1" applyFont="1" applyFill="1" applyBorder="1"/>
    <xf numFmtId="167" fontId="8" fillId="4" borderId="0" xfId="3" applyNumberFormat="1" applyFont="1" applyFill="1" applyBorder="1"/>
    <xf numFmtId="0" fontId="8" fillId="4" borderId="3" xfId="0" applyFont="1" applyFill="1" applyBorder="1"/>
    <xf numFmtId="166" fontId="8" fillId="4" borderId="0" xfId="3" applyNumberFormat="1" applyFont="1" applyFill="1"/>
    <xf numFmtId="166" fontId="13" fillId="4" borderId="0" xfId="3" applyNumberFormat="1" applyFont="1" applyFill="1"/>
    <xf numFmtId="166" fontId="13" fillId="4" borderId="0" xfId="3" applyNumberFormat="1" applyFont="1" applyFill="1" applyBorder="1"/>
    <xf numFmtId="166" fontId="13" fillId="4" borderId="1" xfId="3" applyNumberFormat="1" applyFont="1" applyFill="1" applyBorder="1"/>
    <xf numFmtId="3" fontId="0" fillId="2" borderId="0" xfId="0" applyNumberFormat="1" applyFont="1" applyFill="1"/>
    <xf numFmtId="3" fontId="13" fillId="2" borderId="11" xfId="0" applyNumberFormat="1" applyFont="1" applyFill="1" applyBorder="1"/>
    <xf numFmtId="165" fontId="0" fillId="2" borderId="0" xfId="0" applyNumberFormat="1" applyFont="1" applyFill="1"/>
    <xf numFmtId="3" fontId="8" fillId="4" borderId="0" xfId="4" applyNumberFormat="1" applyFont="1" applyFill="1" applyAlignment="1">
      <alignment horizontal="right"/>
    </xf>
    <xf numFmtId="3" fontId="14" fillId="4" borderId="0" xfId="4" applyNumberFormat="1" applyFont="1" applyFill="1" applyAlignment="1">
      <alignment horizontal="right"/>
    </xf>
    <xf numFmtId="3" fontId="13" fillId="4" borderId="0" xfId="4" applyNumberFormat="1" applyFont="1" applyFill="1" applyAlignment="1">
      <alignment horizontal="right"/>
    </xf>
    <xf numFmtId="0" fontId="14" fillId="4" borderId="0" xfId="0" applyFont="1" applyFill="1"/>
    <xf numFmtId="3" fontId="13" fillId="4" borderId="1" xfId="4" applyNumberFormat="1" applyFont="1" applyFill="1" applyBorder="1" applyAlignment="1">
      <alignment horizontal="right"/>
    </xf>
    <xf numFmtId="166" fontId="8" fillId="4" borderId="0" xfId="4" applyNumberFormat="1" applyFont="1" applyFill="1" applyAlignment="1">
      <alignment horizontal="right"/>
    </xf>
    <xf numFmtId="166" fontId="13" fillId="4" borderId="0" xfId="4" applyNumberFormat="1" applyFont="1" applyFill="1" applyAlignment="1">
      <alignment horizontal="right"/>
    </xf>
    <xf numFmtId="166" fontId="13" fillId="4" borderId="0" xfId="4" applyNumberFormat="1" applyFont="1" applyFill="1" applyBorder="1" applyAlignment="1">
      <alignment horizontal="right"/>
    </xf>
    <xf numFmtId="166" fontId="13" fillId="4" borderId="1" xfId="4" applyNumberFormat="1" applyFont="1" applyFill="1" applyBorder="1" applyAlignment="1">
      <alignment horizontal="right"/>
    </xf>
    <xf numFmtId="3" fontId="8" fillId="2" borderId="0" xfId="2" applyNumberFormat="1" applyFont="1" applyFill="1" applyBorder="1"/>
    <xf numFmtId="3" fontId="8" fillId="4" borderId="0" xfId="2" applyNumberFormat="1" applyFont="1" applyFill="1" applyBorder="1"/>
    <xf numFmtId="175" fontId="8" fillId="2" borderId="0" xfId="13" applyNumberFormat="1" applyFont="1" applyFill="1"/>
    <xf numFmtId="3" fontId="8" fillId="2" borderId="0" xfId="2" applyNumberFormat="1" applyFont="1" applyFill="1" applyBorder="1" applyAlignment="1"/>
    <xf numFmtId="3" fontId="8" fillId="4" borderId="0" xfId="2" applyNumberFormat="1" applyFont="1" applyFill="1" applyBorder="1" applyAlignment="1"/>
    <xf numFmtId="3" fontId="8" fillId="4" borderId="0" xfId="2" applyNumberFormat="1" applyFont="1" applyFill="1" applyBorder="1" applyAlignment="1">
      <alignment horizontal="right"/>
    </xf>
    <xf numFmtId="0" fontId="8" fillId="2" borderId="0" xfId="2" applyFont="1" applyFill="1"/>
    <xf numFmtId="175" fontId="13" fillId="2" borderId="11" xfId="13" applyNumberFormat="1" applyFont="1" applyFill="1" applyBorder="1"/>
    <xf numFmtId="165" fontId="8" fillId="4" borderId="0" xfId="2" applyNumberFormat="1" applyFont="1" applyFill="1" applyBorder="1"/>
    <xf numFmtId="181" fontId="8" fillId="2" borderId="0" xfId="2" applyNumberFormat="1" applyFont="1" applyFill="1"/>
    <xf numFmtId="166" fontId="8" fillId="4" borderId="0" xfId="2" applyNumberFormat="1" applyFont="1" applyFill="1" applyBorder="1" applyAlignment="1">
      <alignment horizontal="right"/>
    </xf>
    <xf numFmtId="165" fontId="8" fillId="2" borderId="0" xfId="2" applyNumberFormat="1" applyFont="1" applyFill="1"/>
    <xf numFmtId="165" fontId="8" fillId="2" borderId="0" xfId="2" applyNumberFormat="1" applyFont="1" applyFill="1" applyBorder="1"/>
    <xf numFmtId="165" fontId="8" fillId="2" borderId="11" xfId="2" applyNumberFormat="1" applyFont="1" applyFill="1" applyBorder="1"/>
    <xf numFmtId="165" fontId="8" fillId="4" borderId="11" xfId="2" applyNumberFormat="1" applyFont="1" applyFill="1" applyBorder="1"/>
    <xf numFmtId="0" fontId="16" fillId="4" borderId="0" xfId="0" applyFont="1" applyFill="1"/>
    <xf numFmtId="3" fontId="13" fillId="4" borderId="0" xfId="2" applyNumberFormat="1" applyFont="1" applyFill="1" applyBorder="1" applyAlignment="1">
      <alignment horizontal="right"/>
    </xf>
    <xf numFmtId="0" fontId="39" fillId="4" borderId="11" xfId="0" applyFont="1" applyFill="1" applyBorder="1"/>
    <xf numFmtId="0" fontId="39" fillId="4" borderId="0" xfId="0" applyFont="1" applyFill="1" applyBorder="1"/>
    <xf numFmtId="166" fontId="8" fillId="4" borderId="0" xfId="2" applyNumberFormat="1" applyFont="1" applyFill="1" applyBorder="1"/>
    <xf numFmtId="166" fontId="13" fillId="4" borderId="0" xfId="2" applyNumberFormat="1" applyFont="1" applyFill="1" applyBorder="1"/>
    <xf numFmtId="166" fontId="13" fillId="4" borderId="11" xfId="2" applyNumberFormat="1" applyFont="1" applyFill="1" applyBorder="1"/>
    <xf numFmtId="0" fontId="18" fillId="4" borderId="0" xfId="8" applyFont="1" applyFill="1"/>
    <xf numFmtId="3" fontId="8" fillId="4" borderId="11" xfId="8" applyNumberFormat="1" applyFont="1" applyFill="1" applyBorder="1" applyAlignment="1">
      <alignment horizontal="right"/>
    </xf>
    <xf numFmtId="3" fontId="14" fillId="4" borderId="11" xfId="8" applyNumberFormat="1" applyFont="1" applyFill="1" applyBorder="1" applyAlignment="1">
      <alignment horizontal="right"/>
    </xf>
    <xf numFmtId="0" fontId="16" fillId="4" borderId="0" xfId="75" applyFont="1" applyFill="1"/>
    <xf numFmtId="0" fontId="39" fillId="4" borderId="0" xfId="75" applyFont="1" applyFill="1"/>
    <xf numFmtId="3" fontId="13" fillId="4" borderId="11" xfId="8" applyNumberFormat="1" applyFont="1" applyFill="1" applyBorder="1" applyAlignment="1">
      <alignment horizontal="right"/>
    </xf>
    <xf numFmtId="3" fontId="13" fillId="4" borderId="11" xfId="0" applyNumberFormat="1" applyFont="1" applyFill="1" applyBorder="1"/>
    <xf numFmtId="0" fontId="39" fillId="4" borderId="11" xfId="75" applyFont="1" applyFill="1" applyBorder="1"/>
    <xf numFmtId="0" fontId="8" fillId="6" borderId="0" xfId="0" applyFont="1" applyFill="1" applyBorder="1" applyAlignment="1">
      <alignment horizontal="right" wrapText="1"/>
    </xf>
    <xf numFmtId="0" fontId="13" fillId="6" borderId="0" xfId="0" applyFont="1" applyFill="1" applyBorder="1" applyAlignment="1">
      <alignment horizontal="right" wrapText="1"/>
    </xf>
    <xf numFmtId="0" fontId="8" fillId="6" borderId="0" xfId="0" applyFont="1" applyFill="1" applyBorder="1" applyAlignment="1">
      <alignment horizontal="center" wrapText="1"/>
    </xf>
    <xf numFmtId="167" fontId="14" fillId="4" borderId="0" xfId="3" applyNumberFormat="1" applyFont="1" applyFill="1" applyBorder="1" applyAlignment="1">
      <alignment horizontal="right" vertical="top"/>
    </xf>
    <xf numFmtId="167" fontId="14" fillId="4" borderId="11" xfId="3" applyNumberFormat="1" applyFont="1" applyFill="1" applyBorder="1" applyAlignment="1">
      <alignment horizontal="right" vertical="top"/>
    </xf>
    <xf numFmtId="0" fontId="12" fillId="4" borderId="0" xfId="8" applyFont="1" applyFill="1"/>
    <xf numFmtId="0" fontId="8" fillId="4" borderId="0" xfId="0" applyFont="1" applyFill="1" applyBorder="1" applyAlignment="1"/>
    <xf numFmtId="0" fontId="14" fillId="4" borderId="0" xfId="0" applyFont="1" applyFill="1" applyBorder="1" applyAlignment="1"/>
    <xf numFmtId="167" fontId="14" fillId="4" borderId="0" xfId="3" applyNumberFormat="1" applyFont="1" applyFill="1" applyBorder="1" applyAlignment="1">
      <alignment horizontal="right"/>
    </xf>
    <xf numFmtId="167" fontId="8" fillId="4" borderId="1" xfId="3" applyNumberFormat="1" applyFont="1" applyFill="1" applyBorder="1" applyAlignment="1">
      <alignment horizontal="right" vertical="top"/>
    </xf>
    <xf numFmtId="167" fontId="14" fillId="4" borderId="1" xfId="3" applyNumberFormat="1" applyFont="1" applyFill="1" applyBorder="1" applyAlignment="1">
      <alignment horizontal="right" vertical="top"/>
    </xf>
    <xf numFmtId="0" fontId="16" fillId="4" borderId="11" xfId="75" applyFont="1" applyFill="1" applyBorder="1"/>
    <xf numFmtId="0" fontId="43" fillId="4" borderId="0" xfId="75" applyFont="1" applyFill="1" applyBorder="1"/>
    <xf numFmtId="0" fontId="39" fillId="4" borderId="0" xfId="75" applyFont="1" applyFill="1" applyBorder="1"/>
    <xf numFmtId="0" fontId="16" fillId="4" borderId="0" xfId="75" applyFont="1" applyFill="1" applyBorder="1"/>
    <xf numFmtId="0" fontId="71" fillId="4" borderId="11" xfId="75" applyFont="1" applyFill="1" applyBorder="1"/>
    <xf numFmtId="0" fontId="14" fillId="4" borderId="11" xfId="75" applyFont="1" applyFill="1" applyBorder="1"/>
    <xf numFmtId="0" fontId="8" fillId="2" borderId="11" xfId="0" applyFont="1" applyFill="1" applyBorder="1"/>
    <xf numFmtId="168" fontId="0" fillId="4" borderId="0" xfId="3" applyNumberFormat="1" applyFont="1" applyFill="1" applyBorder="1" applyAlignment="1">
      <alignment horizontal="right" vertical="top"/>
    </xf>
    <xf numFmtId="168" fontId="13" fillId="4" borderId="0" xfId="3" applyNumberFormat="1" applyFont="1" applyFill="1" applyBorder="1" applyAlignment="1">
      <alignment horizontal="right" vertical="top"/>
    </xf>
    <xf numFmtId="168" fontId="0" fillId="2" borderId="0" xfId="0" applyNumberFormat="1" applyFont="1" applyFill="1" applyBorder="1"/>
    <xf numFmtId="168" fontId="0" fillId="4" borderId="11" xfId="3" applyNumberFormat="1" applyFont="1" applyFill="1" applyBorder="1" applyAlignment="1">
      <alignment horizontal="right" vertical="top"/>
    </xf>
    <xf numFmtId="168" fontId="13" fillId="4" borderId="11" xfId="3" applyNumberFormat="1" applyFont="1" applyFill="1" applyBorder="1" applyAlignment="1">
      <alignment horizontal="right" vertical="top"/>
    </xf>
    <xf numFmtId="176" fontId="0" fillId="2" borderId="0" xfId="0" applyNumberFormat="1" applyFont="1" applyFill="1" applyBorder="1"/>
    <xf numFmtId="0" fontId="0" fillId="4" borderId="0" xfId="0" applyFill="1" applyAlignment="1"/>
    <xf numFmtId="168" fontId="8" fillId="4" borderId="0" xfId="3" applyNumberFormat="1" applyFont="1" applyFill="1" applyBorder="1" applyAlignment="1">
      <alignment horizontal="right" vertical="top"/>
    </xf>
    <xf numFmtId="168" fontId="8" fillId="4" borderId="11" xfId="3" applyNumberFormat="1" applyFont="1" applyFill="1" applyBorder="1" applyAlignment="1">
      <alignment horizontal="right" vertical="top"/>
    </xf>
    <xf numFmtId="0" fontId="17" fillId="2" borderId="0" xfId="0" applyFont="1" applyFill="1" applyBorder="1" applyAlignment="1"/>
    <xf numFmtId="0" fontId="13" fillId="4" borderId="0" xfId="0" applyFont="1" applyFill="1" applyBorder="1" applyAlignment="1">
      <alignment horizontal="center"/>
    </xf>
    <xf numFmtId="3" fontId="20" fillId="2" borderId="0" xfId="36" applyNumberFormat="1" applyFont="1" applyFill="1" applyBorder="1" applyAlignment="1">
      <alignment horizontal="right"/>
    </xf>
    <xf numFmtId="0" fontId="89" fillId="4" borderId="0" xfId="0" applyFont="1" applyFill="1"/>
    <xf numFmtId="167" fontId="8" fillId="2" borderId="0" xfId="92" applyNumberFormat="1" applyFont="1" applyFill="1" applyAlignment="1">
      <alignment horizontal="right"/>
    </xf>
    <xf numFmtId="0" fontId="37" fillId="2" borderId="0" xfId="0" applyFont="1" applyFill="1" applyBorder="1"/>
    <xf numFmtId="0" fontId="27" fillId="2" borderId="0" xfId="6" applyFont="1" applyFill="1" applyBorder="1" applyAlignment="1">
      <alignment horizontal="right" wrapText="1"/>
    </xf>
    <xf numFmtId="178" fontId="8" fillId="2" borderId="0" xfId="13" applyNumberFormat="1" applyFont="1" applyFill="1" applyBorder="1"/>
    <xf numFmtId="175" fontId="14" fillId="4" borderId="0" xfId="13" applyNumberFormat="1" applyFont="1" applyFill="1"/>
    <xf numFmtId="0" fontId="14" fillId="2" borderId="9" xfId="0" applyFont="1" applyFill="1" applyBorder="1"/>
    <xf numFmtId="0" fontId="0" fillId="2" borderId="9" xfId="0" applyFill="1" applyBorder="1"/>
    <xf numFmtId="0" fontId="13" fillId="2" borderId="11" xfId="0" applyFont="1" applyFill="1" applyBorder="1" applyAlignment="1">
      <alignment horizontal="right"/>
    </xf>
    <xf numFmtId="0" fontId="13" fillId="2" borderId="0" xfId="0" applyFont="1" applyFill="1" applyBorder="1" applyAlignment="1">
      <alignment horizontal="left"/>
    </xf>
    <xf numFmtId="0" fontId="8" fillId="2" borderId="0" xfId="0" applyFont="1" applyFill="1" applyBorder="1" applyAlignment="1">
      <alignment horizontal="left"/>
    </xf>
    <xf numFmtId="180" fontId="19" fillId="2" borderId="0" xfId="0" applyNumberFormat="1" applyFont="1" applyFill="1"/>
    <xf numFmtId="0" fontId="8" fillId="2" borderId="0" xfId="0" applyFont="1" applyFill="1" applyAlignment="1">
      <alignment horizontal="left"/>
    </xf>
    <xf numFmtId="0" fontId="8" fillId="2" borderId="11" xfId="0" applyFont="1" applyFill="1" applyBorder="1" applyAlignment="1">
      <alignment horizontal="left"/>
    </xf>
    <xf numFmtId="3" fontId="15" fillId="2" borderId="0" xfId="0" applyNumberFormat="1" applyFont="1" applyFill="1" applyBorder="1" applyAlignment="1">
      <alignment horizontal="left"/>
    </xf>
    <xf numFmtId="165" fontId="19" fillId="2" borderId="0" xfId="0" applyNumberFormat="1" applyFont="1" applyFill="1" applyBorder="1"/>
    <xf numFmtId="2" fontId="0" fillId="4" borderId="0" xfId="0" applyNumberFormat="1" applyFont="1" applyFill="1" applyBorder="1"/>
    <xf numFmtId="4" fontId="0" fillId="4" borderId="0" xfId="0" applyNumberFormat="1" applyFill="1" applyBorder="1"/>
    <xf numFmtId="0" fontId="13" fillId="2" borderId="0" xfId="0" applyFont="1" applyFill="1" applyBorder="1" applyAlignment="1">
      <alignment horizontal="left" wrapText="1"/>
    </xf>
    <xf numFmtId="180" fontId="0" fillId="2" borderId="0" xfId="0" applyNumberFormat="1" applyFont="1" applyFill="1"/>
    <xf numFmtId="180" fontId="0" fillId="2" borderId="0" xfId="0" applyNumberFormat="1" applyFont="1" applyFill="1" applyBorder="1" applyAlignment="1">
      <alignment horizontal="right"/>
    </xf>
    <xf numFmtId="180" fontId="0" fillId="2" borderId="0" xfId="0" applyNumberFormat="1" applyFont="1" applyFill="1" applyBorder="1"/>
    <xf numFmtId="180" fontId="0" fillId="2" borderId="11" xfId="0" applyNumberFormat="1" applyFont="1" applyFill="1" applyBorder="1" applyAlignment="1">
      <alignment horizontal="right"/>
    </xf>
    <xf numFmtId="166" fontId="0" fillId="2" borderId="0" xfId="0" applyNumberFormat="1" applyFont="1" applyFill="1" applyBorder="1" applyAlignment="1">
      <alignment horizontal="right"/>
    </xf>
    <xf numFmtId="165" fontId="0" fillId="2" borderId="0" xfId="246" applyNumberFormat="1" applyFont="1" applyFill="1"/>
    <xf numFmtId="3" fontId="0" fillId="2" borderId="0" xfId="0" applyNumberFormat="1" applyFont="1" applyFill="1" applyBorder="1" applyAlignment="1">
      <alignment horizontal="right"/>
    </xf>
    <xf numFmtId="166" fontId="0" fillId="2" borderId="11" xfId="0" applyNumberFormat="1" applyFont="1" applyFill="1" applyBorder="1" applyAlignment="1">
      <alignment horizontal="right"/>
    </xf>
    <xf numFmtId="165" fontId="0" fillId="4" borderId="0" xfId="0" applyNumberFormat="1" applyFont="1" applyFill="1" applyBorder="1" applyAlignment="1">
      <alignment horizontal="right"/>
    </xf>
    <xf numFmtId="165" fontId="0" fillId="4" borderId="11" xfId="0" applyNumberFormat="1" applyFont="1" applyFill="1" applyBorder="1" applyAlignment="1">
      <alignment horizontal="right"/>
    </xf>
    <xf numFmtId="3" fontId="14" fillId="4" borderId="0" xfId="8" applyNumberFormat="1" applyFont="1" applyFill="1" applyBorder="1"/>
    <xf numFmtId="0" fontId="45" fillId="3" borderId="0" xfId="8" applyFill="1" applyBorder="1"/>
    <xf numFmtId="0" fontId="12" fillId="4" borderId="11" xfId="0" applyFont="1" applyFill="1" applyBorder="1" applyAlignment="1">
      <alignment vertical="center"/>
    </xf>
    <xf numFmtId="0" fontId="20" fillId="4" borderId="11" xfId="0" applyFont="1" applyFill="1" applyBorder="1" applyAlignment="1">
      <alignment horizontal="center" wrapText="1"/>
    </xf>
    <xf numFmtId="0" fontId="8" fillId="4" borderId="11" xfId="0" applyFont="1" applyFill="1" applyBorder="1" applyAlignment="1">
      <alignment horizontal="center"/>
    </xf>
    <xf numFmtId="0" fontId="23" fillId="4" borderId="11" xfId="0" applyFont="1" applyFill="1" applyBorder="1" applyAlignment="1">
      <alignment horizontal="center"/>
    </xf>
    <xf numFmtId="0" fontId="13" fillId="4" borderId="11" xfId="0" applyFont="1" applyFill="1" applyBorder="1" applyAlignment="1">
      <alignment horizontal="center"/>
    </xf>
    <xf numFmtId="0" fontId="13" fillId="4" borderId="11" xfId="0" applyFont="1" applyFill="1" applyBorder="1" applyAlignment="1"/>
    <xf numFmtId="0" fontId="24" fillId="6" borderId="0" xfId="0" applyFont="1" applyFill="1" applyBorder="1" applyAlignment="1">
      <alignment horizontal="center" wrapText="1"/>
    </xf>
    <xf numFmtId="0" fontId="13" fillId="6" borderId="0" xfId="0" applyFont="1" applyFill="1" applyBorder="1" applyAlignment="1">
      <alignment horizontal="center"/>
    </xf>
    <xf numFmtId="0" fontId="13" fillId="6" borderId="11" xfId="0" applyFont="1" applyFill="1" applyBorder="1" applyAlignment="1">
      <alignment vertical="center"/>
    </xf>
    <xf numFmtId="0" fontId="24" fillId="6" borderId="11" xfId="0" applyFont="1" applyFill="1" applyBorder="1" applyAlignment="1">
      <alignment horizontal="right" wrapText="1"/>
    </xf>
    <xf numFmtId="0" fontId="0" fillId="4" borderId="0" xfId="2" applyFont="1" applyFill="1" applyBorder="1" applyAlignment="1">
      <alignment horizontal="left" wrapText="1" indent="1"/>
    </xf>
    <xf numFmtId="175" fontId="14" fillId="2" borderId="0" xfId="13" applyNumberFormat="1" applyFont="1" applyFill="1" applyBorder="1" applyAlignment="1">
      <alignment horizontal="right"/>
    </xf>
    <xf numFmtId="168" fontId="18" fillId="4" borderId="0" xfId="8" applyNumberFormat="1" applyFont="1" applyFill="1"/>
    <xf numFmtId="168" fontId="8" fillId="4" borderId="0" xfId="0" applyNumberFormat="1" applyFont="1" applyFill="1" applyBorder="1" applyAlignment="1"/>
    <xf numFmtId="168" fontId="8" fillId="4" borderId="0" xfId="3" applyNumberFormat="1" applyFont="1" applyFill="1" applyBorder="1" applyAlignment="1">
      <alignment horizontal="right"/>
    </xf>
    <xf numFmtId="168" fontId="8" fillId="4" borderId="1" xfId="3" applyNumberFormat="1" applyFont="1" applyFill="1" applyBorder="1" applyAlignment="1">
      <alignment horizontal="right" vertical="top"/>
    </xf>
    <xf numFmtId="178" fontId="8" fillId="2" borderId="0" xfId="13" applyNumberFormat="1" applyFont="1" applyFill="1"/>
    <xf numFmtId="178" fontId="8" fillId="2" borderId="11" xfId="13" applyNumberFormat="1" applyFont="1" applyFill="1" applyBorder="1"/>
    <xf numFmtId="178" fontId="13" fillId="2" borderId="11" xfId="13" applyNumberFormat="1" applyFont="1" applyFill="1" applyBorder="1" applyAlignment="1"/>
    <xf numFmtId="178" fontId="8" fillId="2" borderId="0" xfId="13" applyNumberFormat="1" applyFont="1" applyFill="1" applyBorder="1" applyAlignment="1">
      <alignment horizontal="right" wrapText="1"/>
    </xf>
    <xf numFmtId="175" fontId="8" fillId="2" borderId="0" xfId="13" applyNumberFormat="1" applyFont="1" applyFill="1" applyBorder="1"/>
    <xf numFmtId="175" fontId="8" fillId="3" borderId="0" xfId="13" applyNumberFormat="1" applyFont="1" applyFill="1"/>
    <xf numFmtId="175" fontId="8" fillId="2" borderId="11" xfId="13" applyNumberFormat="1" applyFont="1" applyFill="1" applyBorder="1"/>
    <xf numFmtId="175" fontId="13" fillId="2" borderId="0" xfId="13" applyNumberFormat="1" applyFont="1" applyFill="1" applyBorder="1"/>
    <xf numFmtId="175" fontId="14" fillId="2" borderId="11" xfId="13" applyNumberFormat="1" applyFont="1" applyFill="1" applyBorder="1" applyAlignment="1">
      <alignment vertical="center"/>
    </xf>
    <xf numFmtId="175" fontId="13" fillId="2" borderId="11" xfId="13" applyNumberFormat="1" applyFont="1" applyFill="1" applyBorder="1" applyAlignment="1"/>
    <xf numFmtId="175" fontId="13" fillId="2" borderId="0" xfId="13" applyNumberFormat="1" applyFont="1" applyFill="1" applyBorder="1" applyAlignment="1">
      <alignment horizontal="left"/>
    </xf>
    <xf numFmtId="175" fontId="8" fillId="2" borderId="0" xfId="13" applyNumberFormat="1" applyFont="1" applyFill="1" applyBorder="1" applyAlignment="1">
      <alignment horizontal="right" wrapText="1"/>
    </xf>
    <xf numFmtId="175" fontId="14" fillId="4" borderId="0" xfId="75" applyNumberFormat="1" applyFont="1" applyFill="1" applyBorder="1"/>
    <xf numFmtId="175" fontId="14" fillId="4" borderId="0" xfId="75" applyNumberFormat="1" applyFont="1" applyFill="1"/>
    <xf numFmtId="0" fontId="13" fillId="4" borderId="9" xfId="0" applyFont="1" applyFill="1" applyBorder="1" applyAlignment="1"/>
    <xf numFmtId="0" fontId="0" fillId="4" borderId="9" xfId="0" applyFill="1" applyBorder="1" applyAlignment="1">
      <alignment horizontal="right" wrapText="1"/>
    </xf>
    <xf numFmtId="0" fontId="20" fillId="6" borderId="0" xfId="0" applyFont="1" applyFill="1" applyBorder="1" applyAlignment="1">
      <alignment horizontal="right" wrapText="1"/>
    </xf>
    <xf numFmtId="0" fontId="24" fillId="6" borderId="0" xfId="0" applyFont="1" applyFill="1" applyBorder="1" applyAlignment="1">
      <alignment horizontal="right" wrapText="1"/>
    </xf>
    <xf numFmtId="0" fontId="20" fillId="6" borderId="0" xfId="0" applyFont="1" applyFill="1" applyBorder="1" applyAlignment="1">
      <alignment horizontal="center" wrapText="1"/>
    </xf>
    <xf numFmtId="175" fontId="14" fillId="4" borderId="0" xfId="13" applyNumberFormat="1" applyFont="1" applyFill="1" applyBorder="1"/>
    <xf numFmtId="175" fontId="8" fillId="4" borderId="0" xfId="0" applyNumberFormat="1" applyFont="1" applyFill="1" applyBorder="1"/>
    <xf numFmtId="175" fontId="14" fillId="4" borderId="0" xfId="0" applyNumberFormat="1" applyFont="1" applyFill="1" applyBorder="1"/>
    <xf numFmtId="3" fontId="19" fillId="4" borderId="0" xfId="8" applyNumberFormat="1" applyFont="1" applyFill="1" applyBorder="1" applyAlignment="1">
      <alignment horizontal="right"/>
    </xf>
    <xf numFmtId="0" fontId="100" fillId="4" borderId="0" xfId="75" applyFont="1" applyFill="1"/>
    <xf numFmtId="175" fontId="99" fillId="4" borderId="0" xfId="75" applyNumberFormat="1" applyFont="1" applyFill="1" applyBorder="1"/>
    <xf numFmtId="175" fontId="0" fillId="4" borderId="0" xfId="0" applyNumberFormat="1" applyFill="1" applyBorder="1"/>
    <xf numFmtId="175" fontId="99" fillId="4" borderId="0" xfId="0" applyNumberFormat="1" applyFont="1" applyFill="1" applyBorder="1"/>
    <xf numFmtId="175" fontId="99" fillId="4" borderId="0" xfId="75" applyNumberFormat="1" applyFont="1" applyFill="1"/>
    <xf numFmtId="0" fontId="20" fillId="6" borderId="9" xfId="0" applyFont="1" applyFill="1" applyBorder="1" applyAlignment="1">
      <alignment horizontal="left" vertical="top" wrapText="1"/>
    </xf>
    <xf numFmtId="3" fontId="8" fillId="4" borderId="9" xfId="8" applyNumberFormat="1" applyFont="1" applyFill="1" applyBorder="1" applyAlignment="1">
      <alignment horizontal="right"/>
    </xf>
    <xf numFmtId="0" fontId="8" fillId="4" borderId="9" xfId="0" applyFont="1" applyFill="1" applyBorder="1"/>
    <xf numFmtId="175" fontId="8" fillId="4" borderId="0" xfId="13" applyNumberFormat="1" applyFont="1" applyFill="1" applyBorder="1"/>
    <xf numFmtId="167" fontId="28" fillId="4" borderId="0" xfId="3" applyNumberFormat="1" applyFont="1" applyFill="1" applyBorder="1" applyAlignment="1"/>
    <xf numFmtId="0" fontId="12" fillId="2" borderId="0" xfId="2" applyFont="1" applyFill="1" applyAlignment="1">
      <alignment horizontal="right"/>
    </xf>
    <xf numFmtId="166" fontId="16" fillId="4" borderId="0" xfId="75" applyNumberFormat="1" applyFont="1" applyFill="1"/>
    <xf numFmtId="166" fontId="39" fillId="4" borderId="0" xfId="75" applyNumberFormat="1" applyFont="1" applyFill="1"/>
    <xf numFmtId="166" fontId="8" fillId="4" borderId="0" xfId="0" applyNumberFormat="1" applyFont="1" applyFill="1" applyBorder="1"/>
    <xf numFmtId="166" fontId="16" fillId="4" borderId="11" xfId="75" applyNumberFormat="1" applyFont="1" applyFill="1" applyBorder="1"/>
    <xf numFmtId="166" fontId="8" fillId="4" borderId="11" xfId="0" applyNumberFormat="1" applyFont="1" applyFill="1" applyBorder="1"/>
    <xf numFmtId="170" fontId="31" fillId="2" borderId="0" xfId="8" applyNumberFormat="1" applyFont="1" applyFill="1" applyBorder="1"/>
    <xf numFmtId="170" fontId="101" fillId="2" borderId="0" xfId="8" applyNumberFormat="1" applyFont="1" applyFill="1" applyBorder="1"/>
    <xf numFmtId="0" fontId="27" fillId="3" borderId="0" xfId="8" applyFont="1" applyFill="1"/>
    <xf numFmtId="0" fontId="102" fillId="3" borderId="0" xfId="8" applyFont="1" applyFill="1"/>
    <xf numFmtId="170" fontId="101" fillId="2" borderId="11" xfId="8" applyNumberFormat="1" applyFont="1" applyFill="1" applyBorder="1"/>
    <xf numFmtId="3" fontId="12" fillId="2" borderId="0" xfId="8" applyNumberFormat="1" applyFont="1" applyFill="1" applyBorder="1" applyAlignment="1">
      <alignment horizontal="right"/>
    </xf>
    <xf numFmtId="165" fontId="0" fillId="4" borderId="22" xfId="0" applyNumberFormat="1" applyFill="1" applyBorder="1"/>
    <xf numFmtId="165" fontId="0" fillId="2" borderId="22" xfId="0" applyNumberFormat="1" applyFill="1" applyBorder="1"/>
    <xf numFmtId="165" fontId="0" fillId="2" borderId="0" xfId="0" applyNumberFormat="1" applyFont="1" applyFill="1" applyAlignment="1">
      <alignment horizontal="right"/>
    </xf>
    <xf numFmtId="165" fontId="0" fillId="2" borderId="0" xfId="246" applyNumberFormat="1" applyFont="1" applyFill="1" applyAlignment="1">
      <alignment horizontal="right"/>
    </xf>
    <xf numFmtId="0" fontId="15" fillId="4" borderId="0" xfId="8" applyFont="1" applyFill="1"/>
    <xf numFmtId="172" fontId="0" fillId="4" borderId="0" xfId="0" applyNumberFormat="1" applyFont="1" applyFill="1" applyBorder="1" applyAlignment="1">
      <alignment horizontal="right"/>
    </xf>
    <xf numFmtId="0" fontId="7" fillId="4" borderId="0" xfId="0" applyFont="1" applyFill="1"/>
    <xf numFmtId="0" fontId="82" fillId="4" borderId="0" xfId="12" quotePrefix="1" applyFont="1" applyFill="1"/>
    <xf numFmtId="0" fontId="83" fillId="4" borderId="0" xfId="0" applyFont="1" applyFill="1"/>
    <xf numFmtId="0" fontId="84" fillId="4" borderId="0" xfId="0" applyFont="1" applyFill="1"/>
    <xf numFmtId="171" fontId="13" fillId="2" borderId="0" xfId="0" applyNumberFormat="1" applyFont="1" applyFill="1" applyBorder="1"/>
    <xf numFmtId="171" fontId="13" fillId="4" borderId="0" xfId="0" applyNumberFormat="1" applyFont="1" applyFill="1" applyBorder="1"/>
    <xf numFmtId="0" fontId="32" fillId="4" borderId="0" xfId="8" applyFont="1" applyFill="1" applyBorder="1"/>
    <xf numFmtId="170" fontId="20" fillId="2" borderId="0" xfId="8" applyNumberFormat="1" applyFont="1" applyFill="1" applyBorder="1"/>
    <xf numFmtId="170" fontId="24" fillId="2" borderId="0" xfId="8" applyNumberFormat="1" applyFont="1" applyFill="1" applyBorder="1"/>
    <xf numFmtId="170" fontId="24" fillId="2" borderId="11" xfId="8" applyNumberFormat="1" applyFont="1" applyFill="1" applyBorder="1"/>
    <xf numFmtId="0" fontId="26" fillId="2" borderId="0" xfId="8" applyFont="1" applyFill="1" applyBorder="1"/>
    <xf numFmtId="0" fontId="27" fillId="2" borderId="0" xfId="8" applyFont="1" applyFill="1" applyBorder="1" applyAlignment="1">
      <alignment horizontal="right"/>
    </xf>
    <xf numFmtId="165" fontId="20" fillId="2" borderId="0" xfId="8" applyNumberFormat="1" applyFont="1" applyFill="1" applyBorder="1"/>
    <xf numFmtId="165" fontId="24" fillId="2" borderId="0" xfId="8" applyNumberFormat="1" applyFont="1" applyFill="1" applyBorder="1"/>
    <xf numFmtId="165" fontId="24" fillId="2" borderId="11" xfId="8" applyNumberFormat="1" applyFont="1" applyFill="1" applyBorder="1"/>
    <xf numFmtId="4" fontId="0" fillId="2" borderId="0" xfId="0" applyNumberFormat="1" applyFill="1"/>
    <xf numFmtId="0" fontId="53" fillId="4" borderId="0" xfId="8" applyFont="1" applyFill="1" applyAlignment="1">
      <alignment horizontal="left" vertical="center" indent="1"/>
    </xf>
    <xf numFmtId="0" fontId="25" fillId="6" borderId="0" xfId="0" applyFont="1" applyFill="1" applyBorder="1" applyAlignment="1">
      <alignment wrapText="1"/>
    </xf>
    <xf numFmtId="166" fontId="44" fillId="4" borderId="0" xfId="8" applyNumberFormat="1" applyFont="1" applyFill="1" applyBorder="1" applyAlignment="1">
      <alignment horizontal="right"/>
    </xf>
    <xf numFmtId="166" fontId="44" fillId="4" borderId="11" xfId="8" applyNumberFormat="1" applyFont="1" applyFill="1" applyBorder="1" applyAlignment="1">
      <alignment horizontal="right"/>
    </xf>
    <xf numFmtId="166" fontId="44" fillId="4" borderId="0" xfId="0" applyNumberFormat="1" applyFont="1" applyFill="1" applyBorder="1"/>
    <xf numFmtId="0" fontId="8" fillId="4" borderId="0" xfId="5" applyFont="1" applyFill="1" applyAlignment="1" applyProtection="1"/>
    <xf numFmtId="0" fontId="103" fillId="4" borderId="0" xfId="252" applyFill="1" applyBorder="1"/>
    <xf numFmtId="0" fontId="104" fillId="4" borderId="0" xfId="252" applyFont="1" applyFill="1" applyBorder="1" applyAlignment="1">
      <alignment horizontal="center" wrapText="1"/>
    </xf>
    <xf numFmtId="0" fontId="104" fillId="4" borderId="0" xfId="252" applyFont="1" applyFill="1" applyBorder="1" applyAlignment="1">
      <alignment horizontal="left" vertical="top" wrapText="1"/>
    </xf>
    <xf numFmtId="182" fontId="104" fillId="4" borderId="0" xfId="252" applyNumberFormat="1" applyFont="1" applyFill="1" applyBorder="1" applyAlignment="1">
      <alignment horizontal="right" vertical="top"/>
    </xf>
    <xf numFmtId="181" fontId="104" fillId="4" borderId="0" xfId="252" applyNumberFormat="1" applyFont="1" applyFill="1" applyBorder="1" applyAlignment="1">
      <alignment horizontal="right" vertical="top"/>
    </xf>
    <xf numFmtId="172" fontId="8" fillId="2" borderId="0" xfId="0" applyNumberFormat="1" applyFont="1" applyFill="1" applyBorder="1" applyAlignment="1">
      <alignment horizontal="right"/>
    </xf>
    <xf numFmtId="0" fontId="8" fillId="0" borderId="0" xfId="2"/>
    <xf numFmtId="183" fontId="20" fillId="2" borderId="0" xfId="36" applyNumberFormat="1" applyFont="1" applyFill="1" applyBorder="1"/>
    <xf numFmtId="183" fontId="0" fillId="2" borderId="0" xfId="0" applyNumberFormat="1" applyFill="1"/>
    <xf numFmtId="183" fontId="8" fillId="2" borderId="0" xfId="0" applyNumberFormat="1" applyFont="1" applyFill="1" applyBorder="1"/>
    <xf numFmtId="183" fontId="8" fillId="4" borderId="0" xfId="0" applyNumberFormat="1" applyFont="1" applyFill="1" applyBorder="1"/>
    <xf numFmtId="183" fontId="0" fillId="4" borderId="0" xfId="0" applyNumberFormat="1" applyFont="1" applyFill="1" applyBorder="1"/>
    <xf numFmtId="183" fontId="24" fillId="3" borderId="0" xfId="36" applyNumberFormat="1" applyFont="1" applyFill="1" applyBorder="1"/>
    <xf numFmtId="183" fontId="24" fillId="2" borderId="0" xfId="36" applyNumberFormat="1" applyFont="1" applyFill="1" applyBorder="1"/>
    <xf numFmtId="183" fontId="13" fillId="2" borderId="0" xfId="0" applyNumberFormat="1" applyFont="1" applyFill="1"/>
    <xf numFmtId="183" fontId="13" fillId="2" borderId="0" xfId="0" applyNumberFormat="1" applyFont="1" applyFill="1" applyBorder="1"/>
    <xf numFmtId="183" fontId="13" fillId="4" borderId="0" xfId="0" applyNumberFormat="1" applyFont="1" applyFill="1" applyBorder="1"/>
    <xf numFmtId="183" fontId="20" fillId="2" borderId="0" xfId="36" applyNumberFormat="1" applyFont="1" applyFill="1" applyBorder="1" applyAlignment="1">
      <alignment horizontal="right"/>
    </xf>
    <xf numFmtId="172" fontId="0" fillId="2" borderId="0" xfId="0" applyNumberFormat="1" applyFont="1" applyFill="1" applyBorder="1"/>
    <xf numFmtId="172" fontId="44" fillId="4" borderId="0" xfId="0" applyNumberFormat="1" applyFont="1" applyFill="1" applyBorder="1" applyAlignment="1">
      <alignment horizontal="right"/>
    </xf>
    <xf numFmtId="172" fontId="0" fillId="4" borderId="11" xfId="0" applyNumberFormat="1" applyFont="1" applyFill="1" applyBorder="1" applyAlignment="1">
      <alignment horizontal="right"/>
    </xf>
    <xf numFmtId="172" fontId="0" fillId="2" borderId="11" xfId="0" applyNumberFormat="1" applyFont="1" applyFill="1" applyBorder="1"/>
    <xf numFmtId="172" fontId="0" fillId="2" borderId="11" xfId="0" applyNumberFormat="1" applyFont="1" applyFill="1" applyBorder="1" applyAlignment="1">
      <alignment horizontal="right"/>
    </xf>
    <xf numFmtId="172" fontId="44" fillId="4" borderId="11" xfId="0" applyNumberFormat="1" applyFont="1" applyFill="1" applyBorder="1" applyAlignment="1">
      <alignment horizontal="right"/>
    </xf>
    <xf numFmtId="178" fontId="13" fillId="2" borderId="0" xfId="13" applyNumberFormat="1" applyFont="1" applyFill="1" applyBorder="1"/>
    <xf numFmtId="175" fontId="13" fillId="3" borderId="0" xfId="13" applyNumberFormat="1" applyFont="1" applyFill="1"/>
    <xf numFmtId="178" fontId="13" fillId="3" borderId="0" xfId="13" applyNumberFormat="1" applyFont="1" applyFill="1"/>
    <xf numFmtId="178" fontId="13" fillId="2" borderId="11" xfId="13" applyNumberFormat="1" applyFont="1" applyFill="1" applyBorder="1"/>
    <xf numFmtId="175" fontId="13" fillId="2" borderId="0" xfId="13" applyNumberFormat="1" applyFont="1" applyFill="1"/>
    <xf numFmtId="178" fontId="13" fillId="2" borderId="0" xfId="13" applyNumberFormat="1" applyFont="1" applyFill="1"/>
    <xf numFmtId="3" fontId="14" fillId="4" borderId="1" xfId="4" applyNumberFormat="1" applyFont="1" applyFill="1" applyBorder="1" applyAlignment="1">
      <alignment horizontal="right"/>
    </xf>
    <xf numFmtId="0" fontId="37" fillId="4" borderId="0" xfId="87" applyFont="1" applyFill="1" applyBorder="1" applyAlignment="1">
      <alignment wrapText="1"/>
    </xf>
    <xf numFmtId="0" fontId="37" fillId="4" borderId="0" xfId="87" applyFont="1" applyFill="1" applyBorder="1" applyAlignment="1">
      <alignment horizontal="left" wrapText="1"/>
    </xf>
    <xf numFmtId="0" fontId="8" fillId="4" borderId="0" xfId="87" applyFill="1" applyBorder="1"/>
    <xf numFmtId="0" fontId="13" fillId="4" borderId="0" xfId="87" applyFont="1" applyFill="1" applyBorder="1" applyAlignment="1">
      <alignment horizontal="right" wrapText="1"/>
    </xf>
    <xf numFmtId="0" fontId="15" fillId="4" borderId="0" xfId="0" applyFont="1" applyFill="1" applyAlignment="1">
      <alignment wrapText="1"/>
    </xf>
    <xf numFmtId="0" fontId="105" fillId="4" borderId="0" xfId="88" applyFont="1" applyFill="1"/>
    <xf numFmtId="0" fontId="15" fillId="0" borderId="0" xfId="0" applyFont="1" applyAlignment="1">
      <alignment horizontal="left" indent="1"/>
    </xf>
    <xf numFmtId="0" fontId="20" fillId="0" borderId="0" xfId="0" applyFont="1" applyBorder="1" applyAlignment="1">
      <alignment horizontal="left" wrapText="1"/>
    </xf>
    <xf numFmtId="0" fontId="0" fillId="2" borderId="0" xfId="0" applyFill="1" applyAlignment="1">
      <alignment horizontal="left" vertical="center" indent="1"/>
    </xf>
    <xf numFmtId="0" fontId="32" fillId="4" borderId="0" xfId="8" applyFont="1" applyFill="1" applyAlignment="1">
      <alignment horizontal="left"/>
    </xf>
    <xf numFmtId="0" fontId="106" fillId="4" borderId="0" xfId="12" applyFont="1" applyFill="1" applyAlignment="1" applyProtection="1"/>
    <xf numFmtId="0" fontId="106" fillId="4" borderId="0" xfId="12" applyFont="1" applyFill="1"/>
    <xf numFmtId="0" fontId="107" fillId="4" borderId="0" xfId="0" applyFont="1" applyFill="1"/>
    <xf numFmtId="0" fontId="9" fillId="4" borderId="0" xfId="0" applyFont="1" applyFill="1" applyAlignment="1">
      <alignment horizontal="left" wrapText="1"/>
    </xf>
    <xf numFmtId="0" fontId="0" fillId="4" borderId="0" xfId="0" applyFill="1" applyAlignment="1"/>
    <xf numFmtId="0" fontId="26" fillId="3" borderId="0" xfId="28" applyFont="1" applyFill="1" applyBorder="1" applyAlignment="1">
      <alignment horizontal="center" wrapText="1"/>
    </xf>
    <xf numFmtId="0" fontId="8" fillId="3" borderId="0" xfId="28" applyFont="1" applyFill="1" applyBorder="1" applyAlignment="1">
      <alignment horizontal="center" vertical="center"/>
    </xf>
    <xf numFmtId="0" fontId="25" fillId="4" borderId="0" xfId="27" applyFont="1" applyFill="1" applyBorder="1" applyAlignment="1">
      <alignment horizontal="left" vertical="center"/>
    </xf>
    <xf numFmtId="0" fontId="13" fillId="4" borderId="0" xfId="0" applyFont="1" applyFill="1" applyAlignment="1">
      <alignment vertical="center"/>
    </xf>
    <xf numFmtId="0" fontId="13" fillId="4" borderId="0" xfId="0" applyFont="1" applyFill="1" applyBorder="1" applyAlignment="1">
      <alignment vertical="center"/>
    </xf>
    <xf numFmtId="0" fontId="13" fillId="4" borderId="11" xfId="0" applyFont="1" applyFill="1" applyBorder="1" applyAlignment="1">
      <alignment vertical="center"/>
    </xf>
    <xf numFmtId="0" fontId="53" fillId="4" borderId="0" xfId="8" applyFont="1" applyFill="1" applyAlignment="1">
      <alignment horizontal="left" vertical="center" wrapText="1" indent="1"/>
    </xf>
    <xf numFmtId="0" fontId="0" fillId="4" borderId="0" xfId="0" applyFill="1" applyAlignment="1">
      <alignment horizontal="left" wrapText="1"/>
    </xf>
    <xf numFmtId="0" fontId="13" fillId="4" borderId="21" xfId="0" applyFont="1" applyFill="1" applyBorder="1" applyAlignment="1">
      <alignment horizontal="center" wrapText="1"/>
    </xf>
    <xf numFmtId="0" fontId="0" fillId="4" borderId="22" xfId="0" applyFill="1" applyBorder="1" applyAlignment="1"/>
    <xf numFmtId="0" fontId="0" fillId="4" borderId="23" xfId="0" applyFill="1" applyBorder="1" applyAlignment="1"/>
    <xf numFmtId="0" fontId="17" fillId="2" borderId="0" xfId="0" applyFont="1" applyFill="1" applyBorder="1" applyAlignment="1"/>
    <xf numFmtId="0" fontId="0" fillId="0" borderId="0" xfId="0" applyAlignment="1"/>
    <xf numFmtId="0" fontId="15" fillId="4" borderId="0" xfId="0" applyFont="1" applyFill="1" applyAlignment="1">
      <alignment horizontal="left" wrapText="1" indent="1"/>
    </xf>
    <xf numFmtId="0" fontId="15" fillId="4" borderId="0" xfId="0" applyFont="1" applyFill="1" applyAlignment="1">
      <alignment horizontal="left" vertical="center" wrapText="1" indent="1"/>
    </xf>
    <xf numFmtId="0" fontId="26" fillId="3" borderId="0" xfId="82" applyFont="1" applyFill="1" applyBorder="1" applyAlignment="1">
      <alignment horizontal="center" wrapText="1"/>
    </xf>
    <xf numFmtId="0" fontId="8" fillId="3" borderId="0" xfId="82" applyFont="1" applyFill="1" applyBorder="1" applyAlignment="1">
      <alignment horizontal="center" vertical="center"/>
    </xf>
    <xf numFmtId="0" fontId="13" fillId="4" borderId="21" xfId="87" applyFont="1" applyFill="1" applyBorder="1" applyAlignment="1">
      <alignment horizontal="left" vertical="top" wrapText="1"/>
    </xf>
    <xf numFmtId="0" fontId="3" fillId="4" borderId="10" xfId="89" applyFill="1" applyBorder="1" applyAlignment="1">
      <alignment horizontal="left" vertical="top"/>
    </xf>
    <xf numFmtId="0" fontId="3" fillId="4" borderId="26" xfId="89" applyFill="1" applyBorder="1" applyAlignment="1">
      <alignment horizontal="left" vertical="top"/>
    </xf>
    <xf numFmtId="0" fontId="9" fillId="2" borderId="0" xfId="0" applyFont="1" applyFill="1" applyAlignment="1">
      <alignment horizontal="left" wrapText="1"/>
    </xf>
    <xf numFmtId="0" fontId="15" fillId="2" borderId="0" xfId="0" applyFont="1" applyFill="1" applyAlignment="1">
      <alignment horizontal="left" wrapText="1"/>
    </xf>
    <xf numFmtId="0" fontId="52" fillId="4" borderId="0" xfId="8" applyFont="1" applyFill="1" applyAlignment="1">
      <alignment horizontal="left" vertical="center" wrapText="1"/>
    </xf>
    <xf numFmtId="0" fontId="24" fillId="5" borderId="2" xfId="0" applyFont="1" applyFill="1" applyBorder="1" applyAlignment="1">
      <alignment horizontal="center" wrapText="1"/>
    </xf>
    <xf numFmtId="0" fontId="13" fillId="5" borderId="2" xfId="0" applyFont="1" applyFill="1" applyBorder="1" applyAlignment="1">
      <alignment horizontal="center"/>
    </xf>
    <xf numFmtId="0" fontId="24" fillId="5" borderId="0" xfId="0" applyFont="1" applyFill="1" applyBorder="1" applyAlignment="1">
      <alignment horizontal="center" wrapText="1"/>
    </xf>
    <xf numFmtId="0" fontId="13" fillId="5" borderId="0" xfId="0" applyFont="1" applyFill="1" applyBorder="1" applyAlignment="1">
      <alignment horizontal="center"/>
    </xf>
    <xf numFmtId="0" fontId="25" fillId="6" borderId="0" xfId="0" applyFont="1" applyFill="1" applyBorder="1" applyAlignment="1">
      <alignment horizontal="left" wrapText="1"/>
    </xf>
    <xf numFmtId="0" fontId="24" fillId="6" borderId="2" xfId="0" applyFont="1" applyFill="1" applyBorder="1" applyAlignment="1">
      <alignment horizontal="center" wrapText="1"/>
    </xf>
    <xf numFmtId="0" fontId="13" fillId="6" borderId="2" xfId="0" applyFont="1" applyFill="1" applyBorder="1" applyAlignment="1">
      <alignment horizontal="center"/>
    </xf>
    <xf numFmtId="0" fontId="25" fillId="6" borderId="0" xfId="0" applyFont="1" applyFill="1" applyBorder="1" applyAlignment="1">
      <alignment horizontal="left" wrapText="1" indent="1"/>
    </xf>
    <xf numFmtId="0" fontId="25" fillId="6" borderId="0" xfId="0" applyFont="1" applyFill="1" applyBorder="1" applyAlignment="1">
      <alignment horizontal="left" vertical="center" wrapText="1" indent="1"/>
    </xf>
    <xf numFmtId="0" fontId="104" fillId="4" borderId="0" xfId="252" applyFont="1" applyFill="1" applyBorder="1" applyAlignment="1">
      <alignment horizontal="left" vertical="top" wrapText="1"/>
    </xf>
    <xf numFmtId="0" fontId="103" fillId="4" borderId="0" xfId="252" applyFont="1" applyFill="1" applyBorder="1" applyAlignment="1">
      <alignment horizontal="center" vertical="center"/>
    </xf>
    <xf numFmtId="0" fontId="15" fillId="2" borderId="0" xfId="2" applyFont="1" applyFill="1" applyAlignment="1">
      <alignment horizontal="left" wrapText="1" indent="1"/>
    </xf>
    <xf numFmtId="0" fontId="0" fillId="0" borderId="0" xfId="0" applyAlignment="1">
      <alignment horizontal="left" wrapText="1" indent="1"/>
    </xf>
    <xf numFmtId="0" fontId="15" fillId="2" borderId="0" xfId="2" applyFont="1" applyFill="1" applyAlignment="1">
      <alignment horizontal="left" vertical="center" wrapText="1" indent="1"/>
    </xf>
    <xf numFmtId="0" fontId="74" fillId="4" borderId="0" xfId="252" applyFont="1" applyFill="1" applyBorder="1" applyAlignment="1">
      <alignment horizontal="center" vertical="center" wrapText="1"/>
    </xf>
    <xf numFmtId="0" fontId="103" fillId="4" borderId="0" xfId="252" applyFill="1" applyBorder="1" applyAlignment="1">
      <alignment horizontal="center" vertical="center" wrapText="1"/>
    </xf>
    <xf numFmtId="0" fontId="104" fillId="4" borderId="0" xfId="252" applyFont="1" applyFill="1" applyBorder="1" applyAlignment="1">
      <alignment horizontal="center" wrapText="1"/>
    </xf>
    <xf numFmtId="0" fontId="9" fillId="4" borderId="0" xfId="0" applyFont="1" applyFill="1" applyAlignment="1">
      <alignment wrapText="1"/>
    </xf>
    <xf numFmtId="0" fontId="10" fillId="0" borderId="0" xfId="0" applyFont="1" applyFill="1" applyAlignment="1">
      <alignment wrapText="1"/>
    </xf>
    <xf numFmtId="0" fontId="15" fillId="2" borderId="0" xfId="0" applyFont="1" applyFill="1" applyBorder="1" applyAlignment="1">
      <alignment wrapText="1"/>
    </xf>
    <xf numFmtId="0" fontId="13" fillId="2" borderId="0" xfId="0" applyFont="1" applyFill="1" applyBorder="1" applyAlignment="1">
      <alignment horizontal="center"/>
    </xf>
    <xf numFmtId="0" fontId="13" fillId="4" borderId="0" xfId="0" applyFont="1" applyFill="1" applyBorder="1" applyAlignment="1">
      <alignment horizontal="center"/>
    </xf>
    <xf numFmtId="3" fontId="15" fillId="4" borderId="0" xfId="0" applyNumberFormat="1" applyFont="1" applyFill="1" applyBorder="1" applyAlignment="1">
      <alignment horizontal="left" vertical="center" wrapText="1" indent="1"/>
    </xf>
    <xf numFmtId="0" fontId="38" fillId="4" borderId="0" xfId="2" applyFont="1" applyFill="1" applyBorder="1" applyAlignment="1">
      <alignment horizontal="left" vertical="center" wrapText="1" indent="1"/>
    </xf>
    <xf numFmtId="0" fontId="15" fillId="4" borderId="0" xfId="2" applyFont="1" applyFill="1" applyBorder="1" applyAlignment="1">
      <alignment horizontal="left" wrapText="1"/>
    </xf>
    <xf numFmtId="0" fontId="15" fillId="4" borderId="9" xfId="2" applyFont="1" applyFill="1" applyBorder="1" applyAlignment="1">
      <alignment vertical="center" wrapText="1"/>
    </xf>
    <xf numFmtId="0" fontId="0" fillId="4" borderId="9" xfId="0" applyFill="1" applyBorder="1" applyAlignment="1">
      <alignment vertical="center" wrapText="1"/>
    </xf>
    <xf numFmtId="0" fontId="25" fillId="5" borderId="9" xfId="0" applyFont="1" applyFill="1" applyBorder="1" applyAlignment="1">
      <alignment horizontal="left" wrapText="1"/>
    </xf>
    <xf numFmtId="0" fontId="9" fillId="4" borderId="0" xfId="8" applyFont="1" applyFill="1" applyAlignment="1">
      <alignment horizontal="left" wrapText="1"/>
    </xf>
    <xf numFmtId="0" fontId="24" fillId="2" borderId="9" xfId="8" applyFont="1" applyFill="1" applyBorder="1" applyAlignment="1">
      <alignment horizontal="right" wrapText="1"/>
    </xf>
    <xf numFmtId="0" fontId="24" fillId="2" borderId="11" xfId="8" applyFont="1" applyFill="1" applyBorder="1" applyAlignment="1">
      <alignment horizontal="right" wrapText="1"/>
    </xf>
    <xf numFmtId="0" fontId="15" fillId="4" borderId="0" xfId="2" applyFont="1" applyFill="1" applyAlignment="1">
      <alignment horizontal="left" vertical="center" wrapText="1" indent="1"/>
    </xf>
  </cellXfs>
  <cellStyles count="253">
    <cellStyle name="20% - Accent1 2" xfId="29"/>
    <cellStyle name="20% - Accent1 3" xfId="215"/>
    <cellStyle name="20% - Accent2 2" xfId="30"/>
    <cellStyle name="20% - Accent2 3" xfId="216"/>
    <cellStyle name="20% - Accent3 2" xfId="31"/>
    <cellStyle name="20% - Accent3 3" xfId="217"/>
    <cellStyle name="20% - Accent4 2" xfId="32"/>
    <cellStyle name="20% - Accent4 3" xfId="218"/>
    <cellStyle name="20% - Accent5 2" xfId="33"/>
    <cellStyle name="20% - Accent5 3" xfId="219"/>
    <cellStyle name="20% - Accent6 2" xfId="34"/>
    <cellStyle name="40% - Accent1 2" xfId="35"/>
    <cellStyle name="40% - Accent1 3" xfId="36"/>
    <cellStyle name="40% - Accent1 4" xfId="220"/>
    <cellStyle name="40% - Accent2 2" xfId="37"/>
    <cellStyle name="40% - Accent3 2" xfId="38"/>
    <cellStyle name="40% - Accent3 3" xfId="221"/>
    <cellStyle name="40% - Accent4 2" xfId="39"/>
    <cellStyle name="40% - Accent4 3" xfId="222"/>
    <cellStyle name="40% - Accent5 2" xfId="40"/>
    <cellStyle name="40% - Accent6 2" xfId="41"/>
    <cellStyle name="40% - Accent6 3" xfId="223"/>
    <cellStyle name="60% - Accent1 2" xfId="42"/>
    <cellStyle name="60% - Accent1 3" xfId="224"/>
    <cellStyle name="60% - Accent2 2" xfId="43"/>
    <cellStyle name="60% - Accent2 3" xfId="225"/>
    <cellStyle name="60% - Accent3 2" xfId="44"/>
    <cellStyle name="60% - Accent3 3" xfId="226"/>
    <cellStyle name="60% - Accent4 2" xfId="45"/>
    <cellStyle name="60% - Accent4 3" xfId="227"/>
    <cellStyle name="60% - Accent5 2" xfId="46"/>
    <cellStyle name="60% - Accent5 3" xfId="228"/>
    <cellStyle name="60% - Accent6 2" xfId="47"/>
    <cellStyle name="60% - Accent6 3" xfId="229"/>
    <cellStyle name="Accent1 2" xfId="48"/>
    <cellStyle name="Accent1 3" xfId="230"/>
    <cellStyle name="Accent2 2" xfId="49"/>
    <cellStyle name="Accent2 3" xfId="231"/>
    <cellStyle name="Accent3 2" xfId="50"/>
    <cellStyle name="Accent4 2" xfId="51"/>
    <cellStyle name="Accent4 3" xfId="232"/>
    <cellStyle name="Accent5 2" xfId="52"/>
    <cellStyle name="Accent5 3" xfId="233"/>
    <cellStyle name="Accent6 2" xfId="53"/>
    <cellStyle name="Bad 2" xfId="54"/>
    <cellStyle name="Calculation 2" xfId="55"/>
    <cellStyle name="Calculation 3" xfId="234"/>
    <cellStyle name="Check Cell 2" xfId="56"/>
    <cellStyle name="Comma" xfId="13" builtinId="3"/>
    <cellStyle name="Comma 2" xfId="3"/>
    <cellStyle name="Comma 2 2" xfId="11"/>
    <cellStyle name="Comma 2 2 2" xfId="92"/>
    <cellStyle name="Comma 2 3" xfId="93"/>
    <cellStyle name="Comma 3" xfId="4"/>
    <cellStyle name="Comma 3 2" xfId="90"/>
    <cellStyle name="Comma 4" xfId="7"/>
    <cellStyle name="Comma 5" xfId="77"/>
    <cellStyle name="Comma 6" xfId="94"/>
    <cellStyle name="Comma 7" xfId="95"/>
    <cellStyle name="Comma 8" xfId="235"/>
    <cellStyle name="Explanatory Text 2" xfId="57"/>
    <cellStyle name="Good 2" xfId="58"/>
    <cellStyle name="Heading 1 2" xfId="59"/>
    <cellStyle name="Heading 1 3" xfId="236"/>
    <cellStyle name="Heading 2 2" xfId="60"/>
    <cellStyle name="Heading 2 3" xfId="237"/>
    <cellStyle name="Heading 3 2" xfId="61"/>
    <cellStyle name="Heading 3 3" xfId="238"/>
    <cellStyle name="Heading 4 2" xfId="62"/>
    <cellStyle name="Heading 4 3" xfId="239"/>
    <cellStyle name="Hyperlink" xfId="12" builtinId="8"/>
    <cellStyle name="Hyperlink 2" xfId="5"/>
    <cellStyle name="Hyperlink 2 2" xfId="251"/>
    <cellStyle name="Hyperlink 3" xfId="248"/>
    <cellStyle name="Input 2" xfId="63"/>
    <cellStyle name="Input 3" xfId="240"/>
    <cellStyle name="Linked Cell 2" xfId="64"/>
    <cellStyle name="Linked Cell 3" xfId="241"/>
    <cellStyle name="Neutral 2" xfId="65"/>
    <cellStyle name="Normal" xfId="0" builtinId="0"/>
    <cellStyle name="Normal 2" xfId="2"/>
    <cellStyle name="Normal 2 2" xfId="8"/>
    <cellStyle name="Normal 2 3" xfId="15"/>
    <cellStyle name="Normal 3" xfId="6"/>
    <cellStyle name="Normal 3 2" xfId="72"/>
    <cellStyle name="Normal 3 2 2" xfId="88"/>
    <cellStyle name="Normal 3 3" xfId="75"/>
    <cellStyle name="Normal 3 4" xfId="250"/>
    <cellStyle name="Normal 3_Xl0000052" xfId="73"/>
    <cellStyle name="Normal 4" xfId="14"/>
    <cellStyle name="Normal 4 2" xfId="78"/>
    <cellStyle name="Normal 5" xfId="66"/>
    <cellStyle name="Normal 6" xfId="76"/>
    <cellStyle name="Normal 6 2" xfId="87"/>
    <cellStyle name="Normal 7" xfId="89"/>
    <cellStyle name="Normal 8" xfId="91"/>
    <cellStyle name="Normal_AT2.3" xfId="252"/>
    <cellStyle name="Normal_AT2.c" xfId="28"/>
    <cellStyle name="Normal_AT2.c 2" xfId="27"/>
    <cellStyle name="Normal_AT2.c 4" xfId="83"/>
    <cellStyle name="Normal_Figure 1.4" xfId="85"/>
    <cellStyle name="Normal_Figure 1.4_1" xfId="86"/>
    <cellStyle name="Normal_Figure 2.5" xfId="82"/>
    <cellStyle name="Normal_Prelim 07-08 tables  charts v3" xfId="247"/>
    <cellStyle name="Normal_Sheet2" xfId="26"/>
    <cellStyle name="Normal_stock profile" xfId="25"/>
    <cellStyle name="Normal_TS working SA -P type_1" xfId="81"/>
    <cellStyle name="Note 2" xfId="67"/>
    <cellStyle name="Note 3" xfId="242"/>
    <cellStyle name="Output 2" xfId="68"/>
    <cellStyle name="Output 3" xfId="243"/>
    <cellStyle name="Percent" xfId="246" builtinId="5"/>
    <cellStyle name="Percent 11" xfId="9"/>
    <cellStyle name="Percent 12" xfId="16"/>
    <cellStyle name="Percent 13" xfId="17"/>
    <cellStyle name="Percent 14" xfId="18"/>
    <cellStyle name="Percent 15" xfId="19"/>
    <cellStyle name="Percent 16" xfId="20"/>
    <cellStyle name="Percent 18" xfId="21"/>
    <cellStyle name="Percent 2" xfId="1"/>
    <cellStyle name="Percent 2 2" xfId="79"/>
    <cellStyle name="Percent 2 3" xfId="249"/>
    <cellStyle name="Percent 3" xfId="74"/>
    <cellStyle name="Percent 3 2" xfId="84"/>
    <cellStyle name="Percent 4" xfId="10"/>
    <cellStyle name="Percent 5" xfId="80"/>
    <cellStyle name="Percent 7" xfId="22"/>
    <cellStyle name="Percent 8" xfId="23"/>
    <cellStyle name="Percent 9" xfId="24"/>
    <cellStyle name="style1436018486897" xfId="96"/>
    <cellStyle name="style1436018486991" xfId="97"/>
    <cellStyle name="style1436018487288" xfId="98"/>
    <cellStyle name="style1436018487835" xfId="99"/>
    <cellStyle name="style1436018488256" xfId="100"/>
    <cellStyle name="style1436018488663" xfId="101"/>
    <cellStyle name="style1436022969960" xfId="102"/>
    <cellStyle name="style1436022970038" xfId="103"/>
    <cellStyle name="style1436022970100" xfId="104"/>
    <cellStyle name="style1436022970163" xfId="105"/>
    <cellStyle name="style1436022970241" xfId="106"/>
    <cellStyle name="style1436022970303" xfId="107"/>
    <cellStyle name="style1436022970366" xfId="108"/>
    <cellStyle name="style1436022970444" xfId="109"/>
    <cellStyle name="style1436022970506" xfId="110"/>
    <cellStyle name="style1436022970569" xfId="111"/>
    <cellStyle name="style1436022970631" xfId="112"/>
    <cellStyle name="style1436022970678" xfId="113"/>
    <cellStyle name="style1436022970756" xfId="114"/>
    <cellStyle name="style1436022970819" xfId="115"/>
    <cellStyle name="style1436022970881" xfId="116"/>
    <cellStyle name="style1436022970928" xfId="117"/>
    <cellStyle name="style1436022970991" xfId="118"/>
    <cellStyle name="style1436022971085" xfId="119"/>
    <cellStyle name="style1436022971131" xfId="120"/>
    <cellStyle name="style1436022971194" xfId="121"/>
    <cellStyle name="style1436022971256" xfId="122"/>
    <cellStyle name="style1436022971319" xfId="123"/>
    <cellStyle name="style1436022971397" xfId="124"/>
    <cellStyle name="style1436022971444" xfId="125"/>
    <cellStyle name="style1436022971506" xfId="126"/>
    <cellStyle name="style1436022971569" xfId="127"/>
    <cellStyle name="style1436022971741" xfId="128"/>
    <cellStyle name="style1436022971788" xfId="129"/>
    <cellStyle name="style1436022971850" xfId="130"/>
    <cellStyle name="style1436022971913" xfId="131"/>
    <cellStyle name="style1436022971960" xfId="132"/>
    <cellStyle name="style1436022972022" xfId="133"/>
    <cellStyle name="style1436022972085" xfId="134"/>
    <cellStyle name="style1436022972131" xfId="135"/>
    <cellStyle name="style1436022972194" xfId="136"/>
    <cellStyle name="style1436022972256" xfId="137"/>
    <cellStyle name="style1436022972319" xfId="138"/>
    <cellStyle name="style1436022972366" xfId="139"/>
    <cellStyle name="style1436022972413" xfId="140"/>
    <cellStyle name="style1436022972600" xfId="141"/>
    <cellStyle name="style1436022972663" xfId="142"/>
    <cellStyle name="style1436022972725" xfId="143"/>
    <cellStyle name="style1436022972772" xfId="144"/>
    <cellStyle name="style1436022972819" xfId="145"/>
    <cellStyle name="style1436023336147" xfId="146"/>
    <cellStyle name="style1436023336225" xfId="147"/>
    <cellStyle name="style1436023336288" xfId="148"/>
    <cellStyle name="style1436023336366" xfId="149"/>
    <cellStyle name="style1436023336428" xfId="150"/>
    <cellStyle name="style1436023336506" xfId="151"/>
    <cellStyle name="style1436023336569" xfId="152"/>
    <cellStyle name="style1436023336647" xfId="153"/>
    <cellStyle name="style1436023336710" xfId="154"/>
    <cellStyle name="style1436023336772" xfId="155"/>
    <cellStyle name="style1436023336835" xfId="156"/>
    <cellStyle name="style1436023336897" xfId="157"/>
    <cellStyle name="style1436023336960" xfId="158"/>
    <cellStyle name="style1436023337022" xfId="159"/>
    <cellStyle name="style1436023337100" xfId="160"/>
    <cellStyle name="style1436023337163" xfId="161"/>
    <cellStyle name="style1436023337241" xfId="162"/>
    <cellStyle name="style1436023337335" xfId="163"/>
    <cellStyle name="style1436023337381" xfId="164"/>
    <cellStyle name="style1436023337444" xfId="165"/>
    <cellStyle name="style1436023337506" xfId="166"/>
    <cellStyle name="style1436023337585" xfId="167"/>
    <cellStyle name="style1436023337663" xfId="168"/>
    <cellStyle name="style1436023337710" xfId="169"/>
    <cellStyle name="style1436023337772" xfId="170"/>
    <cellStyle name="style1436023337944" xfId="171"/>
    <cellStyle name="style1436023338006" xfId="172"/>
    <cellStyle name="style1436023338069" xfId="173"/>
    <cellStyle name="style1436023338116" xfId="174"/>
    <cellStyle name="style1436023338178" xfId="175"/>
    <cellStyle name="style1436023338225" xfId="176"/>
    <cellStyle name="style1436023338288" xfId="177"/>
    <cellStyle name="style1436023338335" xfId="178"/>
    <cellStyle name="style1436023338397" xfId="179"/>
    <cellStyle name="style1436023338444" xfId="180"/>
    <cellStyle name="style1436023338522" xfId="181"/>
    <cellStyle name="style1436023338585" xfId="182"/>
    <cellStyle name="style1436023338631" xfId="183"/>
    <cellStyle name="style1436023338678" xfId="184"/>
    <cellStyle name="style1436023338897" xfId="185"/>
    <cellStyle name="style1436023338960" xfId="186"/>
    <cellStyle name="style1436023339022" xfId="187"/>
    <cellStyle name="style1436023339085" xfId="188"/>
    <cellStyle name="style1436023339131" xfId="189"/>
    <cellStyle name="style1436038414350" xfId="190"/>
    <cellStyle name="style1436038414491" xfId="191"/>
    <cellStyle name="style1436038414585" xfId="192"/>
    <cellStyle name="style1436038414694" xfId="193"/>
    <cellStyle name="style1436038414788" xfId="194"/>
    <cellStyle name="style1436038414897" xfId="195"/>
    <cellStyle name="style1436038415022" xfId="196"/>
    <cellStyle name="style1436038415100" xfId="197"/>
    <cellStyle name="style1436038415194" xfId="198"/>
    <cellStyle name="style1436038415272" xfId="199"/>
    <cellStyle name="style1436038415350" xfId="200"/>
    <cellStyle name="style1436038415428" xfId="201"/>
    <cellStyle name="style1436038415506" xfId="202"/>
    <cellStyle name="style1436040031959" xfId="203"/>
    <cellStyle name="style1436040032052" xfId="204"/>
    <cellStyle name="style1436040032115" xfId="205"/>
    <cellStyle name="style1436040032193" xfId="206"/>
    <cellStyle name="style1436040032256" xfId="207"/>
    <cellStyle name="style1436040032334" xfId="208"/>
    <cellStyle name="style1436040032412" xfId="209"/>
    <cellStyle name="style1436040032490" xfId="210"/>
    <cellStyle name="style1436040032568" xfId="211"/>
    <cellStyle name="style1436040032646" xfId="212"/>
    <cellStyle name="style1436040032818" xfId="213"/>
    <cellStyle name="style1436040032896" xfId="214"/>
    <cellStyle name="Title 2" xfId="69"/>
    <cellStyle name="Title 3" xfId="244"/>
    <cellStyle name="Total 2" xfId="70"/>
    <cellStyle name="Total 3" xfId="245"/>
    <cellStyle name="Warning Text 2" xfId="71"/>
  </cellStyles>
  <dxfs count="0"/>
  <tableStyles count="0" defaultTableStyle="TableStyleMedium2" defaultPivotStyle="PivotStyleLight16"/>
  <colors>
    <mruColors>
      <color rgb="FFCC99FF"/>
      <color rgb="FF009999"/>
      <color rgb="FF333366"/>
      <color rgb="FF008000"/>
      <color rgb="FF800000"/>
      <color rgb="FFFF3B3B"/>
      <color rgb="FFFFAA00"/>
      <color rgb="FFFFFF00"/>
      <color rgb="FF99CC00"/>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65954022988506"/>
          <c:y val="0.14415833333333333"/>
          <c:w val="0.45053256704980843"/>
          <c:h val="0.76855555555555555"/>
        </c:manualLayout>
      </c:layout>
      <c:doughnutChart>
        <c:varyColors val="1"/>
        <c:ser>
          <c:idx val="0"/>
          <c:order val="0"/>
          <c:spPr>
            <a:ln w="12700">
              <a:noFill/>
              <a:prstDash val="solid"/>
            </a:ln>
          </c:spPr>
          <c:dPt>
            <c:idx val="0"/>
            <c:bubble3D val="0"/>
            <c:spPr>
              <a:ln w="25400">
                <a:noFill/>
              </a:ln>
            </c:spPr>
          </c:dPt>
          <c:dPt>
            <c:idx val="1"/>
            <c:bubble3D val="0"/>
            <c:spPr>
              <a:solidFill>
                <a:schemeClr val="tx2">
                  <a:lumMod val="75000"/>
                </a:schemeClr>
              </a:solidFill>
              <a:ln w="25400">
                <a:noFill/>
              </a:ln>
            </c:spPr>
          </c:dPt>
          <c:dPt>
            <c:idx val="2"/>
            <c:bubble3D val="0"/>
            <c:spPr>
              <a:ln w="25400">
                <a:noFill/>
              </a:ln>
            </c:spPr>
          </c:dPt>
          <c:dLbls>
            <c:dLbl>
              <c:idx val="0"/>
              <c:layout>
                <c:manualLayout>
                  <c:x val="0.12164750957854406"/>
                  <c:y val="1.9598765432098767E-2"/>
                </c:manualLayout>
              </c:layout>
              <c:showLegendKey val="0"/>
              <c:showVal val="0"/>
              <c:showCatName val="1"/>
              <c:showSerName val="0"/>
              <c:showPercent val="1"/>
              <c:showBubbleSize val="0"/>
            </c:dLbl>
            <c:dLbl>
              <c:idx val="1"/>
              <c:layout>
                <c:manualLayout>
                  <c:x val="-0.11191570881226055"/>
                  <c:y val="-1.1759259259259259E-2"/>
                </c:manualLayout>
              </c:layout>
              <c:showLegendKey val="0"/>
              <c:showVal val="0"/>
              <c:showCatName val="1"/>
              <c:showSerName val="0"/>
              <c:showPercent val="1"/>
              <c:showBubbleSize val="0"/>
            </c:dLbl>
            <c:dLbl>
              <c:idx val="2"/>
              <c:layout>
                <c:manualLayout>
                  <c:x val="-9.488505747126437E-2"/>
                  <c:y val="-0.11367287581699347"/>
                </c:manualLayout>
              </c:layout>
              <c:showLegendKey val="0"/>
              <c:showVal val="0"/>
              <c:showCatName val="1"/>
              <c:showSerName val="0"/>
              <c:showPercent val="1"/>
              <c:showBubbleSize val="0"/>
            </c:dLbl>
            <c:dLbl>
              <c:idx val="3"/>
              <c:layout>
                <c:manualLayout>
                  <c:x val="-4.8659003831417622E-2"/>
                  <c:y val="-0.16486013071895425"/>
                </c:manualLayout>
              </c:layout>
              <c:showLegendKey val="0"/>
              <c:showVal val="0"/>
              <c:showCatName val="1"/>
              <c:showSerName val="0"/>
              <c:showPercent val="1"/>
              <c:showBubbleSize val="0"/>
            </c:dLbl>
            <c:numFmt formatCode="0.0%" sourceLinked="0"/>
            <c:txPr>
              <a:bodyPr/>
              <a:lstStyle/>
              <a:p>
                <a:pPr>
                  <a:defRPr sz="900"/>
                </a:pPr>
                <a:endParaRPr lang="en-US"/>
              </a:p>
            </c:txPr>
            <c:showLegendKey val="0"/>
            <c:showVal val="0"/>
            <c:showCatName val="1"/>
            <c:showSerName val="0"/>
            <c:showPercent val="1"/>
            <c:showBubbleSize val="0"/>
            <c:showLeaderLines val="0"/>
          </c:dLbls>
          <c:cat>
            <c:strRef>
              <c:f>'Fig 2.1'!$J$6:$J$9</c:f>
              <c:strCache>
                <c:ptCount val="4"/>
                <c:pt idx="0">
                  <c:v>owner 
occupied</c:v>
                </c:pt>
                <c:pt idx="1">
                  <c:v>private 
rented</c:v>
                </c:pt>
                <c:pt idx="2">
                  <c:v>local 
authority</c:v>
                </c:pt>
                <c:pt idx="3">
                  <c:v>housing association</c:v>
                </c:pt>
              </c:strCache>
            </c:strRef>
          </c:cat>
          <c:val>
            <c:numRef>
              <c:f>'Fig 2.1'!$K$6:$K$9</c:f>
              <c:numCache>
                <c:formatCode>_-* #,##0_-;\-* #,##0_-;_-* "-"??_-;_-@_-</c:formatCode>
                <c:ptCount val="4"/>
                <c:pt idx="0">
                  <c:v>14754.587999999996</c:v>
                </c:pt>
                <c:pt idx="1">
                  <c:v>4742.7869999999939</c:v>
                </c:pt>
                <c:pt idx="2">
                  <c:v>1652.0689999999984</c:v>
                </c:pt>
                <c:pt idx="3">
                  <c:v>2393.5070000000023</c:v>
                </c:pt>
              </c:numCache>
            </c:numRef>
          </c:val>
        </c:ser>
        <c:dLbls>
          <c:showLegendKey val="0"/>
          <c:showVal val="1"/>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71428571428571"/>
          <c:y val="4.145077720207254E-2"/>
          <c:w val="0.87678571428571428"/>
          <c:h val="0.81182027777777777"/>
        </c:manualLayout>
      </c:layout>
      <c:lineChart>
        <c:grouping val="standard"/>
        <c:varyColors val="0"/>
        <c:ser>
          <c:idx val="3"/>
          <c:order val="0"/>
          <c:tx>
            <c:strRef>
              <c:f>'Fig 2.7'!$B$44</c:f>
              <c:strCache>
                <c:ptCount val="1"/>
                <c:pt idx="0">
                  <c:v>any damp problems</c:v>
                </c:pt>
              </c:strCache>
            </c:strRef>
          </c:tx>
          <c:spPr>
            <a:ln w="25400">
              <a:solidFill>
                <a:srgbClr val="993366"/>
              </a:solidFill>
              <a:prstDash val="solid"/>
            </a:ln>
          </c:spPr>
          <c:marker>
            <c:symbol val="x"/>
            <c:size val="5"/>
          </c:marker>
          <c:dPt>
            <c:idx val="1"/>
            <c:bubble3D val="0"/>
          </c:dPt>
          <c:dPt>
            <c:idx val="2"/>
            <c:bubble3D val="0"/>
          </c:dPt>
          <c:dPt>
            <c:idx val="3"/>
            <c:bubble3D val="0"/>
          </c:dPt>
          <c:dPt>
            <c:idx val="4"/>
            <c:bubble3D val="0"/>
          </c:dPt>
          <c:dPt>
            <c:idx val="6"/>
            <c:bubble3D val="0"/>
          </c:dPt>
          <c:cat>
            <c:strRef>
              <c:f>'Fig 2.7'!$C$39:$V$39</c:f>
              <c:strCache>
                <c:ptCount val="20"/>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strCache>
            </c:strRef>
          </c:cat>
          <c:val>
            <c:numRef>
              <c:f>'Fig 2.7'!$C$44:$V$44</c:f>
              <c:numCache>
                <c:formatCode>?0.0</c:formatCode>
                <c:ptCount val="20"/>
                <c:pt idx="0">
                  <c:v>12.7931707019612</c:v>
                </c:pt>
                <c:pt idx="1">
                  <c:v>#N/A</c:v>
                </c:pt>
                <c:pt idx="2">
                  <c:v>#N/A</c:v>
                </c:pt>
                <c:pt idx="3">
                  <c:v>#N/A</c:v>
                </c:pt>
                <c:pt idx="4">
                  <c:v>#N/A</c:v>
                </c:pt>
                <c:pt idx="5">
                  <c:v>9.5832160741083303</c:v>
                </c:pt>
                <c:pt idx="6">
                  <c:v>#N/A</c:v>
                </c:pt>
                <c:pt idx="7">
                  <c:v>10.626661207100099</c:v>
                </c:pt>
                <c:pt idx="8">
                  <c:v>10.4149904994894</c:v>
                </c:pt>
                <c:pt idx="9">
                  <c:v>10.1444213790378</c:v>
                </c:pt>
                <c:pt idx="10">
                  <c:v>9.8127286659890505</c:v>
                </c:pt>
                <c:pt idx="11">
                  <c:v>8.6366810544425778</c:v>
                </c:pt>
                <c:pt idx="12">
                  <c:v>7.8487196460982736</c:v>
                </c:pt>
                <c:pt idx="13">
                  <c:v>8.0559450591183612</c:v>
                </c:pt>
                <c:pt idx="14">
                  <c:v>6.5205547463449589</c:v>
                </c:pt>
                <c:pt idx="15">
                  <c:v>4.5561027575641164</c:v>
                </c:pt>
                <c:pt idx="16">
                  <c:v>4.2718445148938828</c:v>
                </c:pt>
                <c:pt idx="17">
                  <c:v>4.2949617526715098</c:v>
                </c:pt>
                <c:pt idx="18">
                  <c:v>4.2645761398412816</c:v>
                </c:pt>
                <c:pt idx="19">
                  <c:v>4.4430836219299987</c:v>
                </c:pt>
              </c:numCache>
            </c:numRef>
          </c:val>
          <c:smooth val="0"/>
        </c:ser>
        <c:ser>
          <c:idx val="2"/>
          <c:order val="1"/>
          <c:tx>
            <c:strRef>
              <c:f>'Fig 2.7'!$B$43</c:f>
              <c:strCache>
                <c:ptCount val="1"/>
                <c:pt idx="0">
                  <c:v>condensation/mould</c:v>
                </c:pt>
              </c:strCache>
            </c:strRef>
          </c:tx>
          <c:spPr>
            <a:ln w="25400">
              <a:solidFill>
                <a:srgbClr val="C5C5C5"/>
              </a:solidFill>
              <a:prstDash val="solid"/>
            </a:ln>
          </c:spPr>
          <c:marker>
            <c:symbol val="square"/>
            <c:size val="5"/>
            <c:spPr>
              <a:solidFill>
                <a:srgbClr val="C5C5C5"/>
              </a:solidFill>
              <a:ln>
                <a:solidFill>
                  <a:srgbClr val="C5C5C5"/>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strRef>
              <c:f>'Fig 2.7'!$C$39:$V$39</c:f>
              <c:strCache>
                <c:ptCount val="20"/>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strCache>
            </c:strRef>
          </c:cat>
          <c:val>
            <c:numRef>
              <c:f>'Fig 2.7'!$C$43:$V$43</c:f>
              <c:numCache>
                <c:formatCode>?0.0</c:formatCode>
                <c:ptCount val="20"/>
                <c:pt idx="0">
                  <c:v>5.6329758826520502</c:v>
                </c:pt>
                <c:pt idx="1">
                  <c:v>#N/A</c:v>
                </c:pt>
                <c:pt idx="2">
                  <c:v>#N/A</c:v>
                </c:pt>
                <c:pt idx="3">
                  <c:v>#N/A</c:v>
                </c:pt>
                <c:pt idx="4">
                  <c:v>#N/A</c:v>
                </c:pt>
                <c:pt idx="5">
                  <c:v>4.05660961015111</c:v>
                </c:pt>
                <c:pt idx="6">
                  <c:v>#N/A</c:v>
                </c:pt>
                <c:pt idx="7">
                  <c:v>4.6708199278151197</c:v>
                </c:pt>
                <c:pt idx="8">
                  <c:v>4.4011883746712401</c:v>
                </c:pt>
                <c:pt idx="9">
                  <c:v>4.3208421263341004</c:v>
                </c:pt>
                <c:pt idx="10">
                  <c:v>4.3061992500778796</c:v>
                </c:pt>
                <c:pt idx="11">
                  <c:v>3.9726711125682912</c:v>
                </c:pt>
                <c:pt idx="12">
                  <c:v>3.8915666692056869</c:v>
                </c:pt>
                <c:pt idx="13">
                  <c:v>4.0063313146208746</c:v>
                </c:pt>
                <c:pt idx="14">
                  <c:v>3.5468686327906847</c:v>
                </c:pt>
                <c:pt idx="15">
                  <c:v>2.7253721740307473</c:v>
                </c:pt>
                <c:pt idx="16">
                  <c:v>2.6607620493571167</c:v>
                </c:pt>
                <c:pt idx="17">
                  <c:v>2.6563250079632068</c:v>
                </c:pt>
                <c:pt idx="18">
                  <c:v>2.5568792643482872</c:v>
                </c:pt>
                <c:pt idx="19">
                  <c:v>2.4902783002861573</c:v>
                </c:pt>
              </c:numCache>
            </c:numRef>
          </c:val>
          <c:smooth val="0"/>
        </c:ser>
        <c:ser>
          <c:idx val="1"/>
          <c:order val="2"/>
          <c:tx>
            <c:strRef>
              <c:f>'Fig 2.7'!$B$42</c:f>
              <c:strCache>
                <c:ptCount val="1"/>
                <c:pt idx="0">
                  <c:v>penetrating damp</c:v>
                </c:pt>
              </c:strCache>
            </c:strRef>
          </c:tx>
          <c:spPr>
            <a:ln w="25400">
              <a:solidFill>
                <a:srgbClr val="333366"/>
              </a:solidFill>
              <a:prstDash val="solid"/>
            </a:ln>
          </c:spPr>
          <c:marker>
            <c:symbol val="circle"/>
            <c:size val="5"/>
            <c:spPr>
              <a:solidFill>
                <a:srgbClr val="333366"/>
              </a:solidFill>
              <a:ln>
                <a:solidFill>
                  <a:srgbClr val="333366"/>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strRef>
              <c:f>'Fig 2.7'!$C$39:$V$39</c:f>
              <c:strCache>
                <c:ptCount val="20"/>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strCache>
            </c:strRef>
          </c:cat>
          <c:val>
            <c:numRef>
              <c:f>'Fig 2.7'!$C$42:$V$42</c:f>
              <c:numCache>
                <c:formatCode>?0.0</c:formatCode>
                <c:ptCount val="20"/>
                <c:pt idx="0">
                  <c:v>6.2525117114848703</c:v>
                </c:pt>
                <c:pt idx="1">
                  <c:v>#N/A</c:v>
                </c:pt>
                <c:pt idx="2">
                  <c:v>#N/A</c:v>
                </c:pt>
                <c:pt idx="3">
                  <c:v>#N/A</c:v>
                </c:pt>
                <c:pt idx="4">
                  <c:v>#N/A</c:v>
                </c:pt>
                <c:pt idx="5">
                  <c:v>4.8652408573642401</c:v>
                </c:pt>
                <c:pt idx="6">
                  <c:v>#N/A</c:v>
                </c:pt>
                <c:pt idx="7">
                  <c:v>4.9613291304538603</c:v>
                </c:pt>
                <c:pt idx="8">
                  <c:v>4.7880056164218203</c:v>
                </c:pt>
                <c:pt idx="9">
                  <c:v>4.37267616283967</c:v>
                </c:pt>
                <c:pt idx="10">
                  <c:v>4.0258038696709004</c:v>
                </c:pt>
                <c:pt idx="11">
                  <c:v>3.7538281962100548</c:v>
                </c:pt>
                <c:pt idx="12">
                  <c:v>3.410964631326785</c:v>
                </c:pt>
                <c:pt idx="13">
                  <c:v>3.1383097277608192</c:v>
                </c:pt>
                <c:pt idx="14">
                  <c:v>2.3957906152085884</c:v>
                </c:pt>
                <c:pt idx="15">
                  <c:v>1.7277647056755374</c:v>
                </c:pt>
                <c:pt idx="16">
                  <c:v>1.6519174482770853</c:v>
                </c:pt>
                <c:pt idx="17">
                  <c:v>1.7200858647460273</c:v>
                </c:pt>
                <c:pt idx="18">
                  <c:v>1.8050271039462575</c:v>
                </c:pt>
                <c:pt idx="19">
                  <c:v>1.6705127577252403</c:v>
                </c:pt>
              </c:numCache>
            </c:numRef>
          </c:val>
          <c:smooth val="0"/>
        </c:ser>
        <c:ser>
          <c:idx val="0"/>
          <c:order val="3"/>
          <c:tx>
            <c:strRef>
              <c:f>'Fig 2.7'!$B$41</c:f>
              <c:strCache>
                <c:ptCount val="1"/>
                <c:pt idx="0">
                  <c:v>rising damp</c:v>
                </c:pt>
              </c:strCache>
            </c:strRef>
          </c:tx>
          <c:spPr>
            <a:ln w="25400">
              <a:solidFill>
                <a:srgbClr val="009999"/>
              </a:solidFill>
              <a:prstDash val="solid"/>
            </a:ln>
          </c:spPr>
          <c:marker>
            <c:symbol val="triangle"/>
            <c:size val="5"/>
            <c:spPr>
              <a:solidFill>
                <a:srgbClr val="009999"/>
              </a:solidFill>
              <a:ln>
                <a:solidFill>
                  <a:srgbClr val="009999"/>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strRef>
              <c:f>'Fig 2.7'!$C$39:$V$39</c:f>
              <c:strCache>
                <c:ptCount val="20"/>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strCache>
            </c:strRef>
          </c:cat>
          <c:val>
            <c:numRef>
              <c:f>'Fig 2.7'!$C$41:$V$41</c:f>
              <c:numCache>
                <c:formatCode>?0.0</c:formatCode>
                <c:ptCount val="20"/>
                <c:pt idx="0">
                  <c:v>4.2198867553752804</c:v>
                </c:pt>
                <c:pt idx="1">
                  <c:v>#N/A</c:v>
                </c:pt>
                <c:pt idx="2">
                  <c:v>#N/A</c:v>
                </c:pt>
                <c:pt idx="3">
                  <c:v>#N/A</c:v>
                </c:pt>
                <c:pt idx="4">
                  <c:v>#N/A</c:v>
                </c:pt>
                <c:pt idx="5">
                  <c:v>2.9457560711356701</c:v>
                </c:pt>
                <c:pt idx="6">
                  <c:v>#N/A</c:v>
                </c:pt>
                <c:pt idx="7">
                  <c:v>3.4457827478224301</c:v>
                </c:pt>
                <c:pt idx="8">
                  <c:v>3.46951510636005</c:v>
                </c:pt>
                <c:pt idx="9">
                  <c:v>3.4856484224478499</c:v>
                </c:pt>
                <c:pt idx="10">
                  <c:v>3.29239004136168</c:v>
                </c:pt>
                <c:pt idx="11">
                  <c:v>2.8836347780823584</c:v>
                </c:pt>
                <c:pt idx="12">
                  <c:v>2.6279848042649228</c:v>
                </c:pt>
                <c:pt idx="13">
                  <c:v>2.9157501928165841</c:v>
                </c:pt>
                <c:pt idx="14">
                  <c:v>2.274577236977569</c:v>
                </c:pt>
                <c:pt idx="15">
                  <c:v>1.5778842883097308</c:v>
                </c:pt>
                <c:pt idx="16">
                  <c:v>1.3874650468482082</c:v>
                </c:pt>
                <c:pt idx="17">
                  <c:v>1.264882472231067</c:v>
                </c:pt>
                <c:pt idx="18">
                  <c:v>1.329838909850092</c:v>
                </c:pt>
                <c:pt idx="19">
                  <c:v>1.8646940224273594</c:v>
                </c:pt>
              </c:numCache>
            </c:numRef>
          </c:val>
          <c:smooth val="0"/>
        </c:ser>
        <c:dLbls>
          <c:showLegendKey val="0"/>
          <c:showVal val="0"/>
          <c:showCatName val="0"/>
          <c:showSerName val="0"/>
          <c:showPercent val="0"/>
          <c:showBubbleSize val="0"/>
        </c:dLbls>
        <c:marker val="1"/>
        <c:smooth val="0"/>
        <c:axId val="72417280"/>
        <c:axId val="72419200"/>
      </c:lineChart>
      <c:catAx>
        <c:axId val="72417280"/>
        <c:scaling>
          <c:orientation val="minMax"/>
        </c:scaling>
        <c:delete val="0"/>
        <c:axPos val="b"/>
        <c:numFmt formatCode="General" sourceLinked="1"/>
        <c:majorTickMark val="out"/>
        <c:minorTickMark val="none"/>
        <c:tickLblPos val="nextTo"/>
        <c:txPr>
          <a:bodyPr rot="-5400000" vert="horz"/>
          <a:lstStyle/>
          <a:p>
            <a:pPr>
              <a:defRPr baseline="0"/>
            </a:pPr>
            <a:endParaRPr lang="en-US"/>
          </a:p>
        </c:txPr>
        <c:crossAx val="72419200"/>
        <c:crosses val="autoZero"/>
        <c:auto val="1"/>
        <c:lblAlgn val="ctr"/>
        <c:lblOffset val="100"/>
        <c:tickLblSkip val="1"/>
        <c:tickMarkSkip val="1"/>
        <c:noMultiLvlLbl val="0"/>
      </c:catAx>
      <c:valAx>
        <c:axId val="72419200"/>
        <c:scaling>
          <c:orientation val="minMax"/>
          <c:min val="0"/>
        </c:scaling>
        <c:delete val="0"/>
        <c:axPos val="l"/>
        <c:title>
          <c:tx>
            <c:rich>
              <a:bodyPr/>
              <a:lstStyle/>
              <a:p>
                <a:pPr>
                  <a:defRPr b="1"/>
                </a:pPr>
                <a:r>
                  <a:rPr lang="en-GB" b="1"/>
                  <a:t>percentage</a:t>
                </a:r>
              </a:p>
            </c:rich>
          </c:tx>
          <c:layout>
            <c:manualLayout>
              <c:xMode val="edge"/>
              <c:yMode val="edge"/>
              <c:x val="3.9186512510059404E-2"/>
              <c:y val="0.3395319444444444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72417280"/>
        <c:crosses val="autoZero"/>
        <c:crossBetween val="between"/>
      </c:valAx>
      <c:spPr>
        <a:noFill/>
        <a:ln w="25400">
          <a:noFill/>
        </a:ln>
      </c:spPr>
    </c:plotArea>
    <c:legend>
      <c:legendPos val="b"/>
      <c:layout>
        <c:manualLayout>
          <c:xMode val="edge"/>
          <c:yMode val="edge"/>
          <c:x val="0.69134406130268211"/>
          <c:y val="5.384166666666667E-2"/>
          <c:w val="0.28403486590038313"/>
          <c:h val="0.24975333333333335"/>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14957264957259E-2"/>
          <c:y val="8.0028472222222216E-2"/>
          <c:w val="0.87379166666666663"/>
          <c:h val="0.75448298611111109"/>
        </c:manualLayout>
      </c:layout>
      <c:barChart>
        <c:barDir val="col"/>
        <c:grouping val="clustered"/>
        <c:varyColors val="0"/>
        <c:ser>
          <c:idx val="1"/>
          <c:order val="0"/>
          <c:tx>
            <c:strRef>
              <c:f>'Fig 2.8'!$O$6</c:f>
              <c:strCache>
                <c:ptCount val="1"/>
                <c:pt idx="0">
                  <c:v>owner
occupied</c:v>
                </c:pt>
              </c:strCache>
            </c:strRef>
          </c:tx>
          <c:spPr>
            <a:solidFill>
              <a:srgbClr val="009999"/>
            </a:solidFill>
            <a:ln w="3175">
              <a:solidFill>
                <a:srgbClr val="009999"/>
              </a:solidFill>
              <a:prstDash val="solid"/>
            </a:ln>
          </c:spPr>
          <c:invertIfNegative val="0"/>
          <c:cat>
            <c:strRef>
              <c:f>'Fig 2.8'!$P$4:$S$4</c:f>
              <c:strCache>
                <c:ptCount val="4"/>
                <c:pt idx="0">
                  <c:v>rising
damp</c:v>
                </c:pt>
                <c:pt idx="1">
                  <c:v>penetrating
damp</c:v>
                </c:pt>
                <c:pt idx="2">
                  <c:v>condensation/
mould</c:v>
                </c:pt>
                <c:pt idx="3">
                  <c:v>any damp
problems</c:v>
                </c:pt>
              </c:strCache>
            </c:strRef>
          </c:cat>
          <c:val>
            <c:numRef>
              <c:f>'Fig 2.8'!$P$6:$S$6</c:f>
              <c:numCache>
                <c:formatCode>0.0</c:formatCode>
                <c:ptCount val="4"/>
                <c:pt idx="0">
                  <c:v>1.4448590499443295</c:v>
                </c:pt>
                <c:pt idx="1">
                  <c:v>1.0592637354563883</c:v>
                </c:pt>
                <c:pt idx="2">
                  <c:v>1.0857029691374644</c:v>
                </c:pt>
                <c:pt idx="3">
                  <c:v>2.6985030012359545</c:v>
                </c:pt>
              </c:numCache>
            </c:numRef>
          </c:val>
        </c:ser>
        <c:ser>
          <c:idx val="2"/>
          <c:order val="1"/>
          <c:tx>
            <c:strRef>
              <c:f>'Fig 2.8'!$O$7</c:f>
              <c:strCache>
                <c:ptCount val="1"/>
                <c:pt idx="0">
                  <c:v>private
rented</c:v>
                </c:pt>
              </c:strCache>
            </c:strRef>
          </c:tx>
          <c:spPr>
            <a:solidFill>
              <a:srgbClr val="333366"/>
            </a:solidFill>
            <a:ln w="3175">
              <a:solidFill>
                <a:srgbClr val="333366"/>
              </a:solidFill>
              <a:prstDash val="solid"/>
            </a:ln>
          </c:spPr>
          <c:invertIfNegative val="0"/>
          <c:cat>
            <c:strRef>
              <c:f>'Fig 2.8'!$P$4:$S$4</c:f>
              <c:strCache>
                <c:ptCount val="4"/>
                <c:pt idx="0">
                  <c:v>rising
damp</c:v>
                </c:pt>
                <c:pt idx="1">
                  <c:v>penetrating
damp</c:v>
                </c:pt>
                <c:pt idx="2">
                  <c:v>condensation/
mould</c:v>
                </c:pt>
                <c:pt idx="3">
                  <c:v>any damp
problems</c:v>
                </c:pt>
              </c:strCache>
            </c:strRef>
          </c:cat>
          <c:val>
            <c:numRef>
              <c:f>'Fig 2.8'!$P$7:$S$7</c:f>
              <c:numCache>
                <c:formatCode>0.0</c:formatCode>
                <c:ptCount val="4"/>
                <c:pt idx="0">
                  <c:v>4.033451217606868</c:v>
                </c:pt>
                <c:pt idx="1">
                  <c:v>3.9727485126361399</c:v>
                </c:pt>
                <c:pt idx="2">
                  <c:v>5.6814906509611429</c:v>
                </c:pt>
                <c:pt idx="3">
                  <c:v>9.3277855404428003</c:v>
                </c:pt>
              </c:numCache>
            </c:numRef>
          </c:val>
        </c:ser>
        <c:ser>
          <c:idx val="0"/>
          <c:order val="2"/>
          <c:tx>
            <c:strRef>
              <c:f>'Fig 2.8'!$O$8</c:f>
              <c:strCache>
                <c:ptCount val="1"/>
                <c:pt idx="0">
                  <c:v>local
authority</c:v>
                </c:pt>
              </c:strCache>
            </c:strRef>
          </c:tx>
          <c:spPr>
            <a:solidFill>
              <a:srgbClr val="C5C5C5"/>
            </a:solidFill>
            <a:ln w="3175">
              <a:solidFill>
                <a:srgbClr val="C5C5C5"/>
              </a:solidFill>
              <a:prstDash val="solid"/>
            </a:ln>
          </c:spPr>
          <c:invertIfNegative val="0"/>
          <c:cat>
            <c:strRef>
              <c:f>'Fig 2.8'!$P$4:$S$4</c:f>
              <c:strCache>
                <c:ptCount val="4"/>
                <c:pt idx="0">
                  <c:v>rising
damp</c:v>
                </c:pt>
                <c:pt idx="1">
                  <c:v>penetrating
damp</c:v>
                </c:pt>
                <c:pt idx="2">
                  <c:v>condensation/
mould</c:v>
                </c:pt>
                <c:pt idx="3">
                  <c:v>any damp
problems</c:v>
                </c:pt>
              </c:strCache>
            </c:strRef>
          </c:cat>
          <c:val>
            <c:numRef>
              <c:f>'Fig 2.8'!$P$8:$S$8</c:f>
              <c:numCache>
                <c:formatCode>0.0</c:formatCode>
                <c:ptCount val="4"/>
                <c:pt idx="0">
                  <c:v>0.79815068256834398</c:v>
                </c:pt>
                <c:pt idx="1">
                  <c:v>1.3503673272726515</c:v>
                </c:pt>
                <c:pt idx="2">
                  <c:v>4.7932017367313406</c:v>
                </c:pt>
                <c:pt idx="3">
                  <c:v>6.0872760157112102</c:v>
                </c:pt>
              </c:numCache>
            </c:numRef>
          </c:val>
        </c:ser>
        <c:ser>
          <c:idx val="3"/>
          <c:order val="3"/>
          <c:tx>
            <c:strRef>
              <c:f>'Fig 2.8'!$O$9</c:f>
              <c:strCache>
                <c:ptCount val="1"/>
                <c:pt idx="0">
                  <c:v>housing
association</c:v>
                </c:pt>
              </c:strCache>
            </c:strRef>
          </c:tx>
          <c:spPr>
            <a:solidFill>
              <a:srgbClr val="993366"/>
            </a:solidFill>
            <a:ln w="3175">
              <a:solidFill>
                <a:srgbClr val="993366"/>
              </a:solidFill>
              <a:prstDash val="solid"/>
            </a:ln>
          </c:spPr>
          <c:invertIfNegative val="0"/>
          <c:cat>
            <c:strRef>
              <c:f>'Fig 2.8'!$P$4:$S$4</c:f>
              <c:strCache>
                <c:ptCount val="4"/>
                <c:pt idx="0">
                  <c:v>rising
damp</c:v>
                </c:pt>
                <c:pt idx="1">
                  <c:v>penetrating
damp</c:v>
                </c:pt>
                <c:pt idx="2">
                  <c:v>condensation/
mould</c:v>
                </c:pt>
                <c:pt idx="3">
                  <c:v>any damp
problems</c:v>
                </c:pt>
              </c:strCache>
            </c:strRef>
          </c:cat>
          <c:val>
            <c:numRef>
              <c:f>'Fig 2.8'!$P$9:$S$9</c:f>
              <c:numCache>
                <c:formatCode>0.0</c:formatCode>
                <c:ptCount val="4"/>
                <c:pt idx="0">
                  <c:v>0.89145341960562385</c:v>
                </c:pt>
                <c:pt idx="1">
                  <c:v>1.0975526706209748</c:v>
                </c:pt>
                <c:pt idx="2">
                  <c:v>3.235670503574875</c:v>
                </c:pt>
                <c:pt idx="3">
                  <c:v>4.3834005916840804</c:v>
                </c:pt>
              </c:numCache>
            </c:numRef>
          </c:val>
        </c:ser>
        <c:dLbls>
          <c:showLegendKey val="0"/>
          <c:showVal val="0"/>
          <c:showCatName val="0"/>
          <c:showSerName val="0"/>
          <c:showPercent val="0"/>
          <c:showBubbleSize val="0"/>
        </c:dLbls>
        <c:gapWidth val="40"/>
        <c:axId val="72467200"/>
        <c:axId val="72468736"/>
      </c:barChart>
      <c:catAx>
        <c:axId val="72467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2468736"/>
        <c:crosses val="autoZero"/>
        <c:auto val="1"/>
        <c:lblAlgn val="ctr"/>
        <c:lblOffset val="100"/>
        <c:tickLblSkip val="1"/>
        <c:tickMarkSkip val="1"/>
        <c:noMultiLvlLbl val="0"/>
      </c:catAx>
      <c:valAx>
        <c:axId val="72468736"/>
        <c:scaling>
          <c:orientation val="minMax"/>
          <c:max val="12"/>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1.4189957264957268E-2"/>
              <c:y val="0.3054059027777777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2467200"/>
        <c:crosses val="autoZero"/>
        <c:crossBetween val="between"/>
        <c:majorUnit val="2"/>
      </c:valAx>
      <c:spPr>
        <a:noFill/>
        <a:ln w="25400">
          <a:noFill/>
        </a:ln>
      </c:spPr>
    </c:plotArea>
    <c:legend>
      <c:legendPos val="b"/>
      <c:layout>
        <c:manualLayout>
          <c:xMode val="edge"/>
          <c:yMode val="edge"/>
          <c:x val="0.14615341880341881"/>
          <c:y val="6.0987463979589963E-2"/>
          <c:w val="0.81585512820512818"/>
          <c:h val="0.1193381421727878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331992337164758E-2"/>
          <c:y val="8.0997131148787815E-2"/>
          <c:w val="0.89736245210727972"/>
          <c:h val="0.76420888888888894"/>
        </c:manualLayout>
      </c:layout>
      <c:lineChart>
        <c:grouping val="standard"/>
        <c:varyColors val="0"/>
        <c:ser>
          <c:idx val="2"/>
          <c:order val="0"/>
          <c:tx>
            <c:strRef>
              <c:f>'Fig 2.9'!$V$8</c:f>
              <c:strCache>
                <c:ptCount val="1"/>
                <c:pt idx="0">
                  <c:v>social sector</c:v>
                </c:pt>
              </c:strCache>
            </c:strRef>
          </c:tx>
          <c:spPr>
            <a:ln w="25400">
              <a:solidFill>
                <a:srgbClr val="BCBCBC"/>
              </a:solidFill>
            </a:ln>
          </c:spPr>
          <c:marker>
            <c:symbol val="triangle"/>
            <c:size val="5"/>
          </c:marker>
          <c:dPt>
            <c:idx val="1"/>
            <c:bubble3D val="0"/>
          </c:dPt>
          <c:dPt>
            <c:idx val="2"/>
            <c:bubble3D val="0"/>
          </c:dPt>
          <c:dPt>
            <c:idx val="3"/>
            <c:bubble3D val="0"/>
          </c:dPt>
          <c:dPt>
            <c:idx val="4"/>
            <c:bubble3D val="0"/>
          </c:dPt>
          <c:dPt>
            <c:idx val="6"/>
            <c:bubble3D val="0"/>
          </c:dPt>
          <c:cat>
            <c:numRef>
              <c:f>'Fig 2.9'!$W$4:$AP$4</c:f>
              <c:numCache>
                <c:formatCode>General</c:formatCode>
                <c:ptCount val="20"/>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numCache>
            </c:numRef>
          </c:cat>
          <c:val>
            <c:numRef>
              <c:f>'Fig 2.9'!$W$8:$AP$8</c:f>
              <c:numCache>
                <c:formatCode>0.0</c:formatCode>
                <c:ptCount val="20"/>
                <c:pt idx="0">
                  <c:v>48.671857492911329</c:v>
                </c:pt>
                <c:pt idx="1">
                  <c:v>#N/A</c:v>
                </c:pt>
                <c:pt idx="2">
                  <c:v>#N/A</c:v>
                </c:pt>
                <c:pt idx="3">
                  <c:v>#N/A</c:v>
                </c:pt>
                <c:pt idx="4">
                  <c:v>#N/A</c:v>
                </c:pt>
                <c:pt idx="5">
                  <c:v>51.520458585741295</c:v>
                </c:pt>
                <c:pt idx="6">
                  <c:v>#N/A</c:v>
                </c:pt>
                <c:pt idx="7">
                  <c:v>53.673215475620253</c:v>
                </c:pt>
                <c:pt idx="8">
                  <c:v>54.928485614687006</c:v>
                </c:pt>
                <c:pt idx="9">
                  <c:v>56.393013839331054</c:v>
                </c:pt>
                <c:pt idx="10">
                  <c:v>57.252986892453769</c:v>
                </c:pt>
                <c:pt idx="11">
                  <c:v>58.08099266273436</c:v>
                </c:pt>
                <c:pt idx="12">
                  <c:v>59.07025768329985</c:v>
                </c:pt>
                <c:pt idx="13">
                  <c:v>60.697580643541606</c:v>
                </c:pt>
                <c:pt idx="14">
                  <c:v>62.149268216304783</c:v>
                </c:pt>
                <c:pt idx="15">
                  <c:v>63.287457095409259</c:v>
                </c:pt>
                <c:pt idx="16">
                  <c:v>64.723068368969905</c:v>
                </c:pt>
                <c:pt idx="17">
                  <c:v>65.630642779119668</c:v>
                </c:pt>
                <c:pt idx="18">
                  <c:v>66.443071713837938</c:v>
                </c:pt>
                <c:pt idx="19">
                  <c:v>67.049471017229649</c:v>
                </c:pt>
              </c:numCache>
            </c:numRef>
          </c:val>
          <c:smooth val="0"/>
        </c:ser>
        <c:ser>
          <c:idx val="0"/>
          <c:order val="1"/>
          <c:tx>
            <c:strRef>
              <c:f>'Fig 2.9'!$V$6</c:f>
              <c:strCache>
                <c:ptCount val="1"/>
                <c:pt idx="0">
                  <c:v>owner occupied</c:v>
                </c:pt>
              </c:strCache>
            </c:strRef>
          </c:tx>
          <c:spPr>
            <a:ln w="25400"/>
          </c:spPr>
          <c:marker>
            <c:symbol val="diamond"/>
            <c:size val="5"/>
          </c:marker>
          <c:dPt>
            <c:idx val="1"/>
            <c:bubble3D val="0"/>
          </c:dPt>
          <c:dPt>
            <c:idx val="2"/>
            <c:bubble3D val="0"/>
          </c:dPt>
          <c:dPt>
            <c:idx val="3"/>
            <c:bubble3D val="0"/>
          </c:dPt>
          <c:dPt>
            <c:idx val="4"/>
            <c:bubble3D val="0"/>
          </c:dPt>
          <c:dPt>
            <c:idx val="6"/>
            <c:bubble3D val="0"/>
          </c:dPt>
          <c:cat>
            <c:numRef>
              <c:f>'Fig 2.9'!$W$4:$AP$4</c:f>
              <c:numCache>
                <c:formatCode>General</c:formatCode>
                <c:ptCount val="20"/>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numCache>
            </c:numRef>
          </c:cat>
          <c:val>
            <c:numRef>
              <c:f>'Fig 2.9'!$W$6:$AP$6</c:f>
              <c:numCache>
                <c:formatCode>0.0</c:formatCode>
                <c:ptCount val="20"/>
                <c:pt idx="0">
                  <c:v>43.777770529648407</c:v>
                </c:pt>
                <c:pt idx="1">
                  <c:v>#N/A</c:v>
                </c:pt>
                <c:pt idx="2">
                  <c:v>#N/A</c:v>
                </c:pt>
                <c:pt idx="3">
                  <c:v>#N/A</c:v>
                </c:pt>
                <c:pt idx="4">
                  <c:v>#N/A</c:v>
                </c:pt>
                <c:pt idx="5">
                  <c:v>44.958788562942544</c:v>
                </c:pt>
                <c:pt idx="6">
                  <c:v>#N/A</c:v>
                </c:pt>
                <c:pt idx="7">
                  <c:v>46.739371799874775</c:v>
                </c:pt>
                <c:pt idx="8">
                  <c:v>47.532980329682474</c:v>
                </c:pt>
                <c:pt idx="9">
                  <c:v>48.072549092227462</c:v>
                </c:pt>
                <c:pt idx="10">
                  <c:v>48.920285799859691</c:v>
                </c:pt>
                <c:pt idx="11">
                  <c:v>50.332718745906966</c:v>
                </c:pt>
                <c:pt idx="12">
                  <c:v>51.534173147725305</c:v>
                </c:pt>
                <c:pt idx="13">
                  <c:v>52.968429819279436</c:v>
                </c:pt>
                <c:pt idx="14">
                  <c:v>54.268452003812747</c:v>
                </c:pt>
                <c:pt idx="15">
                  <c:v>55.572034134091261</c:v>
                </c:pt>
                <c:pt idx="16">
                  <c:v>57.328446080598631</c:v>
                </c:pt>
                <c:pt idx="17">
                  <c:v>58.508145339946971</c:v>
                </c:pt>
                <c:pt idx="18">
                  <c:v>59.680355043058647</c:v>
                </c:pt>
                <c:pt idx="19">
                  <c:v>60.484893096303388</c:v>
                </c:pt>
              </c:numCache>
            </c:numRef>
          </c:val>
          <c:smooth val="0"/>
        </c:ser>
        <c:ser>
          <c:idx val="1"/>
          <c:order val="2"/>
          <c:tx>
            <c:strRef>
              <c:f>'Fig 2.9'!$V$7</c:f>
              <c:strCache>
                <c:ptCount val="1"/>
                <c:pt idx="0">
                  <c:v>private rented</c:v>
                </c:pt>
              </c:strCache>
            </c:strRef>
          </c:tx>
          <c:spPr>
            <a:ln w="25400"/>
          </c:spPr>
          <c:marker>
            <c:symbol val="square"/>
            <c:size val="5"/>
          </c:marker>
          <c:dPt>
            <c:idx val="1"/>
            <c:bubble3D val="0"/>
          </c:dPt>
          <c:dPt>
            <c:idx val="2"/>
            <c:bubble3D val="0"/>
          </c:dPt>
          <c:dPt>
            <c:idx val="3"/>
            <c:bubble3D val="0"/>
          </c:dPt>
          <c:dPt>
            <c:idx val="4"/>
            <c:bubble3D val="0"/>
          </c:dPt>
          <c:dPt>
            <c:idx val="6"/>
            <c:bubble3D val="0"/>
          </c:dPt>
          <c:cat>
            <c:numRef>
              <c:f>'Fig 2.9'!$W$4:$AP$4</c:f>
              <c:numCache>
                <c:formatCode>General</c:formatCode>
                <c:ptCount val="20"/>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numCache>
            </c:numRef>
          </c:cat>
          <c:val>
            <c:numRef>
              <c:f>'Fig 2.9'!$W$7:$AP$7</c:f>
              <c:numCache>
                <c:formatCode>0.0</c:formatCode>
                <c:ptCount val="20"/>
                <c:pt idx="0">
                  <c:v>40.363829611766398</c:v>
                </c:pt>
                <c:pt idx="1">
                  <c:v>#N/A</c:v>
                </c:pt>
                <c:pt idx="2">
                  <c:v>#N/A</c:v>
                </c:pt>
                <c:pt idx="3">
                  <c:v>#N/A</c:v>
                </c:pt>
                <c:pt idx="4">
                  <c:v>#N/A</c:v>
                </c:pt>
                <c:pt idx="5">
                  <c:v>42.796114153340284</c:v>
                </c:pt>
                <c:pt idx="6">
                  <c:v>#N/A</c:v>
                </c:pt>
                <c:pt idx="7">
                  <c:v>44.628166450489495</c:v>
                </c:pt>
                <c:pt idx="8">
                  <c:v>45.971759055109949</c:v>
                </c:pt>
                <c:pt idx="9">
                  <c:v>46.383139589228676</c:v>
                </c:pt>
                <c:pt idx="10">
                  <c:v>47.061004196455585</c:v>
                </c:pt>
                <c:pt idx="11">
                  <c:v>49.063804024520124</c:v>
                </c:pt>
                <c:pt idx="12">
                  <c:v>50.429627410438201</c:v>
                </c:pt>
                <c:pt idx="13">
                  <c:v>52.072808705618627</c:v>
                </c:pt>
                <c:pt idx="14">
                  <c:v>53.888620172072756</c:v>
                </c:pt>
                <c:pt idx="15">
                  <c:v>55.230803166519628</c:v>
                </c:pt>
                <c:pt idx="16">
                  <c:v>57.224957081201325</c:v>
                </c:pt>
                <c:pt idx="17">
                  <c:v>58.432884334809231</c:v>
                </c:pt>
                <c:pt idx="18">
                  <c:v>59.73374744505</c:v>
                </c:pt>
                <c:pt idx="19">
                  <c:v>60.172339192124745</c:v>
                </c:pt>
              </c:numCache>
            </c:numRef>
          </c:val>
          <c:smooth val="0"/>
        </c:ser>
        <c:dLbls>
          <c:showLegendKey val="0"/>
          <c:showVal val="0"/>
          <c:showCatName val="0"/>
          <c:showSerName val="0"/>
          <c:showPercent val="0"/>
          <c:showBubbleSize val="0"/>
        </c:dLbls>
        <c:marker val="1"/>
        <c:smooth val="0"/>
        <c:axId val="72565888"/>
        <c:axId val="72567424"/>
      </c:lineChart>
      <c:catAx>
        <c:axId val="72565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72567424"/>
        <c:crosses val="autoZero"/>
        <c:auto val="1"/>
        <c:lblAlgn val="ctr"/>
        <c:lblOffset val="100"/>
        <c:tickLblSkip val="1"/>
        <c:tickMarkSkip val="1"/>
        <c:noMultiLvlLbl val="0"/>
      </c:catAx>
      <c:valAx>
        <c:axId val="72567424"/>
        <c:scaling>
          <c:orientation val="minMax"/>
          <c:min val="30"/>
        </c:scaling>
        <c:delete val="0"/>
        <c:axPos val="l"/>
        <c:title>
          <c:tx>
            <c:rich>
              <a:bodyPr/>
              <a:lstStyle/>
              <a:p>
                <a:pPr>
                  <a:defRPr sz="900" b="1" i="0" u="none" strike="noStrike" baseline="0">
                    <a:solidFill>
                      <a:srgbClr val="000000"/>
                    </a:solidFill>
                    <a:latin typeface="Arial"/>
                    <a:ea typeface="Arial"/>
                    <a:cs typeface="Arial"/>
                  </a:defRPr>
                </a:pPr>
                <a:r>
                  <a:rPr lang="en-GB"/>
                  <a:t>mean SAP rating</a:t>
                </a:r>
              </a:p>
            </c:rich>
          </c:tx>
          <c:layout>
            <c:manualLayout>
              <c:xMode val="edge"/>
              <c:yMode val="edge"/>
              <c:x val="8.3056284631087777E-3"/>
              <c:y val="0.239876043531941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2565888"/>
        <c:crosses val="autoZero"/>
        <c:crossBetween val="between"/>
        <c:majorUnit val="10"/>
      </c:valAx>
    </c:plotArea>
    <c:legend>
      <c:legendPos val="r"/>
      <c:layout>
        <c:manualLayout>
          <c:xMode val="edge"/>
          <c:yMode val="edge"/>
          <c:x val="0.71419731800766284"/>
          <c:y val="0.49184999861608253"/>
          <c:w val="0.26456034482758622"/>
          <c:h val="0.2505583333333333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796593196934722"/>
          <c:y val="1.208801530431085E-2"/>
          <c:w val="0.67586946210036991"/>
          <c:h val="0.92059807514186842"/>
        </c:manualLayout>
      </c:layout>
      <c:barChart>
        <c:barDir val="bar"/>
        <c:grouping val="clustered"/>
        <c:varyColors val="0"/>
        <c:ser>
          <c:idx val="1"/>
          <c:order val="0"/>
          <c:spPr>
            <a:solidFill>
              <a:srgbClr val="009999"/>
            </a:solidFill>
            <a:ln>
              <a:noFill/>
            </a:ln>
          </c:spPr>
          <c:invertIfNegative val="0"/>
          <c:dPt>
            <c:idx val="0"/>
            <c:invertIfNegative val="0"/>
            <c:bubble3D val="0"/>
            <c:spPr>
              <a:solidFill>
                <a:srgbClr val="008000"/>
              </a:solidFill>
              <a:ln>
                <a:noFill/>
              </a:ln>
            </c:spPr>
          </c:dPt>
          <c:dPt>
            <c:idx val="1"/>
            <c:invertIfNegative val="0"/>
            <c:bubble3D val="0"/>
            <c:spPr>
              <a:solidFill>
                <a:srgbClr val="008000"/>
              </a:solidFill>
              <a:ln>
                <a:noFill/>
              </a:ln>
            </c:spPr>
          </c:dPt>
          <c:dPt>
            <c:idx val="2"/>
            <c:invertIfNegative val="0"/>
            <c:bubble3D val="0"/>
            <c:spPr>
              <a:solidFill>
                <a:srgbClr val="008000"/>
              </a:solidFill>
              <a:ln>
                <a:noFill/>
              </a:ln>
            </c:spPr>
          </c:dPt>
          <c:dPt>
            <c:idx val="3"/>
            <c:invertIfNegative val="0"/>
            <c:bubble3D val="0"/>
            <c:spPr>
              <a:solidFill>
                <a:srgbClr val="008000"/>
              </a:solidFill>
              <a:ln>
                <a:noFill/>
              </a:ln>
            </c:spPr>
          </c:dPt>
          <c:dPt>
            <c:idx val="4"/>
            <c:invertIfNegative val="0"/>
            <c:bubble3D val="0"/>
            <c:spPr>
              <a:solidFill>
                <a:srgbClr val="99CC00"/>
              </a:solidFill>
              <a:ln>
                <a:noFill/>
              </a:ln>
            </c:spPr>
          </c:dPt>
          <c:dPt>
            <c:idx val="5"/>
            <c:invertIfNegative val="0"/>
            <c:bubble3D val="0"/>
            <c:spPr>
              <a:solidFill>
                <a:srgbClr val="99CC00"/>
              </a:solidFill>
              <a:ln>
                <a:noFill/>
              </a:ln>
            </c:spPr>
          </c:dPt>
          <c:dPt>
            <c:idx val="6"/>
            <c:invertIfNegative val="0"/>
            <c:bubble3D val="0"/>
            <c:spPr>
              <a:solidFill>
                <a:srgbClr val="99CC00"/>
              </a:solidFill>
              <a:ln>
                <a:noFill/>
              </a:ln>
            </c:spPr>
          </c:dPt>
          <c:dPt>
            <c:idx val="7"/>
            <c:invertIfNegative val="0"/>
            <c:bubble3D val="0"/>
            <c:spPr>
              <a:solidFill>
                <a:srgbClr val="99CC00"/>
              </a:solidFill>
              <a:ln>
                <a:noFill/>
              </a:ln>
            </c:spPr>
          </c:dPt>
          <c:dPt>
            <c:idx val="8"/>
            <c:invertIfNegative val="0"/>
            <c:bubble3D val="0"/>
            <c:spPr>
              <a:solidFill>
                <a:srgbClr val="FFFF00"/>
              </a:solidFill>
              <a:ln>
                <a:noFill/>
              </a:ln>
            </c:spPr>
          </c:dPt>
          <c:dPt>
            <c:idx val="9"/>
            <c:invertIfNegative val="0"/>
            <c:bubble3D val="0"/>
            <c:spPr>
              <a:solidFill>
                <a:srgbClr val="FFFF00"/>
              </a:solidFill>
              <a:ln>
                <a:noFill/>
              </a:ln>
            </c:spPr>
          </c:dPt>
          <c:dPt>
            <c:idx val="10"/>
            <c:invertIfNegative val="0"/>
            <c:bubble3D val="0"/>
            <c:spPr>
              <a:solidFill>
                <a:srgbClr val="FFFF00"/>
              </a:solidFill>
              <a:ln>
                <a:noFill/>
              </a:ln>
            </c:spPr>
          </c:dPt>
          <c:dPt>
            <c:idx val="11"/>
            <c:invertIfNegative val="0"/>
            <c:bubble3D val="0"/>
            <c:spPr>
              <a:solidFill>
                <a:srgbClr val="FFFF00"/>
              </a:solidFill>
              <a:ln>
                <a:noFill/>
              </a:ln>
            </c:spPr>
          </c:dPt>
          <c:dPt>
            <c:idx val="12"/>
            <c:invertIfNegative val="0"/>
            <c:bubble3D val="0"/>
            <c:spPr>
              <a:solidFill>
                <a:srgbClr val="FFAA00"/>
              </a:solidFill>
              <a:ln>
                <a:noFill/>
              </a:ln>
            </c:spPr>
          </c:dPt>
          <c:dPt>
            <c:idx val="13"/>
            <c:invertIfNegative val="0"/>
            <c:bubble3D val="0"/>
            <c:spPr>
              <a:solidFill>
                <a:srgbClr val="FFAA00"/>
              </a:solidFill>
              <a:ln>
                <a:noFill/>
              </a:ln>
            </c:spPr>
          </c:dPt>
          <c:dPt>
            <c:idx val="14"/>
            <c:invertIfNegative val="0"/>
            <c:bubble3D val="0"/>
            <c:spPr>
              <a:solidFill>
                <a:srgbClr val="FFAA00"/>
              </a:solidFill>
              <a:ln>
                <a:noFill/>
              </a:ln>
            </c:spPr>
          </c:dPt>
          <c:dPt>
            <c:idx val="15"/>
            <c:invertIfNegative val="0"/>
            <c:bubble3D val="0"/>
            <c:spPr>
              <a:solidFill>
                <a:srgbClr val="FFAA00"/>
              </a:solidFill>
              <a:ln>
                <a:noFill/>
              </a:ln>
            </c:spPr>
          </c:dPt>
          <c:dPt>
            <c:idx val="16"/>
            <c:invertIfNegative val="0"/>
            <c:bubble3D val="0"/>
            <c:spPr>
              <a:solidFill>
                <a:srgbClr val="FF3B3B"/>
              </a:solidFill>
              <a:ln>
                <a:noFill/>
              </a:ln>
            </c:spPr>
          </c:dPt>
          <c:dPt>
            <c:idx val="17"/>
            <c:invertIfNegative val="0"/>
            <c:bubble3D val="0"/>
            <c:spPr>
              <a:solidFill>
                <a:srgbClr val="FF3B3B"/>
              </a:solidFill>
              <a:ln>
                <a:noFill/>
              </a:ln>
            </c:spPr>
          </c:dPt>
          <c:dPt>
            <c:idx val="18"/>
            <c:invertIfNegative val="0"/>
            <c:bubble3D val="0"/>
            <c:spPr>
              <a:solidFill>
                <a:srgbClr val="FF3B3B"/>
              </a:solidFill>
              <a:ln>
                <a:noFill/>
              </a:ln>
            </c:spPr>
          </c:dPt>
          <c:dPt>
            <c:idx val="19"/>
            <c:invertIfNegative val="0"/>
            <c:bubble3D val="0"/>
            <c:spPr>
              <a:solidFill>
                <a:srgbClr val="FF3B3B"/>
              </a:solidFill>
              <a:ln>
                <a:noFill/>
              </a:ln>
            </c:spPr>
          </c:dPt>
          <c:dPt>
            <c:idx val="20"/>
            <c:invertIfNegative val="0"/>
            <c:bubble3D val="0"/>
            <c:spPr>
              <a:solidFill>
                <a:srgbClr val="800000"/>
              </a:solidFill>
              <a:ln>
                <a:noFill/>
              </a:ln>
            </c:spPr>
          </c:dPt>
          <c:dPt>
            <c:idx val="21"/>
            <c:invertIfNegative val="0"/>
            <c:bubble3D val="0"/>
            <c:spPr>
              <a:solidFill>
                <a:srgbClr val="800000"/>
              </a:solidFill>
              <a:ln>
                <a:noFill/>
              </a:ln>
            </c:spPr>
          </c:dPt>
          <c:dPt>
            <c:idx val="22"/>
            <c:invertIfNegative val="0"/>
            <c:bubble3D val="0"/>
            <c:spPr>
              <a:solidFill>
                <a:srgbClr val="800000"/>
              </a:solidFill>
              <a:ln>
                <a:noFill/>
              </a:ln>
            </c:spPr>
          </c:dPt>
          <c:dPt>
            <c:idx val="23"/>
            <c:invertIfNegative val="0"/>
            <c:bubble3D val="0"/>
            <c:spPr>
              <a:solidFill>
                <a:srgbClr val="800000"/>
              </a:solidFill>
              <a:ln>
                <a:noFill/>
              </a:ln>
            </c:spPr>
          </c:dPt>
          <c:cat>
            <c:strRef>
              <c:f>'Fig 2.10'!$P$4:$AM$5</c:f>
              <c:strCache>
                <c:ptCount val="23"/>
                <c:pt idx="0">
                  <c:v>owner occupied</c:v>
                </c:pt>
                <c:pt idx="1">
                  <c:v>private rented</c:v>
                </c:pt>
                <c:pt idx="2">
                  <c:v>social rented</c:v>
                </c:pt>
                <c:pt idx="4">
                  <c:v>owner occupied</c:v>
                </c:pt>
                <c:pt idx="5">
                  <c:v>private rented</c:v>
                </c:pt>
                <c:pt idx="6">
                  <c:v>social rented</c:v>
                </c:pt>
                <c:pt idx="8">
                  <c:v>owner occupied</c:v>
                </c:pt>
                <c:pt idx="9">
                  <c:v>private rented</c:v>
                </c:pt>
                <c:pt idx="10">
                  <c:v>social rented</c:v>
                </c:pt>
                <c:pt idx="12">
                  <c:v>owner occupied</c:v>
                </c:pt>
                <c:pt idx="13">
                  <c:v>private rented</c:v>
                </c:pt>
                <c:pt idx="14">
                  <c:v>social rented</c:v>
                </c:pt>
                <c:pt idx="16">
                  <c:v>owner occupied</c:v>
                </c:pt>
                <c:pt idx="17">
                  <c:v>private rented</c:v>
                </c:pt>
                <c:pt idx="18">
                  <c:v>social rented</c:v>
                </c:pt>
                <c:pt idx="20">
                  <c:v>owner occupied</c:v>
                </c:pt>
                <c:pt idx="21">
                  <c:v>private rented</c:v>
                </c:pt>
                <c:pt idx="22">
                  <c:v>social rented</c:v>
                </c:pt>
              </c:strCache>
            </c:strRef>
          </c:cat>
          <c:val>
            <c:numRef>
              <c:f>'Fig 2.10'!$P$7:$AM$7</c:f>
              <c:numCache>
                <c:formatCode>0.0</c:formatCode>
                <c:ptCount val="24"/>
                <c:pt idx="0">
                  <c:v>0.98944138596075959</c:v>
                </c:pt>
                <c:pt idx="1">
                  <c:v>1.2214337266252946</c:v>
                </c:pt>
                <c:pt idx="2">
                  <c:v>2.1792941227652141</c:v>
                </c:pt>
                <c:pt idx="4">
                  <c:v>22.657176194957113</c:v>
                </c:pt>
                <c:pt idx="5">
                  <c:v>25.213065651061285</c:v>
                </c:pt>
                <c:pt idx="6">
                  <c:v>46.208796967353926</c:v>
                </c:pt>
                <c:pt idx="8">
                  <c:v>52.440468009001698</c:v>
                </c:pt>
                <c:pt idx="9">
                  <c:v>48.701934115953335</c:v>
                </c:pt>
                <c:pt idx="10">
                  <c:v>44.136904114519211</c:v>
                </c:pt>
                <c:pt idx="12">
                  <c:v>18.696808070818371</c:v>
                </c:pt>
                <c:pt idx="13">
                  <c:v>18.587931526336721</c:v>
                </c:pt>
                <c:pt idx="14">
                  <c:v>6.6404882765766864</c:v>
                </c:pt>
                <c:pt idx="16">
                  <c:v>4.1937396015395336</c:v>
                </c:pt>
                <c:pt idx="17">
                  <c:v>4.4824699064073537</c:v>
                </c:pt>
                <c:pt idx="18">
                  <c:v>0.72147946299859456</c:v>
                </c:pt>
                <c:pt idx="20">
                  <c:v>1.0223667377225303</c:v>
                </c:pt>
                <c:pt idx="21">
                  <c:v>1.7931650736159999</c:v>
                </c:pt>
                <c:pt idx="22">
                  <c:v>0.11303705578637017</c:v>
                </c:pt>
              </c:numCache>
            </c:numRef>
          </c:val>
        </c:ser>
        <c:dLbls>
          <c:showLegendKey val="0"/>
          <c:showVal val="0"/>
          <c:showCatName val="0"/>
          <c:showSerName val="0"/>
          <c:showPercent val="0"/>
          <c:showBubbleSize val="0"/>
        </c:dLbls>
        <c:gapWidth val="40"/>
        <c:axId val="106001536"/>
        <c:axId val="106003072"/>
      </c:barChart>
      <c:catAx>
        <c:axId val="106001536"/>
        <c:scaling>
          <c:orientation val="maxMin"/>
        </c:scaling>
        <c:delete val="0"/>
        <c:axPos val="l"/>
        <c:numFmt formatCode="General" sourceLinked="1"/>
        <c:majorTickMark val="out"/>
        <c:minorTickMark val="none"/>
        <c:tickLblPos val="nextTo"/>
        <c:crossAx val="106003072"/>
        <c:crosses val="autoZero"/>
        <c:auto val="1"/>
        <c:lblAlgn val="ctr"/>
        <c:lblOffset val="100"/>
        <c:noMultiLvlLbl val="0"/>
      </c:catAx>
      <c:valAx>
        <c:axId val="106003072"/>
        <c:scaling>
          <c:orientation val="minMax"/>
        </c:scaling>
        <c:delete val="0"/>
        <c:axPos val="b"/>
        <c:title>
          <c:tx>
            <c:rich>
              <a:bodyPr/>
              <a:lstStyle/>
              <a:p>
                <a:pPr>
                  <a:defRPr/>
                </a:pPr>
                <a:r>
                  <a:rPr lang="en-GB"/>
                  <a:t>percentage</a:t>
                </a:r>
              </a:p>
            </c:rich>
          </c:tx>
          <c:layout/>
          <c:overlay val="0"/>
        </c:title>
        <c:numFmt formatCode="#,##0" sourceLinked="0"/>
        <c:majorTickMark val="out"/>
        <c:minorTickMark val="none"/>
        <c:tickLblPos val="nextTo"/>
        <c:crossAx val="106001536"/>
        <c:crosses val="max"/>
        <c:crossBetween val="between"/>
        <c:majorUnit val="10"/>
      </c:valAx>
    </c:plotArea>
    <c:plotVisOnly val="1"/>
    <c:dispBlanksAs val="gap"/>
    <c:showDLblsOverMax val="0"/>
  </c:chart>
  <c:spPr>
    <a:noFill/>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35339506172836E-2"/>
          <c:y val="4.145077720207254E-2"/>
          <c:w val="0.89246466049382711"/>
          <c:h val="0.84709805555555551"/>
        </c:manualLayout>
      </c:layout>
      <c:lineChart>
        <c:grouping val="standard"/>
        <c:varyColors val="0"/>
        <c:ser>
          <c:idx val="4"/>
          <c:order val="0"/>
          <c:tx>
            <c:strRef>
              <c:f>'Fig 2.11'!$B$44</c:f>
              <c:strCache>
                <c:ptCount val="1"/>
                <c:pt idx="0">
                  <c:v>condensing-combination boiler</c:v>
                </c:pt>
              </c:strCache>
            </c:strRef>
          </c:tx>
          <c:spPr>
            <a:ln w="25400">
              <a:solidFill>
                <a:srgbClr val="FFDC5D"/>
              </a:solidFill>
              <a:prstDash val="solid"/>
            </a:ln>
          </c:spPr>
          <c:marker>
            <c:symbol val="triangle"/>
            <c:size val="5"/>
            <c:spPr>
              <a:solidFill>
                <a:srgbClr val="FFDC5D"/>
              </a:solidFill>
              <a:ln>
                <a:solidFill>
                  <a:srgbClr val="FFDC5D"/>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numRef>
              <c:f>'Fig 2.11'!$C$38:$V$38</c:f>
              <c:numCache>
                <c:formatCode>General</c:formatCode>
                <c:ptCount val="20"/>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numCache>
            </c:numRef>
          </c:cat>
          <c:val>
            <c:numRef>
              <c:f>'Fig 2.11'!$C$44:$V$44</c:f>
              <c:numCache>
                <c:formatCode>0.0</c:formatCode>
                <c:ptCount val="20"/>
                <c:pt idx="0">
                  <c:v>0</c:v>
                </c:pt>
                <c:pt idx="1">
                  <c:v>0.30099999999999999</c:v>
                </c:pt>
                <c:pt idx="2">
                  <c:v>0.60199999999999998</c:v>
                </c:pt>
                <c:pt idx="3">
                  <c:v>0.90300000000000002</c:v>
                </c:pt>
                <c:pt idx="4">
                  <c:v>1.204</c:v>
                </c:pt>
                <c:pt idx="5">
                  <c:v>1.5049999999999999</c:v>
                </c:pt>
                <c:pt idx="6">
                  <c:v>1.6194730559033208</c:v>
                </c:pt>
                <c:pt idx="7">
                  <c:v>1.7339461118066417</c:v>
                </c:pt>
                <c:pt idx="8">
                  <c:v>1.9308983198067056</c:v>
                </c:pt>
                <c:pt idx="9">
                  <c:v>3.3390623181475827</c:v>
                </c:pt>
                <c:pt idx="10">
                  <c:v>5.8978668831390308</c:v>
                </c:pt>
                <c:pt idx="11">
                  <c:v>8.2770700314007293</c:v>
                </c:pt>
                <c:pt idx="12">
                  <c:v>12.469896891993194</c:v>
                </c:pt>
                <c:pt idx="13">
                  <c:v>18.184257517160102</c:v>
                </c:pt>
                <c:pt idx="14">
                  <c:v>23.735867978660679</c:v>
                </c:pt>
                <c:pt idx="15">
                  <c:v>28.26810417796499</c:v>
                </c:pt>
                <c:pt idx="16">
                  <c:v>31.644959170739593</c:v>
                </c:pt>
                <c:pt idx="17">
                  <c:v>35.225768230981458</c:v>
                </c:pt>
                <c:pt idx="18">
                  <c:v>38.977369812635985</c:v>
                </c:pt>
                <c:pt idx="19">
                  <c:v>42.359005886730422</c:v>
                </c:pt>
              </c:numCache>
            </c:numRef>
          </c:val>
          <c:smooth val="0"/>
        </c:ser>
        <c:ser>
          <c:idx val="0"/>
          <c:order val="1"/>
          <c:tx>
            <c:strRef>
              <c:f>'Fig 2.11'!$B$40</c:f>
              <c:strCache>
                <c:ptCount val="1"/>
                <c:pt idx="0">
                  <c:v>standard boiler</c:v>
                </c:pt>
              </c:strCache>
            </c:strRef>
          </c:tx>
          <c:spPr>
            <a:ln w="25400">
              <a:solidFill>
                <a:srgbClr val="009999"/>
              </a:solidFill>
              <a:prstDash val="solid"/>
            </a:ln>
          </c:spPr>
          <c:marker>
            <c:symbol val="triangle"/>
            <c:size val="5"/>
            <c:spPr>
              <a:solidFill>
                <a:srgbClr val="009999"/>
              </a:solidFill>
              <a:ln>
                <a:solidFill>
                  <a:srgbClr val="009999"/>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numRef>
              <c:f>'Fig 2.11'!$C$38:$V$38</c:f>
              <c:numCache>
                <c:formatCode>General</c:formatCode>
                <c:ptCount val="20"/>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numCache>
            </c:numRef>
          </c:cat>
          <c:val>
            <c:numRef>
              <c:f>'Fig 2.11'!$C$40:$V$40</c:f>
              <c:numCache>
                <c:formatCode>0.0</c:formatCode>
                <c:ptCount val="20"/>
                <c:pt idx="0">
                  <c:v>51.375522873663499</c:v>
                </c:pt>
                <c:pt idx="1">
                  <c:v>50.880418298930799</c:v>
                </c:pt>
                <c:pt idx="2">
                  <c:v>50.385313724198099</c:v>
                </c:pt>
                <c:pt idx="3">
                  <c:v>49.890209149465399</c:v>
                </c:pt>
                <c:pt idx="4">
                  <c:v>49.395104574732699</c:v>
                </c:pt>
                <c:pt idx="5">
                  <c:v>48.9</c:v>
                </c:pt>
                <c:pt idx="6">
                  <c:v>46.888830178792119</c:v>
                </c:pt>
                <c:pt idx="7">
                  <c:v>44.877660357584233</c:v>
                </c:pt>
                <c:pt idx="8">
                  <c:v>44.580475434076888</c:v>
                </c:pt>
                <c:pt idx="9">
                  <c:v>43.270690974335267</c:v>
                </c:pt>
                <c:pt idx="10">
                  <c:v>40.992430288849626</c:v>
                </c:pt>
                <c:pt idx="11">
                  <c:v>39.577024175294262</c:v>
                </c:pt>
                <c:pt idx="12">
                  <c:v>36.297124589433622</c:v>
                </c:pt>
                <c:pt idx="13">
                  <c:v>32.69891090535463</c:v>
                </c:pt>
                <c:pt idx="14">
                  <c:v>29.248904717393184</c:v>
                </c:pt>
                <c:pt idx="15">
                  <c:v>26.107903880348857</c:v>
                </c:pt>
                <c:pt idx="16">
                  <c:v>24.251511977190574</c:v>
                </c:pt>
                <c:pt idx="17">
                  <c:v>22.612744138254318</c:v>
                </c:pt>
                <c:pt idx="18">
                  <c:v>20.026673283427737</c:v>
                </c:pt>
                <c:pt idx="19">
                  <c:v>17.481156036896213</c:v>
                </c:pt>
              </c:numCache>
            </c:numRef>
          </c:val>
          <c:smooth val="0"/>
        </c:ser>
        <c:ser>
          <c:idx val="3"/>
          <c:order val="2"/>
          <c:tx>
            <c:strRef>
              <c:f>'Fig 2.11'!$B$43</c:f>
              <c:strCache>
                <c:ptCount val="1"/>
                <c:pt idx="0">
                  <c:v>condensing boiler</c:v>
                </c:pt>
              </c:strCache>
            </c:strRef>
          </c:tx>
          <c:spPr>
            <a:ln w="25400">
              <a:solidFill>
                <a:srgbClr val="993366"/>
              </a:solidFill>
              <a:prstDash val="solid"/>
            </a:ln>
          </c:spPr>
          <c:marker>
            <c:symbol val="none"/>
          </c:marker>
          <c:dPt>
            <c:idx val="1"/>
            <c:bubble3D val="0"/>
          </c:dPt>
          <c:dPt>
            <c:idx val="2"/>
            <c:bubble3D val="0"/>
          </c:dPt>
          <c:dPt>
            <c:idx val="3"/>
            <c:bubble3D val="0"/>
          </c:dPt>
          <c:dPt>
            <c:idx val="4"/>
            <c:bubble3D val="0"/>
          </c:dPt>
          <c:dPt>
            <c:idx val="6"/>
            <c:bubble3D val="0"/>
          </c:dPt>
          <c:cat>
            <c:numRef>
              <c:f>'Fig 2.11'!$C$38:$V$38</c:f>
              <c:numCache>
                <c:formatCode>General</c:formatCode>
                <c:ptCount val="20"/>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numCache>
            </c:numRef>
          </c:cat>
          <c:val>
            <c:numRef>
              <c:f>'Fig 2.11'!$C$43:$V$43</c:f>
              <c:numCache>
                <c:formatCode>0.0</c:formatCode>
                <c:ptCount val="20"/>
                <c:pt idx="0">
                  <c:v>0</c:v>
                </c:pt>
                <c:pt idx="1">
                  <c:v>0.14679999999999999</c:v>
                </c:pt>
                <c:pt idx="2">
                  <c:v>0.29359999999999997</c:v>
                </c:pt>
                <c:pt idx="3">
                  <c:v>0.44039999999999996</c:v>
                </c:pt>
                <c:pt idx="4">
                  <c:v>0.58719999999999994</c:v>
                </c:pt>
                <c:pt idx="5">
                  <c:v>0.73399999999999999</c:v>
                </c:pt>
                <c:pt idx="6">
                  <c:v>0.72471269978995068</c:v>
                </c:pt>
                <c:pt idx="7">
                  <c:v>0.71542539957990137</c:v>
                </c:pt>
                <c:pt idx="8">
                  <c:v>0.93600398537013452</c:v>
                </c:pt>
                <c:pt idx="9">
                  <c:v>1.3785144934439586</c:v>
                </c:pt>
                <c:pt idx="10">
                  <c:v>2.0913549760220476</c:v>
                </c:pt>
                <c:pt idx="11">
                  <c:v>3.1469367106862753</c:v>
                </c:pt>
                <c:pt idx="12">
                  <c:v>4.2646927763062576</c:v>
                </c:pt>
                <c:pt idx="13">
                  <c:v>5.959614945319629</c:v>
                </c:pt>
                <c:pt idx="14">
                  <c:v>7.9323588305520039</c:v>
                </c:pt>
                <c:pt idx="15">
                  <c:v>9.6107345740160124</c:v>
                </c:pt>
                <c:pt idx="16">
                  <c:v>11.876698688183355</c:v>
                </c:pt>
                <c:pt idx="17">
                  <c:v>13.454801178354606</c:v>
                </c:pt>
                <c:pt idx="18">
                  <c:v>14.499897757690698</c:v>
                </c:pt>
                <c:pt idx="19">
                  <c:v>16.424699690366008</c:v>
                </c:pt>
              </c:numCache>
            </c:numRef>
          </c:val>
          <c:smooth val="0"/>
        </c:ser>
        <c:ser>
          <c:idx val="2"/>
          <c:order val="3"/>
          <c:tx>
            <c:strRef>
              <c:f>'Fig 2.11'!$B$42</c:f>
              <c:strCache>
                <c:ptCount val="1"/>
                <c:pt idx="0">
                  <c:v>combination boiler</c:v>
                </c:pt>
              </c:strCache>
            </c:strRef>
          </c:tx>
          <c:spPr>
            <a:ln w="25400">
              <a:solidFill>
                <a:srgbClr val="C5C5C5"/>
              </a:solidFill>
              <a:prstDash val="solid"/>
            </a:ln>
          </c:spPr>
          <c:marker>
            <c:symbol val="square"/>
            <c:size val="5"/>
            <c:spPr>
              <a:solidFill>
                <a:srgbClr val="C5C5C5"/>
              </a:solidFill>
              <a:ln>
                <a:solidFill>
                  <a:srgbClr val="C5C5C5"/>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numRef>
              <c:f>'Fig 2.11'!$C$38:$V$38</c:f>
              <c:numCache>
                <c:formatCode>General</c:formatCode>
                <c:ptCount val="20"/>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numCache>
            </c:numRef>
          </c:cat>
          <c:val>
            <c:numRef>
              <c:f>'Fig 2.11'!$C$42:$V$42</c:f>
              <c:numCache>
                <c:formatCode>0.0</c:formatCode>
                <c:ptCount val="20"/>
                <c:pt idx="0">
                  <c:v>13.817073638512221</c:v>
                </c:pt>
                <c:pt idx="1">
                  <c:v>15.245258910809778</c:v>
                </c:pt>
                <c:pt idx="2">
                  <c:v>16.673444183107332</c:v>
                </c:pt>
                <c:pt idx="3">
                  <c:v>18.101629455404886</c:v>
                </c:pt>
                <c:pt idx="4">
                  <c:v>19.529814727702441</c:v>
                </c:pt>
                <c:pt idx="5">
                  <c:v>20.957999999999998</c:v>
                </c:pt>
                <c:pt idx="6">
                  <c:v>23.260420462603776</c:v>
                </c:pt>
                <c:pt idx="7">
                  <c:v>25.562840925207553</c:v>
                </c:pt>
                <c:pt idx="8">
                  <c:v>27.456190933542047</c:v>
                </c:pt>
                <c:pt idx="9">
                  <c:v>28.711240112106598</c:v>
                </c:pt>
                <c:pt idx="10">
                  <c:v>28.706868677221969</c:v>
                </c:pt>
                <c:pt idx="11">
                  <c:v>28.332782384044329</c:v>
                </c:pt>
                <c:pt idx="12">
                  <c:v>27.346958762103153</c:v>
                </c:pt>
                <c:pt idx="13">
                  <c:v>24.615931677249559</c:v>
                </c:pt>
                <c:pt idx="14">
                  <c:v>21.579114415292796</c:v>
                </c:pt>
                <c:pt idx="15">
                  <c:v>19.405967441529388</c:v>
                </c:pt>
                <c:pt idx="16">
                  <c:v>16.814588754264999</c:v>
                </c:pt>
                <c:pt idx="17">
                  <c:v>14.128743192343659</c:v>
                </c:pt>
                <c:pt idx="18">
                  <c:v>12.827886207968147</c:v>
                </c:pt>
                <c:pt idx="19">
                  <c:v>10.916562668800591</c:v>
                </c:pt>
              </c:numCache>
            </c:numRef>
          </c:val>
          <c:smooth val="0"/>
        </c:ser>
        <c:ser>
          <c:idx val="5"/>
          <c:order val="4"/>
          <c:tx>
            <c:strRef>
              <c:f>'Fig 2.11'!$B$45</c:f>
              <c:strCache>
                <c:ptCount val="1"/>
                <c:pt idx="0">
                  <c:v>no boiler</c:v>
                </c:pt>
              </c:strCache>
            </c:strRef>
          </c:tx>
          <c:spPr>
            <a:ln w="25400">
              <a:solidFill>
                <a:srgbClr val="800000"/>
              </a:solidFill>
              <a:prstDash val="solid"/>
            </a:ln>
          </c:spPr>
          <c:marker>
            <c:symbol val="diamond"/>
            <c:size val="5"/>
            <c:spPr>
              <a:solidFill>
                <a:srgbClr val="800000"/>
              </a:solidFill>
              <a:ln>
                <a:solidFill>
                  <a:srgbClr val="80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numRef>
              <c:f>'Fig 2.11'!$C$38:$V$38</c:f>
              <c:numCache>
                <c:formatCode>General</c:formatCode>
                <c:ptCount val="20"/>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numCache>
            </c:numRef>
          </c:cat>
          <c:val>
            <c:numRef>
              <c:f>'Fig 2.11'!$C$45:$V$45</c:f>
              <c:numCache>
                <c:formatCode>0.0</c:formatCode>
                <c:ptCount val="20"/>
                <c:pt idx="0">
                  <c:v>21.170184620014812</c:v>
                </c:pt>
                <c:pt idx="1">
                  <c:v>19.906547696011849</c:v>
                </c:pt>
                <c:pt idx="2">
                  <c:v>18.642910772008886</c:v>
                </c:pt>
                <c:pt idx="3">
                  <c:v>17.379273848005923</c:v>
                </c:pt>
                <c:pt idx="4">
                  <c:v>16.11563692400296</c:v>
                </c:pt>
                <c:pt idx="5">
                  <c:v>14.852</c:v>
                </c:pt>
                <c:pt idx="6">
                  <c:v>14.975904228732814</c:v>
                </c:pt>
                <c:pt idx="7">
                  <c:v>15.099808457465627</c:v>
                </c:pt>
                <c:pt idx="8">
                  <c:v>13.952362760108489</c:v>
                </c:pt>
                <c:pt idx="9">
                  <c:v>13.286059835026357</c:v>
                </c:pt>
                <c:pt idx="10">
                  <c:v>12.621721364594489</c:v>
                </c:pt>
                <c:pt idx="11">
                  <c:v>11.905827105578334</c:v>
                </c:pt>
                <c:pt idx="12">
                  <c:v>12.033005569665132</c:v>
                </c:pt>
                <c:pt idx="13">
                  <c:v>11.948565411540397</c:v>
                </c:pt>
                <c:pt idx="14">
                  <c:v>11.776255233513274</c:v>
                </c:pt>
                <c:pt idx="15">
                  <c:v>11.542594007068612</c:v>
                </c:pt>
                <c:pt idx="16">
                  <c:v>11.228308533758723</c:v>
                </c:pt>
                <c:pt idx="17">
                  <c:v>11.155807307207368</c:v>
                </c:pt>
                <c:pt idx="18">
                  <c:v>10.483604197364473</c:v>
                </c:pt>
                <c:pt idx="19">
                  <c:v>10.111472431812025</c:v>
                </c:pt>
              </c:numCache>
            </c:numRef>
          </c:val>
          <c:smooth val="0"/>
        </c:ser>
        <c:ser>
          <c:idx val="1"/>
          <c:order val="5"/>
          <c:tx>
            <c:strRef>
              <c:f>'Fig 2.11'!$B$41</c:f>
              <c:strCache>
                <c:ptCount val="1"/>
                <c:pt idx="0">
                  <c:v>back boiler</c:v>
                </c:pt>
              </c:strCache>
            </c:strRef>
          </c:tx>
          <c:spPr>
            <a:ln w="25400">
              <a:solidFill>
                <a:srgbClr val="333366"/>
              </a:solidFill>
              <a:prstDash val="solid"/>
            </a:ln>
          </c:spPr>
          <c:marker>
            <c:symbol val="circle"/>
            <c:size val="5"/>
            <c:spPr>
              <a:solidFill>
                <a:srgbClr val="333366"/>
              </a:solidFill>
              <a:ln>
                <a:solidFill>
                  <a:srgbClr val="333366"/>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numRef>
              <c:f>'Fig 2.11'!$C$38:$V$38</c:f>
              <c:numCache>
                <c:formatCode>General</c:formatCode>
                <c:ptCount val="20"/>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numCache>
            </c:numRef>
          </c:cat>
          <c:val>
            <c:numRef>
              <c:f>'Fig 2.11'!$C$41:$V$41</c:f>
              <c:numCache>
                <c:formatCode>0.0</c:formatCode>
                <c:ptCount val="20"/>
                <c:pt idx="0">
                  <c:v>13.637218867809473</c:v>
                </c:pt>
                <c:pt idx="1">
                  <c:v>13.519575094247578</c:v>
                </c:pt>
                <c:pt idx="2">
                  <c:v>13.401931320685684</c:v>
                </c:pt>
                <c:pt idx="3">
                  <c:v>13.284287547123789</c:v>
                </c:pt>
                <c:pt idx="4">
                  <c:v>13.166643773561894</c:v>
                </c:pt>
                <c:pt idx="5">
                  <c:v>13.048999999999999</c:v>
                </c:pt>
                <c:pt idx="6">
                  <c:v>12.529659374178021</c:v>
                </c:pt>
                <c:pt idx="7">
                  <c:v>12.010318748356044</c:v>
                </c:pt>
                <c:pt idx="8">
                  <c:v>11.14406856709574</c:v>
                </c:pt>
                <c:pt idx="9">
                  <c:v>10.014432266940238</c:v>
                </c:pt>
                <c:pt idx="10">
                  <c:v>9.6897578101728374</c:v>
                </c:pt>
                <c:pt idx="11">
                  <c:v>8.7603595929960711</c:v>
                </c:pt>
                <c:pt idx="12">
                  <c:v>7.5883214104986036</c:v>
                </c:pt>
                <c:pt idx="13">
                  <c:v>6.5927195433759715</c:v>
                </c:pt>
                <c:pt idx="14">
                  <c:v>5.7274988245883947</c:v>
                </c:pt>
                <c:pt idx="15">
                  <c:v>5.0646959190723182</c:v>
                </c:pt>
                <c:pt idx="16">
                  <c:v>4.1839328758629843</c:v>
                </c:pt>
                <c:pt idx="17">
                  <c:v>3.4221359528585915</c:v>
                </c:pt>
                <c:pt idx="18">
                  <c:v>3.184568740912586</c:v>
                </c:pt>
                <c:pt idx="19">
                  <c:v>2.7071032853952892</c:v>
                </c:pt>
              </c:numCache>
            </c:numRef>
          </c:val>
          <c:smooth val="0"/>
        </c:ser>
        <c:dLbls>
          <c:showLegendKey val="0"/>
          <c:showVal val="0"/>
          <c:showCatName val="0"/>
          <c:showSerName val="0"/>
          <c:showPercent val="0"/>
          <c:showBubbleSize val="0"/>
        </c:dLbls>
        <c:marker val="1"/>
        <c:smooth val="0"/>
        <c:axId val="106636032"/>
        <c:axId val="106637952"/>
      </c:lineChart>
      <c:catAx>
        <c:axId val="106636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06637952"/>
        <c:crosses val="autoZero"/>
        <c:auto val="1"/>
        <c:lblAlgn val="ctr"/>
        <c:lblOffset val="100"/>
        <c:tickLblSkip val="1"/>
        <c:tickMarkSkip val="1"/>
        <c:noMultiLvlLbl val="0"/>
      </c:catAx>
      <c:valAx>
        <c:axId val="106637952"/>
        <c:scaling>
          <c:orientation val="minMax"/>
          <c:max val="70"/>
          <c:min val="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2.4806149231346081E-2"/>
              <c:y val="0.293670868861599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6636032"/>
        <c:crosses val="autoZero"/>
        <c:crossBetween val="between"/>
      </c:valAx>
      <c:spPr>
        <a:noFill/>
        <a:ln w="25400">
          <a:noFill/>
        </a:ln>
      </c:spPr>
    </c:plotArea>
    <c:legend>
      <c:legendPos val="tr"/>
      <c:layout>
        <c:manualLayout>
          <c:xMode val="edge"/>
          <c:yMode val="edge"/>
          <c:x val="0.66101647690573584"/>
          <c:y val="2.8222222222222221E-2"/>
          <c:w val="0.32611608556339367"/>
          <c:h val="0.3375983333333333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53176297114824"/>
          <c:y val="6.7357512953367879E-2"/>
          <c:w val="0.86126277671518991"/>
          <c:h val="0.78734767779695991"/>
        </c:manualLayout>
      </c:layout>
      <c:lineChart>
        <c:grouping val="standard"/>
        <c:varyColors val="0"/>
        <c:ser>
          <c:idx val="2"/>
          <c:order val="0"/>
          <c:tx>
            <c:strRef>
              <c:f>'Fig 2.12'!$B$35</c:f>
              <c:strCache>
                <c:ptCount val="1"/>
                <c:pt idx="0">
                  <c:v>full double glazing</c:v>
                </c:pt>
              </c:strCache>
            </c:strRef>
          </c:tx>
          <c:spPr>
            <a:ln w="25400">
              <a:solidFill>
                <a:srgbClr val="C5C5C5"/>
              </a:solidFill>
              <a:prstDash val="solid"/>
            </a:ln>
          </c:spPr>
          <c:marker>
            <c:symbol val="triangle"/>
            <c:size val="5"/>
          </c:marker>
          <c:dPt>
            <c:idx val="1"/>
            <c:bubble3D val="0"/>
          </c:dPt>
          <c:dPt>
            <c:idx val="2"/>
            <c:bubble3D val="0"/>
          </c:dPt>
          <c:dPt>
            <c:idx val="3"/>
            <c:bubble3D val="0"/>
          </c:dPt>
          <c:dPt>
            <c:idx val="4"/>
            <c:bubble3D val="0"/>
          </c:dPt>
          <c:dPt>
            <c:idx val="6"/>
            <c:bubble3D val="0"/>
          </c:dPt>
          <c:cat>
            <c:numRef>
              <c:f>'Fig 2.12'!$C$31:$J$31</c:f>
              <c:numCache>
                <c:formatCode>General</c:formatCode>
                <c:ptCount val="8"/>
                <c:pt idx="0">
                  <c:v>2008</c:v>
                </c:pt>
                <c:pt idx="1">
                  <c:v>2009</c:v>
                </c:pt>
                <c:pt idx="2">
                  <c:v>2010</c:v>
                </c:pt>
                <c:pt idx="3">
                  <c:v>2011</c:v>
                </c:pt>
                <c:pt idx="4">
                  <c:v>2012</c:v>
                </c:pt>
                <c:pt idx="5">
                  <c:v>2013</c:v>
                </c:pt>
                <c:pt idx="6">
                  <c:v>2014</c:v>
                </c:pt>
                <c:pt idx="7">
                  <c:v>2015</c:v>
                </c:pt>
              </c:numCache>
            </c:numRef>
          </c:cat>
          <c:val>
            <c:numRef>
              <c:f>'Fig 2.12'!$C$35:$J$35</c:f>
              <c:numCache>
                <c:formatCode>0.0</c:formatCode>
                <c:ptCount val="8"/>
                <c:pt idx="0">
                  <c:v>70.80587343236536</c:v>
                </c:pt>
                <c:pt idx="1">
                  <c:v>72.893396633346271</c:v>
                </c:pt>
                <c:pt idx="2">
                  <c:v>74.198936601480668</c:v>
                </c:pt>
                <c:pt idx="3">
                  <c:v>76.27649298105753</c:v>
                </c:pt>
                <c:pt idx="4">
                  <c:v>78.761389623662438</c:v>
                </c:pt>
                <c:pt idx="5">
                  <c:v>79.979217143225043</c:v>
                </c:pt>
                <c:pt idx="6">
                  <c:v>80.836573573749774</c:v>
                </c:pt>
                <c:pt idx="7">
                  <c:v>81.417240345103636</c:v>
                </c:pt>
              </c:numCache>
            </c:numRef>
          </c:val>
          <c:smooth val="0"/>
        </c:ser>
        <c:ser>
          <c:idx val="0"/>
          <c:order val="1"/>
          <c:tx>
            <c:strRef>
              <c:f>'Fig 2.12'!$B$33</c:f>
              <c:strCache>
                <c:ptCount val="1"/>
                <c:pt idx="0">
                  <c:v>cavity or solid wall insulation</c:v>
                </c:pt>
              </c:strCache>
            </c:strRef>
          </c:tx>
          <c:spPr>
            <a:ln w="25400">
              <a:solidFill>
                <a:srgbClr val="009999"/>
              </a:solidFill>
              <a:prstDash val="solid"/>
            </a:ln>
          </c:spPr>
          <c:dPt>
            <c:idx val="1"/>
            <c:bubble3D val="0"/>
          </c:dPt>
          <c:dPt>
            <c:idx val="2"/>
            <c:bubble3D val="0"/>
          </c:dPt>
          <c:dPt>
            <c:idx val="3"/>
            <c:bubble3D val="0"/>
          </c:dPt>
          <c:dPt>
            <c:idx val="4"/>
            <c:bubble3D val="0"/>
          </c:dPt>
          <c:dPt>
            <c:idx val="6"/>
            <c:bubble3D val="0"/>
          </c:dPt>
          <c:cat>
            <c:numRef>
              <c:f>'Fig 2.12'!$C$31:$J$31</c:f>
              <c:numCache>
                <c:formatCode>General</c:formatCode>
                <c:ptCount val="8"/>
                <c:pt idx="0">
                  <c:v>2008</c:v>
                </c:pt>
                <c:pt idx="1">
                  <c:v>2009</c:v>
                </c:pt>
                <c:pt idx="2">
                  <c:v>2010</c:v>
                </c:pt>
                <c:pt idx="3">
                  <c:v>2011</c:v>
                </c:pt>
                <c:pt idx="4">
                  <c:v>2012</c:v>
                </c:pt>
                <c:pt idx="5">
                  <c:v>2013</c:v>
                </c:pt>
                <c:pt idx="6">
                  <c:v>2014</c:v>
                </c:pt>
                <c:pt idx="7">
                  <c:v>2015</c:v>
                </c:pt>
              </c:numCache>
            </c:numRef>
          </c:cat>
          <c:val>
            <c:numRef>
              <c:f>'Fig 2.12'!$C$33:$J$33</c:f>
              <c:numCache>
                <c:formatCode>0.0</c:formatCode>
                <c:ptCount val="8"/>
                <c:pt idx="0">
                  <c:v>37.713282526801983</c:v>
                </c:pt>
                <c:pt idx="1">
                  <c:v>38.694022189151717</c:v>
                </c:pt>
                <c:pt idx="2">
                  <c:v>40.908996896466697</c:v>
                </c:pt>
                <c:pt idx="3">
                  <c:v>42.640600787373408</c:v>
                </c:pt>
                <c:pt idx="4">
                  <c:v>44.628062722745049</c:v>
                </c:pt>
                <c:pt idx="5">
                  <c:v>46.35867173600699</c:v>
                </c:pt>
                <c:pt idx="6">
                  <c:v>48.224605836535851</c:v>
                </c:pt>
                <c:pt idx="7">
                  <c:v>49.092736930047622</c:v>
                </c:pt>
              </c:numCache>
            </c:numRef>
          </c:val>
          <c:smooth val="0"/>
        </c:ser>
        <c:ser>
          <c:idx val="1"/>
          <c:order val="2"/>
          <c:tx>
            <c:strRef>
              <c:f>'Fig 2.12'!$B$34</c:f>
              <c:strCache>
                <c:ptCount val="1"/>
                <c:pt idx="0">
                  <c:v>200mm or more of loft insulation</c:v>
                </c:pt>
              </c:strCache>
            </c:strRef>
          </c:tx>
          <c:spPr>
            <a:ln w="25400">
              <a:solidFill>
                <a:srgbClr val="333366"/>
              </a:solidFill>
              <a:prstDash val="solid"/>
            </a:ln>
          </c:spPr>
          <c:marker>
            <c:symbol val="square"/>
            <c:size val="5"/>
          </c:marker>
          <c:dPt>
            <c:idx val="1"/>
            <c:bubble3D val="0"/>
          </c:dPt>
          <c:dPt>
            <c:idx val="2"/>
            <c:bubble3D val="0"/>
          </c:dPt>
          <c:dPt>
            <c:idx val="3"/>
            <c:bubble3D val="0"/>
          </c:dPt>
          <c:dPt>
            <c:idx val="4"/>
            <c:bubble3D val="0"/>
          </c:dPt>
          <c:dPt>
            <c:idx val="6"/>
            <c:bubble3D val="0"/>
          </c:dPt>
          <c:cat>
            <c:numRef>
              <c:f>'Fig 2.12'!$C$31:$J$31</c:f>
              <c:numCache>
                <c:formatCode>General</c:formatCode>
                <c:ptCount val="8"/>
                <c:pt idx="0">
                  <c:v>2008</c:v>
                </c:pt>
                <c:pt idx="1">
                  <c:v>2009</c:v>
                </c:pt>
                <c:pt idx="2">
                  <c:v>2010</c:v>
                </c:pt>
                <c:pt idx="3">
                  <c:v>2011</c:v>
                </c:pt>
                <c:pt idx="4">
                  <c:v>2012</c:v>
                </c:pt>
                <c:pt idx="5">
                  <c:v>2013</c:v>
                </c:pt>
                <c:pt idx="6">
                  <c:v>2014</c:v>
                </c:pt>
                <c:pt idx="7">
                  <c:v>2015</c:v>
                </c:pt>
              </c:numCache>
            </c:numRef>
          </c:cat>
          <c:val>
            <c:numRef>
              <c:f>'Fig 2.12'!$C$34:$J$34</c:f>
              <c:numCache>
                <c:formatCode>0.0</c:formatCode>
                <c:ptCount val="8"/>
                <c:pt idx="0">
                  <c:v>21.065857987702714</c:v>
                </c:pt>
                <c:pt idx="1">
                  <c:v>24.011110425580942</c:v>
                </c:pt>
                <c:pt idx="2">
                  <c:v>26.73401747314994</c:v>
                </c:pt>
                <c:pt idx="3">
                  <c:v>30.116066790483025</c:v>
                </c:pt>
                <c:pt idx="4">
                  <c:v>34.128740283259319</c:v>
                </c:pt>
                <c:pt idx="5">
                  <c:v>37.215496267037167</c:v>
                </c:pt>
                <c:pt idx="6">
                  <c:v>38.459179517341653</c:v>
                </c:pt>
                <c:pt idx="7">
                  <c:v>37.797589605483331</c:v>
                </c:pt>
              </c:numCache>
            </c:numRef>
          </c:val>
          <c:smooth val="0"/>
        </c:ser>
        <c:dLbls>
          <c:showLegendKey val="0"/>
          <c:showVal val="0"/>
          <c:showCatName val="0"/>
          <c:showSerName val="0"/>
          <c:showPercent val="0"/>
          <c:showBubbleSize val="0"/>
        </c:dLbls>
        <c:marker val="1"/>
        <c:smooth val="0"/>
        <c:axId val="201258112"/>
        <c:axId val="201259648"/>
      </c:lineChart>
      <c:catAx>
        <c:axId val="201258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201259648"/>
        <c:crosses val="autoZero"/>
        <c:auto val="1"/>
        <c:lblAlgn val="ctr"/>
        <c:lblOffset val="100"/>
        <c:tickLblSkip val="1"/>
        <c:tickMarkSkip val="1"/>
        <c:noMultiLvlLbl val="0"/>
      </c:catAx>
      <c:valAx>
        <c:axId val="201259648"/>
        <c:scaling>
          <c:orientation val="minMax"/>
          <c:max val="10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3.1067981367193964E-2"/>
              <c:y val="0.2832377299987760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01258112"/>
        <c:crosses val="autoZero"/>
        <c:crossBetween val="between"/>
      </c:valAx>
      <c:spPr>
        <a:noFill/>
        <a:ln w="25400">
          <a:noFill/>
        </a:ln>
      </c:spPr>
    </c:plotArea>
    <c:legend>
      <c:legendPos val="b"/>
      <c:layout>
        <c:manualLayout>
          <c:xMode val="edge"/>
          <c:yMode val="edge"/>
          <c:x val="0.17580766283524904"/>
          <c:y val="4.4775780032843493E-2"/>
          <c:w val="0.40349099616858236"/>
          <c:h val="0.1753387511053096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48022315435462"/>
          <c:y val="8.2258747899773554E-2"/>
          <c:w val="0.85533726315398306"/>
          <c:h val="0.74124106135502144"/>
        </c:manualLayout>
      </c:layout>
      <c:barChart>
        <c:barDir val="col"/>
        <c:grouping val="clustered"/>
        <c:varyColors val="0"/>
        <c:ser>
          <c:idx val="0"/>
          <c:order val="0"/>
          <c:spPr>
            <a:solidFill>
              <a:schemeClr val="accent1"/>
            </a:solidFill>
          </c:spPr>
          <c:invertIfNegative val="0"/>
          <c:dPt>
            <c:idx val="4"/>
            <c:invertIfNegative val="0"/>
            <c:bubble3D val="0"/>
            <c:spPr>
              <a:solidFill>
                <a:srgbClr val="333366"/>
              </a:solidFill>
            </c:spPr>
          </c:dPt>
          <c:dPt>
            <c:idx val="5"/>
            <c:invertIfNegative val="0"/>
            <c:bubble3D val="0"/>
            <c:spPr>
              <a:solidFill>
                <a:srgbClr val="333366"/>
              </a:solidFill>
            </c:spPr>
          </c:dPt>
          <c:dPt>
            <c:idx val="6"/>
            <c:invertIfNegative val="0"/>
            <c:bubble3D val="0"/>
            <c:spPr>
              <a:solidFill>
                <a:srgbClr val="333366"/>
              </a:solidFill>
            </c:spPr>
          </c:dPt>
          <c:dPt>
            <c:idx val="7"/>
            <c:invertIfNegative val="0"/>
            <c:bubble3D val="0"/>
            <c:spPr>
              <a:solidFill>
                <a:srgbClr val="333366"/>
              </a:solidFill>
            </c:spPr>
          </c:dPt>
          <c:cat>
            <c:multiLvlStrRef>
              <c:f>'Fig 2.13'!$T$5:$U$12</c:f>
              <c:multiLvlStrCache>
                <c:ptCount val="8"/>
                <c:lvl>
                  <c:pt idx="0">
                    <c:v>owner occupied</c:v>
                  </c:pt>
                  <c:pt idx="1">
                    <c:v>private rented</c:v>
                  </c:pt>
                  <c:pt idx="2">
                    <c:v>local authority</c:v>
                  </c:pt>
                  <c:pt idx="3">
                    <c:v>housing association </c:v>
                  </c:pt>
                  <c:pt idx="4">
                    <c:v>owner occupied</c:v>
                  </c:pt>
                  <c:pt idx="5">
                    <c:v>private rented</c:v>
                  </c:pt>
                  <c:pt idx="6">
                    <c:v>local authority</c:v>
                  </c:pt>
                  <c:pt idx="7">
                    <c:v>housing association </c:v>
                  </c:pt>
                </c:lvl>
                <c:lvl>
                  <c:pt idx="0">
                    <c:v>cavity wall properties with insulation</c:v>
                  </c:pt>
                  <c:pt idx="4">
                    <c:v>solid wall properties with insulation</c:v>
                  </c:pt>
                </c:lvl>
              </c:multiLvlStrCache>
            </c:multiLvlStrRef>
          </c:cat>
          <c:val>
            <c:numRef>
              <c:f>'Fig 2.13'!$V$5:$V$12</c:f>
              <c:numCache>
                <c:formatCode>0.0</c:formatCode>
                <c:ptCount val="8"/>
                <c:pt idx="0">
                  <c:v>70.728731261946749</c:v>
                </c:pt>
                <c:pt idx="1">
                  <c:v>53.49225649157335</c:v>
                </c:pt>
                <c:pt idx="2">
                  <c:v>72.466620014922</c:v>
                </c:pt>
                <c:pt idx="3">
                  <c:v>71.468421568555129</c:v>
                </c:pt>
                <c:pt idx="4">
                  <c:v>7.4295373846859425</c:v>
                </c:pt>
                <c:pt idx="5">
                  <c:v>5.0533250808464372</c:v>
                </c:pt>
                <c:pt idx="6">
                  <c:v>25.010801713951508</c:v>
                </c:pt>
                <c:pt idx="7">
                  <c:v>29.829715885492767</c:v>
                </c:pt>
              </c:numCache>
            </c:numRef>
          </c:val>
        </c:ser>
        <c:dLbls>
          <c:showLegendKey val="0"/>
          <c:showVal val="0"/>
          <c:showCatName val="0"/>
          <c:showSerName val="0"/>
          <c:showPercent val="0"/>
          <c:showBubbleSize val="0"/>
        </c:dLbls>
        <c:gapWidth val="40"/>
        <c:axId val="201302784"/>
        <c:axId val="201304320"/>
      </c:barChart>
      <c:catAx>
        <c:axId val="201302784"/>
        <c:scaling>
          <c:orientation val="minMax"/>
        </c:scaling>
        <c:delete val="0"/>
        <c:axPos val="b"/>
        <c:majorTickMark val="out"/>
        <c:minorTickMark val="none"/>
        <c:tickLblPos val="nextTo"/>
        <c:txPr>
          <a:bodyPr/>
          <a:lstStyle/>
          <a:p>
            <a:pPr>
              <a:defRPr sz="900">
                <a:latin typeface="Arial" pitchFamily="34" charset="0"/>
                <a:cs typeface="Arial" pitchFamily="34" charset="0"/>
              </a:defRPr>
            </a:pPr>
            <a:endParaRPr lang="en-US"/>
          </a:p>
        </c:txPr>
        <c:crossAx val="201304320"/>
        <c:crosses val="autoZero"/>
        <c:auto val="1"/>
        <c:lblAlgn val="ctr"/>
        <c:lblOffset val="100"/>
        <c:noMultiLvlLbl val="0"/>
      </c:catAx>
      <c:valAx>
        <c:axId val="201304320"/>
        <c:scaling>
          <c:orientation val="minMax"/>
        </c:scaling>
        <c:delete val="0"/>
        <c:axPos val="l"/>
        <c:title>
          <c:tx>
            <c:rich>
              <a:bodyPr rot="-5400000" vert="horz"/>
              <a:lstStyle/>
              <a:p>
                <a:pPr>
                  <a:defRPr/>
                </a:pPr>
                <a:r>
                  <a:rPr lang="en-GB" sz="900">
                    <a:latin typeface="Arial" pitchFamily="34" charset="0"/>
                    <a:cs typeface="Arial" pitchFamily="34" charset="0"/>
                  </a:rPr>
                  <a:t>percentage</a:t>
                </a:r>
              </a:p>
            </c:rich>
          </c:tx>
          <c:layout>
            <c:manualLayout>
              <c:xMode val="edge"/>
              <c:yMode val="edge"/>
              <c:x val="2.189655172413793E-2"/>
              <c:y val="0.41124406457739793"/>
            </c:manualLayout>
          </c:layout>
          <c:overlay val="0"/>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2013027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48022315435462"/>
          <c:y val="8.2258747899773554E-2"/>
          <c:w val="0.85533726315398306"/>
          <c:h val="0.74124106135502144"/>
        </c:manualLayout>
      </c:layout>
      <c:barChart>
        <c:barDir val="col"/>
        <c:grouping val="clustered"/>
        <c:varyColors val="0"/>
        <c:ser>
          <c:idx val="0"/>
          <c:order val="0"/>
          <c:spPr>
            <a:solidFill>
              <a:schemeClr val="accent1"/>
            </a:solidFill>
          </c:spPr>
          <c:invertIfNegative val="0"/>
          <c:dPt>
            <c:idx val="4"/>
            <c:invertIfNegative val="0"/>
            <c:bubble3D val="0"/>
            <c:spPr>
              <a:solidFill>
                <a:srgbClr val="333366"/>
              </a:solidFill>
            </c:spPr>
          </c:dPt>
          <c:dPt>
            <c:idx val="5"/>
            <c:invertIfNegative val="0"/>
            <c:bubble3D val="0"/>
            <c:spPr>
              <a:solidFill>
                <a:srgbClr val="333366"/>
              </a:solidFill>
            </c:spPr>
          </c:dPt>
          <c:dPt>
            <c:idx val="6"/>
            <c:invertIfNegative val="0"/>
            <c:bubble3D val="0"/>
            <c:spPr>
              <a:solidFill>
                <a:srgbClr val="333366"/>
              </a:solidFill>
            </c:spPr>
          </c:dPt>
          <c:dPt>
            <c:idx val="7"/>
            <c:invertIfNegative val="0"/>
            <c:bubble3D val="0"/>
            <c:spPr>
              <a:solidFill>
                <a:srgbClr val="333366"/>
              </a:solidFill>
            </c:spPr>
          </c:dPt>
          <c:cat>
            <c:multiLvlStrRef>
              <c:f>'Fig 2.14'!$T$5:$U$12</c:f>
              <c:multiLvlStrCache>
                <c:ptCount val="8"/>
                <c:lvl>
                  <c:pt idx="0">
                    <c:v>owner occupied</c:v>
                  </c:pt>
                  <c:pt idx="1">
                    <c:v>private rented</c:v>
                  </c:pt>
                  <c:pt idx="2">
                    <c:v>local authority</c:v>
                  </c:pt>
                  <c:pt idx="3">
                    <c:v>housing association </c:v>
                  </c:pt>
                  <c:pt idx="4">
                    <c:v>owner occupied</c:v>
                  </c:pt>
                  <c:pt idx="5">
                    <c:v>private rented</c:v>
                  </c:pt>
                  <c:pt idx="6">
                    <c:v>local authority</c:v>
                  </c:pt>
                  <c:pt idx="7">
                    <c:v>housing association </c:v>
                  </c:pt>
                </c:lvl>
                <c:lvl>
                  <c:pt idx="0">
                    <c:v>electricity smart meter</c:v>
                  </c:pt>
                  <c:pt idx="4">
                    <c:v>gas smart meter</c:v>
                  </c:pt>
                </c:lvl>
              </c:multiLvlStrCache>
            </c:multiLvlStrRef>
          </c:cat>
          <c:val>
            <c:numRef>
              <c:f>'Fig 2.14'!$V$5:$V$12</c:f>
              <c:numCache>
                <c:formatCode>0.0</c:formatCode>
                <c:ptCount val="8"/>
                <c:pt idx="0">
                  <c:v>6.4035451136401287</c:v>
                </c:pt>
                <c:pt idx="1">
                  <c:v>3.2639076477392255</c:v>
                </c:pt>
                <c:pt idx="2">
                  <c:v>4.9539391332162808</c:v>
                </c:pt>
                <c:pt idx="3">
                  <c:v>6.932632035847865</c:v>
                </c:pt>
                <c:pt idx="4">
                  <c:v>4.4439722940950324</c:v>
                </c:pt>
                <c:pt idx="5">
                  <c:v>3.0521907067896992</c:v>
                </c:pt>
                <c:pt idx="6">
                  <c:v>4.743321110529072</c:v>
                </c:pt>
                <c:pt idx="7">
                  <c:v>5.5168810564110382</c:v>
                </c:pt>
              </c:numCache>
            </c:numRef>
          </c:val>
        </c:ser>
        <c:dLbls>
          <c:showLegendKey val="0"/>
          <c:showVal val="0"/>
          <c:showCatName val="0"/>
          <c:showSerName val="0"/>
          <c:showPercent val="0"/>
          <c:showBubbleSize val="0"/>
        </c:dLbls>
        <c:gapWidth val="40"/>
        <c:axId val="211955712"/>
        <c:axId val="211957248"/>
      </c:barChart>
      <c:catAx>
        <c:axId val="211955712"/>
        <c:scaling>
          <c:orientation val="minMax"/>
        </c:scaling>
        <c:delete val="0"/>
        <c:axPos val="b"/>
        <c:majorTickMark val="out"/>
        <c:minorTickMark val="none"/>
        <c:tickLblPos val="nextTo"/>
        <c:txPr>
          <a:bodyPr/>
          <a:lstStyle/>
          <a:p>
            <a:pPr>
              <a:defRPr sz="900">
                <a:latin typeface="Arial" pitchFamily="34" charset="0"/>
                <a:cs typeface="Arial" pitchFamily="34" charset="0"/>
              </a:defRPr>
            </a:pPr>
            <a:endParaRPr lang="en-US"/>
          </a:p>
        </c:txPr>
        <c:crossAx val="211957248"/>
        <c:crosses val="autoZero"/>
        <c:auto val="1"/>
        <c:lblAlgn val="ctr"/>
        <c:lblOffset val="100"/>
        <c:noMultiLvlLbl val="0"/>
      </c:catAx>
      <c:valAx>
        <c:axId val="211957248"/>
        <c:scaling>
          <c:orientation val="minMax"/>
        </c:scaling>
        <c:delete val="0"/>
        <c:axPos val="l"/>
        <c:title>
          <c:tx>
            <c:rich>
              <a:bodyPr rot="-5400000" vert="horz"/>
              <a:lstStyle/>
              <a:p>
                <a:pPr>
                  <a:defRPr/>
                </a:pPr>
                <a:r>
                  <a:rPr lang="en-GB" sz="900">
                    <a:latin typeface="Arial" pitchFamily="34" charset="0"/>
                    <a:cs typeface="Arial" pitchFamily="34" charset="0"/>
                  </a:rPr>
                  <a:t>percentage</a:t>
                </a:r>
              </a:p>
            </c:rich>
          </c:tx>
          <c:layout>
            <c:manualLayout>
              <c:xMode val="edge"/>
              <c:yMode val="edge"/>
              <c:x val="2.189655172413793E-2"/>
              <c:y val="0.41124406457739793"/>
            </c:manualLayout>
          </c:layout>
          <c:overlay val="0"/>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211955712"/>
        <c:crosses val="autoZero"/>
        <c:crossBetween val="between"/>
      </c:valAx>
    </c:plotArea>
    <c:plotVisOnly val="1"/>
    <c:dispBlanksAs val="gap"/>
    <c:showDLblsOverMax val="0"/>
  </c:chart>
  <c:spPr>
    <a:ln>
      <a:noFill/>
    </a:ln>
  </c:sp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37168453227784"/>
          <c:y val="9.678546077919295E-2"/>
          <c:w val="0.88193279182691597"/>
          <c:h val="0.76771157271619328"/>
        </c:manualLayout>
      </c:layout>
      <c:barChart>
        <c:barDir val="col"/>
        <c:grouping val="clustered"/>
        <c:varyColors val="0"/>
        <c:ser>
          <c:idx val="5"/>
          <c:order val="0"/>
          <c:tx>
            <c:strRef>
              <c:f>'Fig 2.15'!$M$4</c:f>
              <c:strCache>
                <c:ptCount val="1"/>
              </c:strCache>
            </c:strRef>
          </c:tx>
          <c:spPr>
            <a:solidFill>
              <a:srgbClr val="009999"/>
            </a:solidFill>
          </c:spPr>
          <c:invertIfNegative val="0"/>
          <c:cat>
            <c:strRef>
              <c:f>'Fig 2.15'!$L$6:$L$12</c:f>
              <c:strCache>
                <c:ptCount val="7"/>
                <c:pt idx="0">
                  <c:v>pre 1919</c:v>
                </c:pt>
                <c:pt idx="1">
                  <c:v>1919-44</c:v>
                </c:pt>
                <c:pt idx="2">
                  <c:v>1945-64</c:v>
                </c:pt>
                <c:pt idx="3">
                  <c:v>1965-80</c:v>
                </c:pt>
                <c:pt idx="4">
                  <c:v>1981-90</c:v>
                </c:pt>
                <c:pt idx="5">
                  <c:v>1991-2002</c:v>
                </c:pt>
                <c:pt idx="6">
                  <c:v>2003 or after</c:v>
                </c:pt>
              </c:strCache>
            </c:strRef>
          </c:cat>
          <c:val>
            <c:numRef>
              <c:f>'Fig 2.15'!$M$6:$M$12</c:f>
              <c:numCache>
                <c:formatCode>_-* #,##0.0_-;\-* #,##0.0_-;_-* "-"??_-;_-@_-</c:formatCode>
                <c:ptCount val="7"/>
                <c:pt idx="0">
                  <c:v>5.8330340599171429</c:v>
                </c:pt>
                <c:pt idx="1">
                  <c:v>7.169452516389299</c:v>
                </c:pt>
                <c:pt idx="2">
                  <c:v>5.85393299244872</c:v>
                </c:pt>
                <c:pt idx="3">
                  <c:v>7.1907050892815834</c:v>
                </c:pt>
                <c:pt idx="4">
                  <c:v>8.2352451081957732</c:v>
                </c:pt>
                <c:pt idx="5">
                  <c:v>8.79897813555338</c:v>
                </c:pt>
                <c:pt idx="6">
                  <c:v>9.3239222269994464</c:v>
                </c:pt>
              </c:numCache>
            </c:numRef>
          </c:val>
        </c:ser>
        <c:dLbls>
          <c:showLegendKey val="0"/>
          <c:showVal val="0"/>
          <c:showCatName val="0"/>
          <c:showSerName val="0"/>
          <c:showPercent val="0"/>
          <c:showBubbleSize val="0"/>
        </c:dLbls>
        <c:gapWidth val="80"/>
        <c:axId val="211981824"/>
        <c:axId val="211983360"/>
      </c:barChart>
      <c:catAx>
        <c:axId val="211981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1983360"/>
        <c:crosses val="autoZero"/>
        <c:auto val="1"/>
        <c:lblAlgn val="ctr"/>
        <c:lblOffset val="100"/>
        <c:tickLblSkip val="1"/>
        <c:tickMarkSkip val="1"/>
        <c:noMultiLvlLbl val="0"/>
      </c:catAx>
      <c:valAx>
        <c:axId val="211983360"/>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1.2879885057471264E-2"/>
              <c:y val="0.349628885585332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198182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9200528766021"/>
          <c:y val="4.0166924191184207E-2"/>
          <c:w val="0.85969452890868503"/>
          <c:h val="0.80727922351346426"/>
        </c:manualLayout>
      </c:layout>
      <c:lineChart>
        <c:grouping val="standard"/>
        <c:varyColors val="0"/>
        <c:ser>
          <c:idx val="3"/>
          <c:order val="0"/>
          <c:tx>
            <c:strRef>
              <c:f>'Fig 2.16'!$S$5</c:f>
              <c:strCache>
                <c:ptCount val="1"/>
                <c:pt idx="0">
                  <c:v>housing association</c:v>
                </c:pt>
              </c:strCache>
            </c:strRef>
          </c:tx>
          <c:spPr>
            <a:ln w="25400"/>
          </c:spPr>
          <c:marker>
            <c:symbol val="x"/>
            <c:size val="5"/>
          </c:marker>
          <c:dPt>
            <c:idx val="5"/>
            <c:bubble3D val="0"/>
            <c:spPr>
              <a:ln w="25400">
                <a:prstDash val="solid"/>
              </a:ln>
            </c:spPr>
          </c:dPt>
          <c:dPt>
            <c:idx val="10"/>
            <c:bubble3D val="0"/>
            <c:spPr>
              <a:ln w="25400">
                <a:prstDash val="solid"/>
              </a:ln>
            </c:spPr>
          </c:dPt>
          <c:cat>
            <c:strRef>
              <c:f>'Fig 2.16'!$O$7:$O$14</c:f>
              <c:strCache>
                <c:ptCount val="8"/>
                <c:pt idx="0">
                  <c:v>2008-09</c:v>
                </c:pt>
                <c:pt idx="2">
                  <c:v>2010-11</c:v>
                </c:pt>
                <c:pt idx="3">
                  <c:v>2011-12</c:v>
                </c:pt>
                <c:pt idx="4">
                  <c:v>2012-13</c:v>
                </c:pt>
                <c:pt idx="5">
                  <c:v>2013-14</c:v>
                </c:pt>
                <c:pt idx="6">
                  <c:v>2014-15</c:v>
                </c:pt>
                <c:pt idx="7">
                  <c:v>2015-16</c:v>
                </c:pt>
              </c:strCache>
            </c:strRef>
          </c:cat>
          <c:val>
            <c:numRef>
              <c:f>'Fig 2.16'!$S$7:$S$14</c:f>
              <c:numCache>
                <c:formatCode>#,##0.0</c:formatCode>
                <c:ptCount val="8"/>
                <c:pt idx="0">
                  <c:v>88.956598551772217</c:v>
                </c:pt>
                <c:pt idx="2">
                  <c:v>91.734055204121006</c:v>
                </c:pt>
                <c:pt idx="3">
                  <c:v>92.872317448590636</c:v>
                </c:pt>
                <c:pt idx="4">
                  <c:v>92.296854188955137</c:v>
                </c:pt>
                <c:pt idx="5">
                  <c:v>94.355498714689915</c:v>
                </c:pt>
                <c:pt idx="6">
                  <c:v>93.399612515756004</c:v>
                </c:pt>
                <c:pt idx="7">
                  <c:v>94.621568478559496</c:v>
                </c:pt>
              </c:numCache>
            </c:numRef>
          </c:val>
          <c:smooth val="0"/>
        </c:ser>
        <c:ser>
          <c:idx val="2"/>
          <c:order val="1"/>
          <c:tx>
            <c:strRef>
              <c:f>'Fig 2.16'!$R$5</c:f>
              <c:strCache>
                <c:ptCount val="1"/>
                <c:pt idx="0">
                  <c:v>local authority</c:v>
                </c:pt>
              </c:strCache>
            </c:strRef>
          </c:tx>
          <c:spPr>
            <a:ln w="25400"/>
          </c:spPr>
          <c:marker>
            <c:symbol val="triangle"/>
            <c:size val="5"/>
          </c:marker>
          <c:dPt>
            <c:idx val="5"/>
            <c:bubble3D val="0"/>
            <c:spPr>
              <a:ln w="25400">
                <a:prstDash val="solid"/>
              </a:ln>
            </c:spPr>
          </c:dPt>
          <c:dPt>
            <c:idx val="10"/>
            <c:bubble3D val="0"/>
            <c:spPr>
              <a:ln w="25400">
                <a:prstDash val="solid"/>
              </a:ln>
            </c:spPr>
          </c:dPt>
          <c:cat>
            <c:strRef>
              <c:f>'Fig 2.16'!$O$7:$O$14</c:f>
              <c:strCache>
                <c:ptCount val="8"/>
                <c:pt idx="0">
                  <c:v>2008-09</c:v>
                </c:pt>
                <c:pt idx="2">
                  <c:v>2010-11</c:v>
                </c:pt>
                <c:pt idx="3">
                  <c:v>2011-12</c:v>
                </c:pt>
                <c:pt idx="4">
                  <c:v>2012-13</c:v>
                </c:pt>
                <c:pt idx="5">
                  <c:v>2013-14</c:v>
                </c:pt>
                <c:pt idx="6">
                  <c:v>2014-15</c:v>
                </c:pt>
                <c:pt idx="7">
                  <c:v>2015-16</c:v>
                </c:pt>
              </c:strCache>
            </c:strRef>
          </c:cat>
          <c:val>
            <c:numRef>
              <c:f>'Fig 2.16'!$R$7:$R$14</c:f>
              <c:numCache>
                <c:formatCode>#,##0.0</c:formatCode>
                <c:ptCount val="8"/>
                <c:pt idx="0">
                  <c:v>81.945560818066028</c:v>
                </c:pt>
                <c:pt idx="2">
                  <c:v>87.153149744520363</c:v>
                </c:pt>
                <c:pt idx="3">
                  <c:v>88.167951783341536</c:v>
                </c:pt>
                <c:pt idx="4">
                  <c:v>88.974324312759379</c:v>
                </c:pt>
                <c:pt idx="5">
                  <c:v>91.166590195650315</c:v>
                </c:pt>
                <c:pt idx="6">
                  <c:v>92.126577918786452</c:v>
                </c:pt>
                <c:pt idx="7">
                  <c:v>93.290348741096679</c:v>
                </c:pt>
              </c:numCache>
            </c:numRef>
          </c:val>
          <c:smooth val="0"/>
        </c:ser>
        <c:ser>
          <c:idx val="0"/>
          <c:order val="2"/>
          <c:tx>
            <c:strRef>
              <c:f>'Fig 2.16'!$P$5</c:f>
              <c:strCache>
                <c:ptCount val="1"/>
                <c:pt idx="0">
                  <c:v>owner occupiers</c:v>
                </c:pt>
              </c:strCache>
            </c:strRef>
          </c:tx>
          <c:spPr>
            <a:ln w="25400"/>
          </c:spPr>
          <c:marker>
            <c:symbol val="diamond"/>
            <c:size val="5"/>
          </c:marker>
          <c:dPt>
            <c:idx val="5"/>
            <c:bubble3D val="0"/>
            <c:spPr>
              <a:ln w="25400">
                <a:prstDash val="solid"/>
              </a:ln>
            </c:spPr>
          </c:dPt>
          <c:dPt>
            <c:idx val="10"/>
            <c:bubble3D val="0"/>
            <c:spPr>
              <a:ln w="25400">
                <a:prstDash val="solid"/>
              </a:ln>
            </c:spPr>
          </c:dPt>
          <c:cat>
            <c:strRef>
              <c:f>'Fig 2.16'!$O$7:$O$14</c:f>
              <c:strCache>
                <c:ptCount val="8"/>
                <c:pt idx="0">
                  <c:v>2008-09</c:v>
                </c:pt>
                <c:pt idx="2">
                  <c:v>2010-11</c:v>
                </c:pt>
                <c:pt idx="3">
                  <c:v>2011-12</c:v>
                </c:pt>
                <c:pt idx="4">
                  <c:v>2012-13</c:v>
                </c:pt>
                <c:pt idx="5">
                  <c:v>2013-14</c:v>
                </c:pt>
                <c:pt idx="6">
                  <c:v>2014-15</c:v>
                </c:pt>
                <c:pt idx="7">
                  <c:v>2015-16</c:v>
                </c:pt>
              </c:strCache>
            </c:strRef>
          </c:cat>
          <c:val>
            <c:numRef>
              <c:f>'Fig 2.16'!$P$7:$P$14</c:f>
              <c:numCache>
                <c:formatCode>#,##0.0</c:formatCode>
                <c:ptCount val="8"/>
                <c:pt idx="0">
                  <c:v>85.071449012302253</c:v>
                </c:pt>
                <c:pt idx="2">
                  <c:v>87.060474467388048</c:v>
                </c:pt>
                <c:pt idx="3">
                  <c:v>87.842255988870463</c:v>
                </c:pt>
                <c:pt idx="4">
                  <c:v>87.947618313409563</c:v>
                </c:pt>
                <c:pt idx="5">
                  <c:v>88.059910080387382</c:v>
                </c:pt>
                <c:pt idx="6">
                  <c:v>88.136882426593417</c:v>
                </c:pt>
                <c:pt idx="7">
                  <c:v>88.958020567306562</c:v>
                </c:pt>
              </c:numCache>
            </c:numRef>
          </c:val>
          <c:smooth val="0"/>
        </c:ser>
        <c:ser>
          <c:idx val="1"/>
          <c:order val="3"/>
          <c:tx>
            <c:strRef>
              <c:f>'Fig 2.16'!$Q$5</c:f>
              <c:strCache>
                <c:ptCount val="1"/>
                <c:pt idx="0">
                  <c:v>private renters</c:v>
                </c:pt>
              </c:strCache>
            </c:strRef>
          </c:tx>
          <c:spPr>
            <a:ln w="25400"/>
          </c:spPr>
          <c:marker>
            <c:symbol val="square"/>
            <c:size val="5"/>
          </c:marker>
          <c:dPt>
            <c:idx val="5"/>
            <c:bubble3D val="0"/>
            <c:spPr>
              <a:ln w="25400">
                <a:prstDash val="solid"/>
              </a:ln>
            </c:spPr>
          </c:dPt>
          <c:dPt>
            <c:idx val="10"/>
            <c:bubble3D val="0"/>
            <c:spPr>
              <a:ln w="25400">
                <a:prstDash val="solid"/>
              </a:ln>
            </c:spPr>
          </c:dPt>
          <c:cat>
            <c:strRef>
              <c:f>'Fig 2.16'!$O$7:$O$14</c:f>
              <c:strCache>
                <c:ptCount val="8"/>
                <c:pt idx="0">
                  <c:v>2008-09</c:v>
                </c:pt>
                <c:pt idx="2">
                  <c:v>2010-11</c:v>
                </c:pt>
                <c:pt idx="3">
                  <c:v>2011-12</c:v>
                </c:pt>
                <c:pt idx="4">
                  <c:v>2012-13</c:v>
                </c:pt>
                <c:pt idx="5">
                  <c:v>2013-14</c:v>
                </c:pt>
                <c:pt idx="6">
                  <c:v>2014-15</c:v>
                </c:pt>
                <c:pt idx="7">
                  <c:v>2015-16</c:v>
                </c:pt>
              </c:strCache>
            </c:strRef>
          </c:cat>
          <c:val>
            <c:numRef>
              <c:f>'Fig 2.16'!$Q$7:$Q$14</c:f>
              <c:numCache>
                <c:formatCode>#,##0.0</c:formatCode>
                <c:ptCount val="8"/>
                <c:pt idx="0">
                  <c:v>75.784988779868385</c:v>
                </c:pt>
                <c:pt idx="2">
                  <c:v>79.522785265447141</c:v>
                </c:pt>
                <c:pt idx="3">
                  <c:v>79.664815023071654</c:v>
                </c:pt>
                <c:pt idx="4">
                  <c:v>83.489229147976005</c:v>
                </c:pt>
                <c:pt idx="5">
                  <c:v>82.407959381049139</c:v>
                </c:pt>
                <c:pt idx="6">
                  <c:v>81.130598425292888</c:v>
                </c:pt>
                <c:pt idx="7">
                  <c:v>83.494530668630517</c:v>
                </c:pt>
              </c:numCache>
            </c:numRef>
          </c:val>
          <c:smooth val="0"/>
        </c:ser>
        <c:dLbls>
          <c:showLegendKey val="0"/>
          <c:showVal val="0"/>
          <c:showCatName val="0"/>
          <c:showSerName val="0"/>
          <c:showPercent val="0"/>
          <c:showBubbleSize val="0"/>
        </c:dLbls>
        <c:marker val="1"/>
        <c:smooth val="0"/>
        <c:axId val="212173568"/>
        <c:axId val="212175104"/>
      </c:lineChart>
      <c:catAx>
        <c:axId val="212173568"/>
        <c:scaling>
          <c:orientation val="minMax"/>
        </c:scaling>
        <c:delete val="0"/>
        <c:axPos val="b"/>
        <c:numFmt formatCode="0" sourceLinked="1"/>
        <c:majorTickMark val="out"/>
        <c:minorTickMark val="none"/>
        <c:tickLblPos val="nextTo"/>
        <c:txPr>
          <a:bodyPr rot="-5400000" vert="horz"/>
          <a:lstStyle/>
          <a:p>
            <a:pPr>
              <a:defRPr sz="900" b="0" i="0" u="none" strike="noStrike" baseline="0">
                <a:solidFill>
                  <a:srgbClr val="000000"/>
                </a:solidFill>
                <a:latin typeface="Arial"/>
                <a:ea typeface="Arial"/>
                <a:cs typeface="Arial"/>
              </a:defRPr>
            </a:pPr>
            <a:endParaRPr lang="en-US"/>
          </a:p>
        </c:txPr>
        <c:crossAx val="212175104"/>
        <c:crosses val="autoZero"/>
        <c:auto val="1"/>
        <c:lblAlgn val="ctr"/>
        <c:lblOffset val="100"/>
        <c:noMultiLvlLbl val="0"/>
      </c:catAx>
      <c:valAx>
        <c:axId val="212175104"/>
        <c:scaling>
          <c:orientation val="minMax"/>
          <c:min val="5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8.313696189436174E-3"/>
              <c:y val="0.35258925967587385"/>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212173568"/>
        <c:crosses val="autoZero"/>
        <c:crossBetween val="between"/>
      </c:valAx>
    </c:plotArea>
    <c:legend>
      <c:legendPos val="r"/>
      <c:layout>
        <c:manualLayout>
          <c:xMode val="edge"/>
          <c:yMode val="edge"/>
          <c:x val="0.38284694218874571"/>
          <c:y val="0.56032833333333343"/>
          <c:w val="0.53732564403428973"/>
          <c:h val="0.15451000000000001"/>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span"/>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50">
                <a:latin typeface="Arial" pitchFamily="34" charset="0"/>
                <a:cs typeface="Arial" pitchFamily="34" charset="0"/>
              </a:defRPr>
            </a:pPr>
            <a:r>
              <a:rPr lang="en-GB" sz="1050">
                <a:latin typeface="Arial" pitchFamily="34" charset="0"/>
                <a:cs typeface="Arial" pitchFamily="34" charset="0"/>
              </a:rPr>
              <a:t>private sector</a:t>
            </a:r>
          </a:p>
        </c:rich>
      </c:tx>
      <c:layout>
        <c:manualLayout>
          <c:xMode val="edge"/>
          <c:yMode val="edge"/>
          <c:x val="0.73224107142857153"/>
          <c:y val="4.7037152777777778E-2"/>
        </c:manualLayout>
      </c:layout>
      <c:overlay val="1"/>
    </c:title>
    <c:autoTitleDeleted val="0"/>
    <c:plotArea>
      <c:layout>
        <c:manualLayout>
          <c:layoutTarget val="inner"/>
          <c:xMode val="edge"/>
          <c:yMode val="edge"/>
          <c:x val="0.12816157407407408"/>
          <c:y val="6.4675925925925928E-2"/>
          <c:w val="0.83950046296296299"/>
          <c:h val="0.80608981481481479"/>
        </c:manualLayout>
      </c:layout>
      <c:barChart>
        <c:barDir val="col"/>
        <c:grouping val="clustered"/>
        <c:varyColors val="0"/>
        <c:ser>
          <c:idx val="0"/>
          <c:order val="0"/>
          <c:tx>
            <c:strRef>
              <c:f>'Fig2.2'!$M$5</c:f>
              <c:strCache>
                <c:ptCount val="1"/>
                <c:pt idx="0">
                  <c:v>owner occupied</c:v>
                </c:pt>
              </c:strCache>
            </c:strRef>
          </c:tx>
          <c:invertIfNegative val="0"/>
          <c:cat>
            <c:strRef>
              <c:f>'Fig2.2'!$N$3:$T$3</c:f>
              <c:strCache>
                <c:ptCount val="7"/>
                <c:pt idx="0">
                  <c:v>pre 1919</c:v>
                </c:pt>
                <c:pt idx="1">
                  <c:v>1919-1944</c:v>
                </c:pt>
                <c:pt idx="2">
                  <c:v>1945-1964</c:v>
                </c:pt>
                <c:pt idx="3">
                  <c:v>1965-1980</c:v>
                </c:pt>
                <c:pt idx="4">
                  <c:v>1981-1990</c:v>
                </c:pt>
                <c:pt idx="5">
                  <c:v>1991-2002</c:v>
                </c:pt>
                <c:pt idx="6">
                  <c:v>post 2003</c:v>
                </c:pt>
              </c:strCache>
            </c:strRef>
          </c:cat>
          <c:val>
            <c:numRef>
              <c:f>'Fig2.2'!$N$5:$T$5</c:f>
              <c:numCache>
                <c:formatCode>0.0</c:formatCode>
                <c:ptCount val="7"/>
                <c:pt idx="0">
                  <c:v>20.342275907670221</c:v>
                </c:pt>
                <c:pt idx="1">
                  <c:v>17.694089458817839</c:v>
                </c:pt>
                <c:pt idx="2">
                  <c:v>19.0610202060539</c:v>
                </c:pt>
                <c:pt idx="3">
                  <c:v>19.553450086169825</c:v>
                </c:pt>
                <c:pt idx="4">
                  <c:v>7.9193942928125187</c:v>
                </c:pt>
                <c:pt idx="5">
                  <c:v>7.9348267806596828</c:v>
                </c:pt>
                <c:pt idx="6">
                  <c:v>7.4949432678160841</c:v>
                </c:pt>
              </c:numCache>
            </c:numRef>
          </c:val>
        </c:ser>
        <c:ser>
          <c:idx val="1"/>
          <c:order val="1"/>
          <c:tx>
            <c:strRef>
              <c:f>'Fig2.2'!$M$6</c:f>
              <c:strCache>
                <c:ptCount val="1"/>
                <c:pt idx="0">
                  <c:v>private rented</c:v>
                </c:pt>
              </c:strCache>
            </c:strRef>
          </c:tx>
          <c:invertIfNegative val="0"/>
          <c:cat>
            <c:strRef>
              <c:f>'Fig2.2'!$N$3:$T$3</c:f>
              <c:strCache>
                <c:ptCount val="7"/>
                <c:pt idx="0">
                  <c:v>pre 1919</c:v>
                </c:pt>
                <c:pt idx="1">
                  <c:v>1919-1944</c:v>
                </c:pt>
                <c:pt idx="2">
                  <c:v>1945-1964</c:v>
                </c:pt>
                <c:pt idx="3">
                  <c:v>1965-1980</c:v>
                </c:pt>
                <c:pt idx="4">
                  <c:v>1981-1990</c:v>
                </c:pt>
                <c:pt idx="5">
                  <c:v>1991-2002</c:v>
                </c:pt>
                <c:pt idx="6">
                  <c:v>post 2003</c:v>
                </c:pt>
              </c:strCache>
            </c:strRef>
          </c:cat>
          <c:val>
            <c:numRef>
              <c:f>'Fig2.2'!$N$6:$T$6</c:f>
              <c:numCache>
                <c:formatCode>0.0</c:formatCode>
                <c:ptCount val="7"/>
                <c:pt idx="0">
                  <c:v>34.033343685896099</c:v>
                </c:pt>
                <c:pt idx="1">
                  <c:v>16.121217334870828</c:v>
                </c:pt>
                <c:pt idx="2">
                  <c:v>11.142414786917495</c:v>
                </c:pt>
                <c:pt idx="3">
                  <c:v>15.088955080630889</c:v>
                </c:pt>
                <c:pt idx="4">
                  <c:v>7.070821438955627</c:v>
                </c:pt>
                <c:pt idx="5">
                  <c:v>7.5168882768718142</c:v>
                </c:pt>
                <c:pt idx="6">
                  <c:v>9.0263593958573463</c:v>
                </c:pt>
              </c:numCache>
            </c:numRef>
          </c:val>
        </c:ser>
        <c:dLbls>
          <c:showLegendKey val="0"/>
          <c:showVal val="0"/>
          <c:showCatName val="0"/>
          <c:showSerName val="0"/>
          <c:showPercent val="0"/>
          <c:showBubbleSize val="0"/>
        </c:dLbls>
        <c:gapWidth val="130"/>
        <c:axId val="59577088"/>
        <c:axId val="59578624"/>
      </c:barChart>
      <c:catAx>
        <c:axId val="59577088"/>
        <c:scaling>
          <c:orientation val="minMax"/>
        </c:scaling>
        <c:delete val="0"/>
        <c:axPos val="b"/>
        <c:majorTickMark val="none"/>
        <c:minorTickMark val="none"/>
        <c:tickLblPos val="nextTo"/>
        <c:txPr>
          <a:bodyPr rot="-5400000" vert="horz"/>
          <a:lstStyle/>
          <a:p>
            <a:pPr>
              <a:defRPr sz="900"/>
            </a:pPr>
            <a:endParaRPr lang="en-US"/>
          </a:p>
        </c:txPr>
        <c:crossAx val="59578624"/>
        <c:crosses val="autoZero"/>
        <c:auto val="0"/>
        <c:lblAlgn val="ctr"/>
        <c:lblOffset val="100"/>
        <c:noMultiLvlLbl val="0"/>
      </c:catAx>
      <c:valAx>
        <c:axId val="59578624"/>
        <c:scaling>
          <c:orientation val="minMax"/>
          <c:max val="45"/>
        </c:scaling>
        <c:delete val="0"/>
        <c:axPos val="l"/>
        <c:title>
          <c:tx>
            <c:rich>
              <a:bodyPr rot="-5400000" vert="horz"/>
              <a:lstStyle/>
              <a:p>
                <a:pPr>
                  <a:defRPr sz="900">
                    <a:latin typeface="Arial" pitchFamily="34" charset="0"/>
                    <a:cs typeface="Arial" pitchFamily="34" charset="0"/>
                  </a:defRPr>
                </a:pPr>
                <a:r>
                  <a:rPr lang="en-US" sz="900">
                    <a:latin typeface="Arial" pitchFamily="34" charset="0"/>
                    <a:cs typeface="Arial" pitchFamily="34" charset="0"/>
                  </a:rPr>
                  <a:t>percentage</a:t>
                </a:r>
              </a:p>
            </c:rich>
          </c:tx>
          <c:layout/>
          <c:overlay val="0"/>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59577088"/>
        <c:crosses val="autoZero"/>
        <c:crossBetween val="between"/>
      </c:valAx>
    </c:plotArea>
    <c:legend>
      <c:legendPos val="t"/>
      <c:layout>
        <c:manualLayout>
          <c:xMode val="edge"/>
          <c:yMode val="edge"/>
          <c:x val="0.52988809523809521"/>
          <c:y val="0.12200243055555555"/>
          <c:w val="0.41169404761904765"/>
          <c:h val="7.0332986111111107E-2"/>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37168453227784"/>
          <c:y val="9.678546077919295E-2"/>
          <c:w val="0.88193279182691597"/>
          <c:h val="0.76771157271619328"/>
        </c:manualLayout>
      </c:layout>
      <c:barChart>
        <c:barDir val="col"/>
        <c:grouping val="clustered"/>
        <c:varyColors val="0"/>
        <c:ser>
          <c:idx val="5"/>
          <c:order val="0"/>
          <c:tx>
            <c:strRef>
              <c:f>'Fig 2.17'!$M$4</c:f>
              <c:strCache>
                <c:ptCount val="1"/>
                <c:pt idx="0">
                  <c:v>never test</c:v>
                </c:pt>
              </c:strCache>
            </c:strRef>
          </c:tx>
          <c:spPr>
            <a:solidFill>
              <a:srgbClr val="009999"/>
            </a:solidFill>
          </c:spPr>
          <c:invertIfNegative val="0"/>
          <c:cat>
            <c:strRef>
              <c:f>'Fig 2.17'!$L$6:$L$9</c:f>
              <c:strCache>
                <c:ptCount val="4"/>
                <c:pt idx="0">
                  <c:v>owner 
occupiers</c:v>
                </c:pt>
                <c:pt idx="1">
                  <c:v>private 
renters</c:v>
                </c:pt>
                <c:pt idx="2">
                  <c:v>local 
authority</c:v>
                </c:pt>
                <c:pt idx="3">
                  <c:v>housing
association</c:v>
                </c:pt>
              </c:strCache>
            </c:strRef>
          </c:cat>
          <c:val>
            <c:numRef>
              <c:f>'Fig 2.17'!$M$6:$M$9</c:f>
              <c:numCache>
                <c:formatCode>#,##0.0</c:formatCode>
                <c:ptCount val="4"/>
                <c:pt idx="0">
                  <c:v>17.662455076468071</c:v>
                </c:pt>
                <c:pt idx="1">
                  <c:v>30.21295357879427</c:v>
                </c:pt>
                <c:pt idx="2">
                  <c:v>29.699179682244285</c:v>
                </c:pt>
                <c:pt idx="3">
                  <c:v>26.456321854753149</c:v>
                </c:pt>
              </c:numCache>
            </c:numRef>
          </c:val>
        </c:ser>
        <c:dLbls>
          <c:showLegendKey val="0"/>
          <c:showVal val="0"/>
          <c:showCatName val="0"/>
          <c:showSerName val="0"/>
          <c:showPercent val="0"/>
          <c:showBubbleSize val="0"/>
        </c:dLbls>
        <c:gapWidth val="80"/>
        <c:axId val="212184448"/>
        <c:axId val="212468864"/>
      </c:barChart>
      <c:catAx>
        <c:axId val="212184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2468864"/>
        <c:crosses val="autoZero"/>
        <c:auto val="1"/>
        <c:lblAlgn val="ctr"/>
        <c:lblOffset val="100"/>
        <c:tickLblSkip val="1"/>
        <c:tickMarkSkip val="1"/>
        <c:noMultiLvlLbl val="0"/>
      </c:catAx>
      <c:valAx>
        <c:axId val="212468864"/>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1.2879885057471264E-2"/>
              <c:y val="0.349628885585332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218444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50">
                <a:latin typeface="Arial" pitchFamily="34" charset="0"/>
                <a:cs typeface="Arial" pitchFamily="34" charset="0"/>
              </a:defRPr>
            </a:pPr>
            <a:r>
              <a:rPr lang="en-US" sz="1050">
                <a:latin typeface="Arial" pitchFamily="34" charset="0"/>
                <a:cs typeface="Arial" pitchFamily="34" charset="0"/>
              </a:rPr>
              <a:t>social sector</a:t>
            </a:r>
          </a:p>
        </c:rich>
      </c:tx>
      <c:layout>
        <c:manualLayout>
          <c:xMode val="edge"/>
          <c:yMode val="edge"/>
          <c:x val="0.76937738095238095"/>
          <c:y val="4.4097222222222225E-2"/>
        </c:manualLayout>
      </c:layout>
      <c:overlay val="1"/>
    </c:title>
    <c:autoTitleDeleted val="0"/>
    <c:plotArea>
      <c:layout>
        <c:manualLayout>
          <c:layoutTarget val="inner"/>
          <c:xMode val="edge"/>
          <c:yMode val="edge"/>
          <c:x val="0.12088448430779374"/>
          <c:y val="7.6291304981286973E-2"/>
          <c:w val="0.85184658119658119"/>
          <c:h val="0.79724097222222223"/>
        </c:manualLayout>
      </c:layout>
      <c:barChart>
        <c:barDir val="col"/>
        <c:grouping val="clustered"/>
        <c:varyColors val="0"/>
        <c:ser>
          <c:idx val="0"/>
          <c:order val="0"/>
          <c:tx>
            <c:strRef>
              <c:f>'Fig2.2'!$M$7</c:f>
              <c:strCache>
                <c:ptCount val="1"/>
                <c:pt idx="0">
                  <c:v>local authority</c:v>
                </c:pt>
              </c:strCache>
            </c:strRef>
          </c:tx>
          <c:spPr>
            <a:solidFill>
              <a:schemeClr val="accent3"/>
            </a:solidFill>
          </c:spPr>
          <c:invertIfNegative val="0"/>
          <c:cat>
            <c:strRef>
              <c:f>'Fig2.2'!$N$3:$T$3</c:f>
              <c:strCache>
                <c:ptCount val="7"/>
                <c:pt idx="0">
                  <c:v>pre 1919</c:v>
                </c:pt>
                <c:pt idx="1">
                  <c:v>1919-1944</c:v>
                </c:pt>
                <c:pt idx="2">
                  <c:v>1945-1964</c:v>
                </c:pt>
                <c:pt idx="3">
                  <c:v>1965-1980</c:v>
                </c:pt>
                <c:pt idx="4">
                  <c:v>1981-1990</c:v>
                </c:pt>
                <c:pt idx="5">
                  <c:v>1991-2002</c:v>
                </c:pt>
                <c:pt idx="6">
                  <c:v>post 2003</c:v>
                </c:pt>
              </c:strCache>
            </c:strRef>
          </c:cat>
          <c:val>
            <c:numRef>
              <c:f>'Fig2.2'!$N$7:$T$7</c:f>
              <c:numCache>
                <c:formatCode>0.0</c:formatCode>
                <c:ptCount val="7"/>
                <c:pt idx="0">
                  <c:v>3.8925129640469041</c:v>
                </c:pt>
                <c:pt idx="1">
                  <c:v>16.604875462223447</c:v>
                </c:pt>
                <c:pt idx="2">
                  <c:v>38.505474044970342</c:v>
                </c:pt>
                <c:pt idx="3">
                  <c:v>33.065507554466564</c:v>
                </c:pt>
                <c:pt idx="4">
                  <c:v>5.4131516298653475</c:v>
                </c:pt>
                <c:pt idx="5">
                  <c:v>1.9913817158968565</c:v>
                </c:pt>
                <c:pt idx="6">
                  <c:v>0.52709662853064909</c:v>
                </c:pt>
              </c:numCache>
            </c:numRef>
          </c:val>
        </c:ser>
        <c:ser>
          <c:idx val="1"/>
          <c:order val="1"/>
          <c:tx>
            <c:strRef>
              <c:f>'Fig2.2'!$M$8</c:f>
              <c:strCache>
                <c:ptCount val="1"/>
                <c:pt idx="0">
                  <c:v>housing association</c:v>
                </c:pt>
              </c:strCache>
            </c:strRef>
          </c:tx>
          <c:spPr>
            <a:solidFill>
              <a:schemeClr val="accent4"/>
            </a:solidFill>
          </c:spPr>
          <c:invertIfNegative val="0"/>
          <c:cat>
            <c:strRef>
              <c:f>'Fig2.2'!$N$3:$T$3</c:f>
              <c:strCache>
                <c:ptCount val="7"/>
                <c:pt idx="0">
                  <c:v>pre 1919</c:v>
                </c:pt>
                <c:pt idx="1">
                  <c:v>1919-1944</c:v>
                </c:pt>
                <c:pt idx="2">
                  <c:v>1945-1964</c:v>
                </c:pt>
                <c:pt idx="3">
                  <c:v>1965-1980</c:v>
                </c:pt>
                <c:pt idx="4">
                  <c:v>1981-1990</c:v>
                </c:pt>
                <c:pt idx="5">
                  <c:v>1991-2002</c:v>
                </c:pt>
                <c:pt idx="6">
                  <c:v>post 2003</c:v>
                </c:pt>
              </c:strCache>
            </c:strRef>
          </c:cat>
          <c:val>
            <c:numRef>
              <c:f>'Fig2.2'!$N$8:$T$8</c:f>
              <c:numCache>
                <c:formatCode>0.0</c:formatCode>
                <c:ptCount val="7"/>
                <c:pt idx="0">
                  <c:v>7.7496326520039291</c:v>
                </c:pt>
                <c:pt idx="1">
                  <c:v>8.3585299729643516</c:v>
                </c:pt>
                <c:pt idx="2">
                  <c:v>23.864856045960973</c:v>
                </c:pt>
                <c:pt idx="3">
                  <c:v>23.008246894619447</c:v>
                </c:pt>
                <c:pt idx="4">
                  <c:v>10.314321203155025</c:v>
                </c:pt>
                <c:pt idx="5">
                  <c:v>14.340045798905104</c:v>
                </c:pt>
                <c:pt idx="6">
                  <c:v>12.364367432391029</c:v>
                </c:pt>
              </c:numCache>
            </c:numRef>
          </c:val>
        </c:ser>
        <c:dLbls>
          <c:showLegendKey val="0"/>
          <c:showVal val="0"/>
          <c:showCatName val="0"/>
          <c:showSerName val="0"/>
          <c:showPercent val="0"/>
          <c:showBubbleSize val="0"/>
        </c:dLbls>
        <c:gapWidth val="130"/>
        <c:axId val="59592064"/>
        <c:axId val="59597952"/>
      </c:barChart>
      <c:catAx>
        <c:axId val="59592064"/>
        <c:scaling>
          <c:orientation val="minMax"/>
        </c:scaling>
        <c:delete val="0"/>
        <c:axPos val="b"/>
        <c:majorTickMark val="out"/>
        <c:minorTickMark val="none"/>
        <c:tickLblPos val="nextTo"/>
        <c:txPr>
          <a:bodyPr rot="-5400000" vert="horz"/>
          <a:lstStyle/>
          <a:p>
            <a:pPr>
              <a:defRPr sz="900">
                <a:latin typeface="Arial" pitchFamily="34" charset="0"/>
                <a:cs typeface="Arial" pitchFamily="34" charset="0"/>
              </a:defRPr>
            </a:pPr>
            <a:endParaRPr lang="en-US"/>
          </a:p>
        </c:txPr>
        <c:crossAx val="59597952"/>
        <c:crosses val="autoZero"/>
        <c:auto val="1"/>
        <c:lblAlgn val="ctr"/>
        <c:lblOffset val="100"/>
        <c:noMultiLvlLbl val="0"/>
      </c:catAx>
      <c:valAx>
        <c:axId val="59597952"/>
        <c:scaling>
          <c:orientation val="minMax"/>
        </c:scaling>
        <c:delete val="0"/>
        <c:axPos val="l"/>
        <c:title>
          <c:tx>
            <c:rich>
              <a:bodyPr rot="-5400000" vert="horz"/>
              <a:lstStyle/>
              <a:p>
                <a:pPr>
                  <a:defRPr sz="900">
                    <a:latin typeface="Arial" pitchFamily="34" charset="0"/>
                    <a:cs typeface="Arial" pitchFamily="34" charset="0"/>
                  </a:defRPr>
                </a:pPr>
                <a:r>
                  <a:rPr lang="en-US" sz="900">
                    <a:latin typeface="Arial" pitchFamily="34" charset="0"/>
                    <a:cs typeface="Arial" pitchFamily="34" charset="0"/>
                  </a:rPr>
                  <a:t>percentage</a:t>
                </a:r>
              </a:p>
            </c:rich>
          </c:tx>
          <c:layout/>
          <c:overlay val="0"/>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59592064"/>
        <c:crosses val="autoZero"/>
        <c:crossBetween val="between"/>
      </c:valAx>
    </c:plotArea>
    <c:legend>
      <c:legendPos val="t"/>
      <c:layout>
        <c:manualLayout>
          <c:xMode val="edge"/>
          <c:yMode val="edge"/>
          <c:x val="0.50537738095238094"/>
          <c:y val="0.10877326388888889"/>
          <c:w val="0.46163214285714288"/>
          <c:h val="7.0332986111111107E-2"/>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a:t>private sector</a:t>
            </a:r>
          </a:p>
        </c:rich>
      </c:tx>
      <c:layout>
        <c:manualLayout>
          <c:xMode val="edge"/>
          <c:yMode val="edge"/>
          <c:x val="0.78799889693995928"/>
          <c:y val="7.9374849006267942E-2"/>
        </c:manualLayout>
      </c:layout>
      <c:overlay val="1"/>
    </c:title>
    <c:autoTitleDeleted val="0"/>
    <c:plotArea>
      <c:layout/>
      <c:barChart>
        <c:barDir val="col"/>
        <c:grouping val="clustered"/>
        <c:varyColors val="0"/>
        <c:ser>
          <c:idx val="0"/>
          <c:order val="0"/>
          <c:tx>
            <c:strRef>
              <c:f>'Fig2.3'!$N$4</c:f>
              <c:strCache>
                <c:ptCount val="1"/>
                <c:pt idx="0">
                  <c:v>owner occupied</c:v>
                </c:pt>
              </c:strCache>
            </c:strRef>
          </c:tx>
          <c:invertIfNegative val="0"/>
          <c:cat>
            <c:multiLvlStrRef>
              <c:f>'Fig2.3'!$L$6:$M$14</c:f>
              <c:multiLvlStrCache>
                <c:ptCount val="9"/>
                <c:lvl>
                  <c:pt idx="0">
                    <c:v>small 
terrace</c:v>
                  </c:pt>
                  <c:pt idx="1">
                    <c:v>medium/
large 
terrace</c:v>
                  </c:pt>
                  <c:pt idx="2">
                    <c:v>semi 
detached</c:v>
                  </c:pt>
                  <c:pt idx="3">
                    <c:v>detached</c:v>
                  </c:pt>
                  <c:pt idx="4">
                    <c:v>bungalow</c:v>
                  </c:pt>
                  <c:pt idx="6">
                    <c:v>converted 
flat</c:v>
                  </c:pt>
                  <c:pt idx="7">
                    <c:v>purpose 
built flat, 
low rise</c:v>
                  </c:pt>
                  <c:pt idx="8">
                    <c:v>purpose 
built flat, 
high rise</c:v>
                  </c:pt>
                </c:lvl>
                <c:lvl>
                  <c:pt idx="0">
                    <c:v>houses</c:v>
                  </c:pt>
                  <c:pt idx="6">
                    <c:v>flats</c:v>
                  </c:pt>
                </c:lvl>
              </c:multiLvlStrCache>
            </c:multiLvlStrRef>
          </c:cat>
          <c:val>
            <c:numRef>
              <c:f>'Fig2.3'!$N$6:$N$14</c:f>
              <c:numCache>
                <c:formatCode>0.0</c:formatCode>
                <c:ptCount val="9"/>
                <c:pt idx="0">
                  <c:v>6.8238706495904893</c:v>
                </c:pt>
                <c:pt idx="1">
                  <c:v>19.171019888864421</c:v>
                </c:pt>
                <c:pt idx="2">
                  <c:v>30.629740389904541</c:v>
                </c:pt>
                <c:pt idx="3">
                  <c:v>25.088630058663796</c:v>
                </c:pt>
                <c:pt idx="4">
                  <c:v>10.26087614239041</c:v>
                </c:pt>
                <c:pt idx="6">
                  <c:v>1.4357161311451061</c:v>
                </c:pt>
                <c:pt idx="7">
                  <c:v>6.0188871420876024</c:v>
                </c:pt>
                <c:pt idx="8">
                  <c:v>0.57125959735371812</c:v>
                </c:pt>
              </c:numCache>
            </c:numRef>
          </c:val>
        </c:ser>
        <c:ser>
          <c:idx val="1"/>
          <c:order val="1"/>
          <c:tx>
            <c:strRef>
              <c:f>'Fig2.3'!$O$4</c:f>
              <c:strCache>
                <c:ptCount val="1"/>
                <c:pt idx="0">
                  <c:v>private rented</c:v>
                </c:pt>
              </c:strCache>
            </c:strRef>
          </c:tx>
          <c:invertIfNegative val="0"/>
          <c:cat>
            <c:multiLvlStrRef>
              <c:f>'Fig2.3'!$L$6:$M$14</c:f>
              <c:multiLvlStrCache>
                <c:ptCount val="9"/>
                <c:lvl>
                  <c:pt idx="0">
                    <c:v>small 
terrace</c:v>
                  </c:pt>
                  <c:pt idx="1">
                    <c:v>medium/
large 
terrace</c:v>
                  </c:pt>
                  <c:pt idx="2">
                    <c:v>semi 
detached</c:v>
                  </c:pt>
                  <c:pt idx="3">
                    <c:v>detached</c:v>
                  </c:pt>
                  <c:pt idx="4">
                    <c:v>bungalow</c:v>
                  </c:pt>
                  <c:pt idx="6">
                    <c:v>converted 
flat</c:v>
                  </c:pt>
                  <c:pt idx="7">
                    <c:v>purpose 
built flat, 
low rise</c:v>
                  </c:pt>
                  <c:pt idx="8">
                    <c:v>purpose 
built flat, 
high rise</c:v>
                  </c:pt>
                </c:lvl>
                <c:lvl>
                  <c:pt idx="0">
                    <c:v>houses</c:v>
                  </c:pt>
                  <c:pt idx="6">
                    <c:v>flats</c:v>
                  </c:pt>
                </c:lvl>
              </c:multiLvlStrCache>
            </c:multiLvlStrRef>
          </c:cat>
          <c:val>
            <c:numRef>
              <c:f>'Fig2.3'!$O$6:$O$14</c:f>
              <c:numCache>
                <c:formatCode>0.0</c:formatCode>
                <c:ptCount val="9"/>
                <c:pt idx="0">
                  <c:v>15.97699833452357</c:v>
                </c:pt>
                <c:pt idx="1">
                  <c:v>20.129366973469423</c:v>
                </c:pt>
                <c:pt idx="2">
                  <c:v>16.443685959331525</c:v>
                </c:pt>
                <c:pt idx="3">
                  <c:v>5.1883839607387037</c:v>
                </c:pt>
                <c:pt idx="4">
                  <c:v>4.1647031587123804</c:v>
                </c:pt>
                <c:pt idx="6">
                  <c:v>10.990647482166091</c:v>
                </c:pt>
                <c:pt idx="7">
                  <c:v>23.91777239838099</c:v>
                </c:pt>
                <c:pt idx="8">
                  <c:v>3.1884417326774361</c:v>
                </c:pt>
              </c:numCache>
            </c:numRef>
          </c:val>
        </c:ser>
        <c:dLbls>
          <c:showLegendKey val="0"/>
          <c:showVal val="0"/>
          <c:showCatName val="0"/>
          <c:showSerName val="0"/>
          <c:showPercent val="0"/>
          <c:showBubbleSize val="0"/>
        </c:dLbls>
        <c:gapWidth val="130"/>
        <c:axId val="60292480"/>
        <c:axId val="60687488"/>
      </c:barChart>
      <c:catAx>
        <c:axId val="60292480"/>
        <c:scaling>
          <c:orientation val="minMax"/>
        </c:scaling>
        <c:delete val="0"/>
        <c:axPos val="b"/>
        <c:majorTickMark val="out"/>
        <c:minorTickMark val="none"/>
        <c:tickLblPos val="nextTo"/>
        <c:crossAx val="60687488"/>
        <c:crosses val="autoZero"/>
        <c:auto val="1"/>
        <c:lblAlgn val="ctr"/>
        <c:lblOffset val="100"/>
        <c:noMultiLvlLbl val="0"/>
      </c:catAx>
      <c:valAx>
        <c:axId val="60687488"/>
        <c:scaling>
          <c:orientation val="minMax"/>
          <c:max val="40"/>
        </c:scaling>
        <c:delete val="0"/>
        <c:axPos val="l"/>
        <c:title>
          <c:tx>
            <c:rich>
              <a:bodyPr rot="-5400000" vert="horz"/>
              <a:lstStyle/>
              <a:p>
                <a:pPr>
                  <a:defRPr/>
                </a:pPr>
                <a:r>
                  <a:rPr lang="en-US"/>
                  <a:t>percentage</a:t>
                </a:r>
              </a:p>
            </c:rich>
          </c:tx>
          <c:overlay val="0"/>
        </c:title>
        <c:numFmt formatCode="0" sourceLinked="0"/>
        <c:majorTickMark val="out"/>
        <c:minorTickMark val="none"/>
        <c:tickLblPos val="nextTo"/>
        <c:crossAx val="60292480"/>
        <c:crosses val="autoZero"/>
        <c:crossBetween val="between"/>
      </c:valAx>
    </c:plotArea>
    <c:legend>
      <c:legendPos val="t"/>
      <c:layout>
        <c:manualLayout>
          <c:xMode val="edge"/>
          <c:yMode val="edge"/>
          <c:x val="0.59011810349746108"/>
          <c:y val="0.1587500416682561"/>
          <c:w val="0.39461744736691967"/>
          <c:h val="6.6461728866568634E-2"/>
        </c:manualLayout>
      </c:layout>
      <c:overlay val="1"/>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social sector</a:t>
            </a:r>
          </a:p>
        </c:rich>
      </c:tx>
      <c:layout>
        <c:manualLayout>
          <c:xMode val="edge"/>
          <c:yMode val="edge"/>
          <c:x val="0.8081636266674368"/>
          <c:y val="4.0792101411870696E-3"/>
        </c:manualLayout>
      </c:layout>
      <c:overlay val="1"/>
    </c:title>
    <c:autoTitleDeleted val="0"/>
    <c:plotArea>
      <c:layout>
        <c:manualLayout>
          <c:layoutTarget val="inner"/>
          <c:xMode val="edge"/>
          <c:yMode val="edge"/>
          <c:x val="0.10606475095785441"/>
          <c:y val="8.4063541666666658E-2"/>
          <c:w val="0.86717279693486593"/>
          <c:h val="0.71114759034173103"/>
        </c:manualLayout>
      </c:layout>
      <c:barChart>
        <c:barDir val="col"/>
        <c:grouping val="clustered"/>
        <c:varyColors val="0"/>
        <c:ser>
          <c:idx val="0"/>
          <c:order val="0"/>
          <c:tx>
            <c:strRef>
              <c:f>'Fig2.3'!$P$4</c:f>
              <c:strCache>
                <c:ptCount val="1"/>
                <c:pt idx="0">
                  <c:v>local authority</c:v>
                </c:pt>
              </c:strCache>
            </c:strRef>
          </c:tx>
          <c:spPr>
            <a:solidFill>
              <a:schemeClr val="accent3"/>
            </a:solidFill>
          </c:spPr>
          <c:invertIfNegative val="0"/>
          <c:cat>
            <c:multiLvlStrRef>
              <c:f>'Fig2.3'!$L$6:$M$14</c:f>
              <c:multiLvlStrCache>
                <c:ptCount val="9"/>
                <c:lvl>
                  <c:pt idx="0">
                    <c:v>small 
terrace</c:v>
                  </c:pt>
                  <c:pt idx="1">
                    <c:v>medium/
large 
terrace</c:v>
                  </c:pt>
                  <c:pt idx="2">
                    <c:v>semi 
detached</c:v>
                  </c:pt>
                  <c:pt idx="3">
                    <c:v>detached</c:v>
                  </c:pt>
                  <c:pt idx="4">
                    <c:v>bungalow</c:v>
                  </c:pt>
                  <c:pt idx="6">
                    <c:v>converted 
flat</c:v>
                  </c:pt>
                  <c:pt idx="7">
                    <c:v>purpose 
built flat, 
low rise</c:v>
                  </c:pt>
                  <c:pt idx="8">
                    <c:v>purpose 
built flat, 
high rise</c:v>
                  </c:pt>
                </c:lvl>
                <c:lvl>
                  <c:pt idx="0">
                    <c:v>houses</c:v>
                  </c:pt>
                  <c:pt idx="6">
                    <c:v>flats</c:v>
                  </c:pt>
                </c:lvl>
              </c:multiLvlStrCache>
            </c:multiLvlStrRef>
          </c:cat>
          <c:val>
            <c:numRef>
              <c:f>'Fig2.3'!$P$6:$P$14</c:f>
              <c:numCache>
                <c:formatCode>0.0</c:formatCode>
                <c:ptCount val="9"/>
                <c:pt idx="0">
                  <c:v>11.206735311902834</c:v>
                </c:pt>
                <c:pt idx="1">
                  <c:v>15.493723325115372</c:v>
                </c:pt>
                <c:pt idx="2">
                  <c:v>17.967893592822108</c:v>
                </c:pt>
                <c:pt idx="3">
                  <c:v>0.18491963713380027</c:v>
                </c:pt>
                <c:pt idx="4">
                  <c:v>10.776668528977915</c:v>
                </c:pt>
                <c:pt idx="6">
                  <c:v>1.5570778218101073</c:v>
                </c:pt>
                <c:pt idx="7">
                  <c:v>35.963933709790645</c:v>
                </c:pt>
                <c:pt idx="8">
                  <c:v>6.849048072447343</c:v>
                </c:pt>
              </c:numCache>
            </c:numRef>
          </c:val>
        </c:ser>
        <c:ser>
          <c:idx val="1"/>
          <c:order val="1"/>
          <c:tx>
            <c:strRef>
              <c:f>'Fig2.3'!$Q$4</c:f>
              <c:strCache>
                <c:ptCount val="1"/>
                <c:pt idx="0">
                  <c:v>housing association</c:v>
                </c:pt>
              </c:strCache>
            </c:strRef>
          </c:tx>
          <c:spPr>
            <a:solidFill>
              <a:schemeClr val="accent4"/>
            </a:solidFill>
          </c:spPr>
          <c:invertIfNegative val="0"/>
          <c:cat>
            <c:multiLvlStrRef>
              <c:f>'Fig2.3'!$L$6:$M$14</c:f>
              <c:multiLvlStrCache>
                <c:ptCount val="9"/>
                <c:lvl>
                  <c:pt idx="0">
                    <c:v>small 
terrace</c:v>
                  </c:pt>
                  <c:pt idx="1">
                    <c:v>medium/
large 
terrace</c:v>
                  </c:pt>
                  <c:pt idx="2">
                    <c:v>semi 
detached</c:v>
                  </c:pt>
                  <c:pt idx="3">
                    <c:v>detached</c:v>
                  </c:pt>
                  <c:pt idx="4">
                    <c:v>bungalow</c:v>
                  </c:pt>
                  <c:pt idx="6">
                    <c:v>converted 
flat</c:v>
                  </c:pt>
                  <c:pt idx="7">
                    <c:v>purpose 
built flat, 
low rise</c:v>
                  </c:pt>
                  <c:pt idx="8">
                    <c:v>purpose 
built flat, 
high rise</c:v>
                  </c:pt>
                </c:lvl>
                <c:lvl>
                  <c:pt idx="0">
                    <c:v>houses</c:v>
                  </c:pt>
                  <c:pt idx="6">
                    <c:v>flats</c:v>
                  </c:pt>
                </c:lvl>
              </c:multiLvlStrCache>
            </c:multiLvlStrRef>
          </c:cat>
          <c:val>
            <c:numRef>
              <c:f>'Fig2.3'!$Q$6:$Q$14</c:f>
              <c:numCache>
                <c:formatCode>0.0</c:formatCode>
                <c:ptCount val="9"/>
                <c:pt idx="0">
                  <c:v>11.711517868967986</c:v>
                </c:pt>
                <c:pt idx="1">
                  <c:v>18.169656491499698</c:v>
                </c:pt>
                <c:pt idx="2">
                  <c:v>17.555954505251041</c:v>
                </c:pt>
                <c:pt idx="3">
                  <c:v>0.48786153539555099</c:v>
                </c:pt>
                <c:pt idx="4">
                  <c:v>10.14950029392017</c:v>
                </c:pt>
                <c:pt idx="6">
                  <c:v>3.5812303870429414</c:v>
                </c:pt>
                <c:pt idx="7">
                  <c:v>35.164300751992783</c:v>
                </c:pt>
                <c:pt idx="8">
                  <c:v>3.1799781659297395</c:v>
                </c:pt>
              </c:numCache>
            </c:numRef>
          </c:val>
        </c:ser>
        <c:dLbls>
          <c:showLegendKey val="0"/>
          <c:showVal val="0"/>
          <c:showCatName val="0"/>
          <c:showSerName val="0"/>
          <c:showPercent val="0"/>
          <c:showBubbleSize val="0"/>
        </c:dLbls>
        <c:gapWidth val="150"/>
        <c:axId val="60700928"/>
        <c:axId val="60723200"/>
      </c:barChart>
      <c:catAx>
        <c:axId val="60700928"/>
        <c:scaling>
          <c:orientation val="minMax"/>
        </c:scaling>
        <c:delete val="0"/>
        <c:axPos val="b"/>
        <c:minorGridlines>
          <c:spPr>
            <a:ln>
              <a:noFill/>
            </a:ln>
          </c:spPr>
        </c:minorGridlines>
        <c:majorTickMark val="out"/>
        <c:minorTickMark val="none"/>
        <c:tickLblPos val="nextTo"/>
        <c:crossAx val="60723200"/>
        <c:crosses val="autoZero"/>
        <c:auto val="1"/>
        <c:lblAlgn val="ctr"/>
        <c:lblOffset val="100"/>
        <c:noMultiLvlLbl val="0"/>
      </c:catAx>
      <c:valAx>
        <c:axId val="60723200"/>
        <c:scaling>
          <c:orientation val="minMax"/>
        </c:scaling>
        <c:delete val="0"/>
        <c:axPos val="l"/>
        <c:title>
          <c:tx>
            <c:rich>
              <a:bodyPr rot="-5400000" vert="horz"/>
              <a:lstStyle/>
              <a:p>
                <a:pPr>
                  <a:defRPr/>
                </a:pPr>
                <a:r>
                  <a:rPr lang="en-US"/>
                  <a:t>percentage</a:t>
                </a:r>
              </a:p>
            </c:rich>
          </c:tx>
          <c:overlay val="0"/>
        </c:title>
        <c:numFmt formatCode="0" sourceLinked="0"/>
        <c:majorTickMark val="out"/>
        <c:minorTickMark val="none"/>
        <c:tickLblPos val="nextTo"/>
        <c:crossAx val="60700928"/>
        <c:crosses val="autoZero"/>
        <c:crossBetween val="between"/>
      </c:valAx>
    </c:plotArea>
    <c:legend>
      <c:legendPos val="t"/>
      <c:layout>
        <c:manualLayout>
          <c:xMode val="edge"/>
          <c:yMode val="edge"/>
          <c:x val="0.55115385207264389"/>
          <c:y val="6.5689782835225058E-2"/>
          <c:w val="0.44202659691390384"/>
          <c:h val="6.5267040046501704E-2"/>
        </c:manualLayout>
      </c:layout>
      <c:overlay val="1"/>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a:t>private sector</a:t>
            </a:r>
          </a:p>
        </c:rich>
      </c:tx>
      <c:layout>
        <c:manualLayout>
          <c:xMode val="edge"/>
          <c:yMode val="edge"/>
          <c:x val="0.74182546296296303"/>
          <c:y val="1.3386817213886001E-3"/>
        </c:manualLayout>
      </c:layout>
      <c:overlay val="1"/>
    </c:title>
    <c:autoTitleDeleted val="0"/>
    <c:plotArea>
      <c:layout>
        <c:manualLayout>
          <c:layoutTarget val="inner"/>
          <c:xMode val="edge"/>
          <c:yMode val="edge"/>
          <c:x val="0.10464305555555556"/>
          <c:y val="2.2173611111111113E-2"/>
          <c:w val="0.85419953703703699"/>
          <c:h val="0.89651851851851849"/>
        </c:manualLayout>
      </c:layout>
      <c:barChart>
        <c:barDir val="col"/>
        <c:grouping val="clustered"/>
        <c:varyColors val="0"/>
        <c:ser>
          <c:idx val="0"/>
          <c:order val="0"/>
          <c:tx>
            <c:strRef>
              <c:f>'Fig2.4'!$N$3</c:f>
              <c:strCache>
                <c:ptCount val="1"/>
                <c:pt idx="0">
                  <c:v>owner occupied</c:v>
                </c:pt>
              </c:strCache>
            </c:strRef>
          </c:tx>
          <c:invertIfNegative val="0"/>
          <c:cat>
            <c:strRef>
              <c:f>'Fig2.4'!$M$5:$M$9</c:f>
              <c:strCache>
                <c:ptCount val="5"/>
                <c:pt idx="0">
                  <c:v>less than 
50 m²</c:v>
                </c:pt>
                <c:pt idx="1">
                  <c:v>50 to 
69 m²</c:v>
                </c:pt>
                <c:pt idx="2">
                  <c:v>70 to 
89 m²</c:v>
                </c:pt>
                <c:pt idx="3">
                  <c:v>90 to 
109 m²</c:v>
                </c:pt>
                <c:pt idx="4">
                  <c:v>110 m² 
or more</c:v>
                </c:pt>
              </c:strCache>
            </c:strRef>
          </c:cat>
          <c:val>
            <c:numRef>
              <c:f>'Fig2.4'!$N$5:$N$9</c:f>
              <c:numCache>
                <c:formatCode>0.0</c:formatCode>
                <c:ptCount val="5"/>
                <c:pt idx="0">
                  <c:v>2.9607400762393374</c:v>
                </c:pt>
                <c:pt idx="1">
                  <c:v>13.756541355136454</c:v>
                </c:pt>
                <c:pt idx="2">
                  <c:v>29.837329242944637</c:v>
                </c:pt>
                <c:pt idx="3">
                  <c:v>19.678997475226012</c:v>
                </c:pt>
                <c:pt idx="4">
                  <c:v>33.766391850453587</c:v>
                </c:pt>
              </c:numCache>
            </c:numRef>
          </c:val>
        </c:ser>
        <c:ser>
          <c:idx val="1"/>
          <c:order val="1"/>
          <c:tx>
            <c:strRef>
              <c:f>'Fig2.4'!$O$3</c:f>
              <c:strCache>
                <c:ptCount val="1"/>
                <c:pt idx="0">
                  <c:v>private rented</c:v>
                </c:pt>
              </c:strCache>
            </c:strRef>
          </c:tx>
          <c:invertIfNegative val="0"/>
          <c:dPt>
            <c:idx val="1"/>
            <c:invertIfNegative val="0"/>
            <c:bubble3D val="0"/>
            <c:spPr>
              <a:solidFill>
                <a:schemeClr val="tx2">
                  <a:lumMod val="75000"/>
                </a:schemeClr>
              </a:solidFill>
            </c:spPr>
          </c:dPt>
          <c:cat>
            <c:strRef>
              <c:f>'Fig2.4'!$M$5:$M$9</c:f>
              <c:strCache>
                <c:ptCount val="5"/>
                <c:pt idx="0">
                  <c:v>less than 
50 m²</c:v>
                </c:pt>
                <c:pt idx="1">
                  <c:v>50 to 
69 m²</c:v>
                </c:pt>
                <c:pt idx="2">
                  <c:v>70 to 
89 m²</c:v>
                </c:pt>
                <c:pt idx="3">
                  <c:v>90 to 
109 m²</c:v>
                </c:pt>
                <c:pt idx="4">
                  <c:v>110 m² 
or more</c:v>
                </c:pt>
              </c:strCache>
            </c:strRef>
          </c:cat>
          <c:val>
            <c:numRef>
              <c:f>'Fig2.4'!$O$5:$O$9</c:f>
              <c:numCache>
                <c:formatCode>0.0</c:formatCode>
                <c:ptCount val="5"/>
                <c:pt idx="0">
                  <c:v>16.065300845262534</c:v>
                </c:pt>
                <c:pt idx="1">
                  <c:v>31.65623925341793</c:v>
                </c:pt>
                <c:pt idx="2">
                  <c:v>29.600696805485967</c:v>
                </c:pt>
                <c:pt idx="3">
                  <c:v>12.470325991869357</c:v>
                </c:pt>
                <c:pt idx="4">
                  <c:v>10.207437103964418</c:v>
                </c:pt>
              </c:numCache>
            </c:numRef>
          </c:val>
        </c:ser>
        <c:dLbls>
          <c:showLegendKey val="0"/>
          <c:showVal val="0"/>
          <c:showCatName val="0"/>
          <c:showSerName val="0"/>
          <c:showPercent val="0"/>
          <c:showBubbleSize val="0"/>
        </c:dLbls>
        <c:gapWidth val="130"/>
        <c:axId val="60745984"/>
        <c:axId val="60747776"/>
      </c:barChart>
      <c:catAx>
        <c:axId val="60745984"/>
        <c:scaling>
          <c:orientation val="minMax"/>
        </c:scaling>
        <c:delete val="0"/>
        <c:axPos val="b"/>
        <c:majorTickMark val="out"/>
        <c:minorTickMark val="none"/>
        <c:tickLblPos val="nextTo"/>
        <c:txPr>
          <a:bodyPr/>
          <a:lstStyle/>
          <a:p>
            <a:pPr algn="ctr">
              <a:defRPr lang="en-GB" sz="900" b="0" i="0" u="none" strike="noStrike" kern="1200" baseline="0">
                <a:solidFill>
                  <a:sysClr val="windowText" lastClr="000000"/>
                </a:solidFill>
                <a:latin typeface="Arial" pitchFamily="34" charset="0"/>
                <a:ea typeface="+mn-ea"/>
                <a:cs typeface="Arial" pitchFamily="34" charset="0"/>
              </a:defRPr>
            </a:pPr>
            <a:endParaRPr lang="en-US"/>
          </a:p>
        </c:txPr>
        <c:crossAx val="60747776"/>
        <c:crosses val="autoZero"/>
        <c:auto val="1"/>
        <c:lblAlgn val="ctr"/>
        <c:lblOffset val="100"/>
        <c:noMultiLvlLbl val="0"/>
      </c:catAx>
      <c:valAx>
        <c:axId val="60747776"/>
        <c:scaling>
          <c:orientation val="minMax"/>
          <c:max val="40"/>
        </c:scaling>
        <c:delete val="0"/>
        <c:axPos val="l"/>
        <c:title>
          <c:tx>
            <c:rich>
              <a:bodyPr rot="-5400000" vert="horz"/>
              <a:lstStyle/>
              <a:p>
                <a:pPr>
                  <a:defRPr/>
                </a:pPr>
                <a:r>
                  <a:rPr lang="en-US"/>
                  <a:t>percentage</a:t>
                </a:r>
              </a:p>
            </c:rich>
          </c:tx>
          <c:layout/>
          <c:overlay val="0"/>
        </c:title>
        <c:numFmt formatCode="0" sourceLinked="0"/>
        <c:majorTickMark val="out"/>
        <c:minorTickMark val="none"/>
        <c:tickLblPos val="nextTo"/>
        <c:crossAx val="60745984"/>
        <c:crosses val="autoZero"/>
        <c:crossBetween val="between"/>
      </c:valAx>
    </c:plotArea>
    <c:legend>
      <c:legendPos val="t"/>
      <c:layout>
        <c:manualLayout>
          <c:xMode val="edge"/>
          <c:yMode val="edge"/>
          <c:x val="0.51662268518518517"/>
          <c:y val="8.152409250730451E-2"/>
          <c:w val="0.45929328703703698"/>
          <c:h val="6.6461728866568634E-2"/>
        </c:manualLayout>
      </c:layout>
      <c:overlay val="1"/>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social sector</a:t>
            </a:r>
          </a:p>
        </c:rich>
      </c:tx>
      <c:layout>
        <c:manualLayout>
          <c:xMode val="edge"/>
          <c:yMode val="edge"/>
          <c:x val="0.75593657407407411"/>
          <c:y val="6.4502203772167754E-2"/>
        </c:manualLayout>
      </c:layout>
      <c:overlay val="1"/>
    </c:title>
    <c:autoTitleDeleted val="0"/>
    <c:plotArea>
      <c:layout>
        <c:manualLayout>
          <c:layoutTarget val="inner"/>
          <c:xMode val="edge"/>
          <c:yMode val="edge"/>
          <c:x val="0.10606481481481483"/>
          <c:y val="0.11052187500000001"/>
          <c:w val="0.86717279693486593"/>
          <c:h val="0.72777256944444457"/>
        </c:manualLayout>
      </c:layout>
      <c:barChart>
        <c:barDir val="col"/>
        <c:grouping val="clustered"/>
        <c:varyColors val="0"/>
        <c:ser>
          <c:idx val="0"/>
          <c:order val="0"/>
          <c:tx>
            <c:strRef>
              <c:f>'Fig2.4'!$P$3</c:f>
              <c:strCache>
                <c:ptCount val="1"/>
                <c:pt idx="0">
                  <c:v>local authority</c:v>
                </c:pt>
              </c:strCache>
            </c:strRef>
          </c:tx>
          <c:spPr>
            <a:solidFill>
              <a:schemeClr val="accent3"/>
            </a:solidFill>
          </c:spPr>
          <c:invertIfNegative val="0"/>
          <c:cat>
            <c:strRef>
              <c:f>'Fig2.4'!$M$5:$M$9</c:f>
              <c:strCache>
                <c:ptCount val="5"/>
                <c:pt idx="0">
                  <c:v>less than 
50 m²</c:v>
                </c:pt>
                <c:pt idx="1">
                  <c:v>50 to 
69 m²</c:v>
                </c:pt>
                <c:pt idx="2">
                  <c:v>70 to 
89 m²</c:v>
                </c:pt>
                <c:pt idx="3">
                  <c:v>90 to 
109 m²</c:v>
                </c:pt>
                <c:pt idx="4">
                  <c:v>110 m² 
or more</c:v>
                </c:pt>
              </c:strCache>
            </c:strRef>
          </c:cat>
          <c:val>
            <c:numRef>
              <c:f>'Fig2.4'!$P$5:$P$9</c:f>
              <c:numCache>
                <c:formatCode>0.0</c:formatCode>
                <c:ptCount val="5"/>
                <c:pt idx="0">
                  <c:v>23.425050648610924</c:v>
                </c:pt>
                <c:pt idx="1">
                  <c:v>32.83428234535004</c:v>
                </c:pt>
                <c:pt idx="2">
                  <c:v>33.877398583231169</c:v>
                </c:pt>
                <c:pt idx="3">
                  <c:v>7.2802649284019072</c:v>
                </c:pt>
                <c:pt idx="4">
                  <c:v>2.5830034944061073</c:v>
                </c:pt>
              </c:numCache>
            </c:numRef>
          </c:val>
        </c:ser>
        <c:ser>
          <c:idx val="1"/>
          <c:order val="1"/>
          <c:tx>
            <c:strRef>
              <c:f>'Fig2.4'!$Q$3</c:f>
              <c:strCache>
                <c:ptCount val="1"/>
                <c:pt idx="0">
                  <c:v>housing association</c:v>
                </c:pt>
              </c:strCache>
            </c:strRef>
          </c:tx>
          <c:spPr>
            <a:solidFill>
              <a:schemeClr val="accent4"/>
            </a:solidFill>
          </c:spPr>
          <c:invertIfNegative val="0"/>
          <c:cat>
            <c:strRef>
              <c:f>'Fig2.4'!$M$5:$M$9</c:f>
              <c:strCache>
                <c:ptCount val="5"/>
                <c:pt idx="0">
                  <c:v>less than 
50 m²</c:v>
                </c:pt>
                <c:pt idx="1">
                  <c:v>50 to 
69 m²</c:v>
                </c:pt>
                <c:pt idx="2">
                  <c:v>70 to 
89 m²</c:v>
                </c:pt>
                <c:pt idx="3">
                  <c:v>90 to 
109 m²</c:v>
                </c:pt>
                <c:pt idx="4">
                  <c:v>110 m² 
or more</c:v>
                </c:pt>
              </c:strCache>
            </c:strRef>
          </c:cat>
          <c:val>
            <c:numRef>
              <c:f>'Fig2.4'!$Q$5:$Q$9</c:f>
              <c:numCache>
                <c:formatCode>0.0</c:formatCode>
                <c:ptCount val="5"/>
                <c:pt idx="0">
                  <c:v>25.888706404451696</c:v>
                </c:pt>
                <c:pt idx="1">
                  <c:v>30.5689517515512</c:v>
                </c:pt>
                <c:pt idx="2">
                  <c:v>31.436590743206448</c:v>
                </c:pt>
                <c:pt idx="3">
                  <c:v>8.6356547108489696</c:v>
                </c:pt>
                <c:pt idx="4">
                  <c:v>3.4700963899416175</c:v>
                </c:pt>
              </c:numCache>
            </c:numRef>
          </c:val>
        </c:ser>
        <c:dLbls>
          <c:showLegendKey val="0"/>
          <c:showVal val="0"/>
          <c:showCatName val="0"/>
          <c:showSerName val="0"/>
          <c:showPercent val="0"/>
          <c:showBubbleSize val="0"/>
        </c:dLbls>
        <c:gapWidth val="150"/>
        <c:axId val="62338176"/>
        <c:axId val="62339712"/>
      </c:barChart>
      <c:catAx>
        <c:axId val="62338176"/>
        <c:scaling>
          <c:orientation val="minMax"/>
        </c:scaling>
        <c:delete val="0"/>
        <c:axPos val="b"/>
        <c:majorTickMark val="out"/>
        <c:minorTickMark val="none"/>
        <c:tickLblPos val="nextTo"/>
        <c:txPr>
          <a:bodyPr/>
          <a:lstStyle/>
          <a:p>
            <a:pPr>
              <a:defRPr baseline="0"/>
            </a:pPr>
            <a:endParaRPr lang="en-US"/>
          </a:p>
        </c:txPr>
        <c:crossAx val="62339712"/>
        <c:crosses val="autoZero"/>
        <c:auto val="1"/>
        <c:lblAlgn val="ctr"/>
        <c:lblOffset val="100"/>
        <c:noMultiLvlLbl val="0"/>
      </c:catAx>
      <c:valAx>
        <c:axId val="62339712"/>
        <c:scaling>
          <c:orientation val="minMax"/>
          <c:max val="40"/>
        </c:scaling>
        <c:delete val="0"/>
        <c:axPos val="l"/>
        <c:title>
          <c:tx>
            <c:rich>
              <a:bodyPr rot="-5400000" vert="horz"/>
              <a:lstStyle/>
              <a:p>
                <a:pPr>
                  <a:defRPr/>
                </a:pPr>
                <a:r>
                  <a:rPr lang="en-US"/>
                  <a:t>percentage</a:t>
                </a:r>
              </a:p>
            </c:rich>
          </c:tx>
          <c:layout/>
          <c:overlay val="0"/>
        </c:title>
        <c:numFmt formatCode="0" sourceLinked="0"/>
        <c:majorTickMark val="out"/>
        <c:minorTickMark val="none"/>
        <c:tickLblPos val="nextTo"/>
        <c:crossAx val="62338176"/>
        <c:crosses val="autoZero"/>
        <c:crossBetween val="between"/>
      </c:valAx>
    </c:plotArea>
    <c:legend>
      <c:legendPos val="t"/>
      <c:layout>
        <c:manualLayout>
          <c:xMode val="edge"/>
          <c:yMode val="edge"/>
          <c:x val="0.48647800925925927"/>
          <c:y val="0.12725737572222068"/>
          <c:w val="0.48612384259259261"/>
          <c:h val="6.5267040046501704E-2"/>
        </c:manualLayout>
      </c:layout>
      <c:overlay val="1"/>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14957264957259E-2"/>
          <c:y val="8.0028472222222216E-2"/>
          <c:w val="0.87379166666666663"/>
          <c:h val="0.75448298611111109"/>
        </c:manualLayout>
      </c:layout>
      <c:barChart>
        <c:barDir val="col"/>
        <c:grouping val="clustered"/>
        <c:varyColors val="0"/>
        <c:ser>
          <c:idx val="1"/>
          <c:order val="0"/>
          <c:tx>
            <c:strRef>
              <c:f>'Fig 2.5'!$O$6</c:f>
              <c:strCache>
                <c:ptCount val="1"/>
                <c:pt idx="0">
                  <c:v>owner
occupied</c:v>
                </c:pt>
              </c:strCache>
            </c:strRef>
          </c:tx>
          <c:spPr>
            <a:solidFill>
              <a:srgbClr val="009999"/>
            </a:solidFill>
            <a:ln w="3175">
              <a:solidFill>
                <a:srgbClr val="009999"/>
              </a:solidFill>
              <a:prstDash val="solid"/>
            </a:ln>
          </c:spPr>
          <c:invertIfNegative val="0"/>
          <c:cat>
            <c:strRef>
              <c:f>'Fig 2.5'!$P$4:$S$4</c:f>
              <c:strCache>
                <c:ptCount val="4"/>
                <c:pt idx="0">
                  <c:v>One twin</c:v>
                </c:pt>
                <c:pt idx="1">
                  <c:v>Two twin</c:v>
                </c:pt>
                <c:pt idx="2">
                  <c:v>Two twin, one single</c:v>
                </c:pt>
                <c:pt idx="3">
                  <c:v>Three twin, one single</c:v>
                </c:pt>
              </c:strCache>
            </c:strRef>
          </c:cat>
          <c:val>
            <c:numRef>
              <c:f>'Fig 2.5'!$P$6:$S$6</c:f>
              <c:numCache>
                <c:formatCode>0.0</c:formatCode>
                <c:ptCount val="4"/>
                <c:pt idx="0">
                  <c:v>3.0232358911004504</c:v>
                </c:pt>
                <c:pt idx="1">
                  <c:v>12.079923885370428</c:v>
                </c:pt>
                <c:pt idx="2">
                  <c:v>32.611828944325723</c:v>
                </c:pt>
                <c:pt idx="3">
                  <c:v>10.230383932103035</c:v>
                </c:pt>
              </c:numCache>
            </c:numRef>
          </c:val>
        </c:ser>
        <c:ser>
          <c:idx val="2"/>
          <c:order val="1"/>
          <c:tx>
            <c:strRef>
              <c:f>'Fig 2.5'!$O$7</c:f>
              <c:strCache>
                <c:ptCount val="1"/>
                <c:pt idx="0">
                  <c:v>private
rented</c:v>
                </c:pt>
              </c:strCache>
            </c:strRef>
          </c:tx>
          <c:spPr>
            <a:solidFill>
              <a:srgbClr val="333366"/>
            </a:solidFill>
            <a:ln w="3175">
              <a:solidFill>
                <a:srgbClr val="333366"/>
              </a:solidFill>
              <a:prstDash val="solid"/>
            </a:ln>
          </c:spPr>
          <c:invertIfNegative val="0"/>
          <c:cat>
            <c:strRef>
              <c:f>'Fig 2.5'!$P$4:$S$4</c:f>
              <c:strCache>
                <c:ptCount val="4"/>
                <c:pt idx="0">
                  <c:v>One twin</c:v>
                </c:pt>
                <c:pt idx="1">
                  <c:v>Two twin</c:v>
                </c:pt>
                <c:pt idx="2">
                  <c:v>Two twin, one single</c:v>
                </c:pt>
                <c:pt idx="3">
                  <c:v>Three twin, one single</c:v>
                </c:pt>
              </c:strCache>
            </c:strRef>
          </c:cat>
          <c:val>
            <c:numRef>
              <c:f>'Fig 2.5'!$P$7:$S$7</c:f>
              <c:numCache>
                <c:formatCode>0.0</c:formatCode>
                <c:ptCount val="4"/>
                <c:pt idx="0">
                  <c:v>14.766971403101198</c:v>
                </c:pt>
                <c:pt idx="1">
                  <c:v>21.894320786491171</c:v>
                </c:pt>
                <c:pt idx="2">
                  <c:v>22.702200204225953</c:v>
                </c:pt>
                <c:pt idx="3">
                  <c:v>2.4265690194394165</c:v>
                </c:pt>
              </c:numCache>
            </c:numRef>
          </c:val>
        </c:ser>
        <c:ser>
          <c:idx val="0"/>
          <c:order val="2"/>
          <c:tx>
            <c:strRef>
              <c:f>'Fig 2.5'!$O$8</c:f>
              <c:strCache>
                <c:ptCount val="1"/>
                <c:pt idx="0">
                  <c:v>local
authority</c:v>
                </c:pt>
              </c:strCache>
            </c:strRef>
          </c:tx>
          <c:spPr>
            <a:solidFill>
              <a:srgbClr val="C5C5C5"/>
            </a:solidFill>
            <a:ln w="3175">
              <a:solidFill>
                <a:srgbClr val="C5C5C5"/>
              </a:solidFill>
              <a:prstDash val="solid"/>
            </a:ln>
          </c:spPr>
          <c:invertIfNegative val="0"/>
          <c:cat>
            <c:strRef>
              <c:f>'Fig 2.5'!$P$4:$S$4</c:f>
              <c:strCache>
                <c:ptCount val="4"/>
                <c:pt idx="0">
                  <c:v>One twin</c:v>
                </c:pt>
                <c:pt idx="1">
                  <c:v>Two twin</c:v>
                </c:pt>
                <c:pt idx="2">
                  <c:v>Two twin, one single</c:v>
                </c:pt>
                <c:pt idx="3">
                  <c:v>Three twin, one single</c:v>
                </c:pt>
              </c:strCache>
            </c:strRef>
          </c:cat>
          <c:val>
            <c:numRef>
              <c:f>'Fig 2.5'!$P$8:$S$8</c:f>
              <c:numCache>
                <c:formatCode>0.0</c:formatCode>
                <c:ptCount val="4"/>
                <c:pt idx="0">
                  <c:v>28.646684853961922</c:v>
                </c:pt>
                <c:pt idx="1">
                  <c:v>20.478079305404329</c:v>
                </c:pt>
                <c:pt idx="2">
                  <c:v>23.965887623337757</c:v>
                </c:pt>
                <c:pt idx="3">
                  <c:v>0.91999789355045192</c:v>
                </c:pt>
              </c:numCache>
            </c:numRef>
          </c:val>
        </c:ser>
        <c:ser>
          <c:idx val="3"/>
          <c:order val="3"/>
          <c:tx>
            <c:strRef>
              <c:f>'Fig 2.5'!$O$9</c:f>
              <c:strCache>
                <c:ptCount val="1"/>
                <c:pt idx="0">
                  <c:v>housing
association</c:v>
                </c:pt>
              </c:strCache>
            </c:strRef>
          </c:tx>
          <c:spPr>
            <a:solidFill>
              <a:srgbClr val="993366"/>
            </a:solidFill>
            <a:ln w="3175">
              <a:solidFill>
                <a:srgbClr val="993366"/>
              </a:solidFill>
              <a:prstDash val="solid"/>
            </a:ln>
          </c:spPr>
          <c:invertIfNegative val="0"/>
          <c:cat>
            <c:strRef>
              <c:f>'Fig 2.5'!$P$4:$S$4</c:f>
              <c:strCache>
                <c:ptCount val="4"/>
                <c:pt idx="0">
                  <c:v>One twin</c:v>
                </c:pt>
                <c:pt idx="1">
                  <c:v>Two twin</c:v>
                </c:pt>
                <c:pt idx="2">
                  <c:v>Two twin, one single</c:v>
                </c:pt>
                <c:pt idx="3">
                  <c:v>Three twin, one single</c:v>
                </c:pt>
              </c:strCache>
            </c:strRef>
          </c:cat>
          <c:val>
            <c:numRef>
              <c:f>'Fig 2.5'!$P$9:$S$9</c:f>
              <c:numCache>
                <c:formatCode>0.0</c:formatCode>
                <c:ptCount val="4"/>
                <c:pt idx="0">
                  <c:v>28.04332721817817</c:v>
                </c:pt>
                <c:pt idx="1">
                  <c:v>19.548720768311913</c:v>
                </c:pt>
                <c:pt idx="2">
                  <c:v>22.389949141573382</c:v>
                </c:pt>
                <c:pt idx="3">
                  <c:v>1.3198206648236237</c:v>
                </c:pt>
              </c:numCache>
            </c:numRef>
          </c:val>
        </c:ser>
        <c:dLbls>
          <c:showLegendKey val="0"/>
          <c:showVal val="0"/>
          <c:showCatName val="0"/>
          <c:showSerName val="0"/>
          <c:showPercent val="0"/>
          <c:showBubbleSize val="0"/>
        </c:dLbls>
        <c:gapWidth val="50"/>
        <c:axId val="62470016"/>
        <c:axId val="62471552"/>
      </c:barChart>
      <c:catAx>
        <c:axId val="62470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2471552"/>
        <c:crosses val="autoZero"/>
        <c:auto val="1"/>
        <c:lblAlgn val="ctr"/>
        <c:lblOffset val="100"/>
        <c:tickLblSkip val="1"/>
        <c:tickMarkSkip val="1"/>
        <c:noMultiLvlLbl val="0"/>
      </c:catAx>
      <c:valAx>
        <c:axId val="62471552"/>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1.4189957264957268E-2"/>
              <c:y val="0.3054059027777777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2470016"/>
        <c:crosses val="autoZero"/>
        <c:crossBetween val="between"/>
      </c:valAx>
      <c:spPr>
        <a:noFill/>
        <a:ln w="25400">
          <a:noFill/>
        </a:ln>
      </c:spPr>
    </c:plotArea>
    <c:legend>
      <c:legendPos val="b"/>
      <c:layout>
        <c:manualLayout>
          <c:xMode val="edge"/>
          <c:yMode val="edge"/>
          <c:x val="0.14615341880341881"/>
          <c:y val="6.0987463979589963E-2"/>
          <c:w val="0.81585512820512818"/>
          <c:h val="0.1193381421727878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4126984126984"/>
          <c:y val="4.0166924191184207E-2"/>
          <c:w val="0.8742765873015873"/>
          <c:h val="0.81406180555555552"/>
        </c:manualLayout>
      </c:layout>
      <c:lineChart>
        <c:grouping val="standard"/>
        <c:varyColors val="0"/>
        <c:ser>
          <c:idx val="1"/>
          <c:order val="0"/>
          <c:tx>
            <c:strRef>
              <c:f>'Fig 2.6'!$Q$5</c:f>
              <c:strCache>
                <c:ptCount val="1"/>
                <c:pt idx="0">
                  <c:v>private rented</c:v>
                </c:pt>
              </c:strCache>
            </c:strRef>
          </c:tx>
          <c:spPr>
            <a:ln w="25400"/>
          </c:spPr>
          <c:marker>
            <c:symbol val="square"/>
            <c:size val="5"/>
          </c:marker>
          <c:dPt>
            <c:idx val="5"/>
            <c:bubble3D val="0"/>
            <c:spPr>
              <a:ln w="25400">
                <a:prstDash val="solid"/>
              </a:ln>
            </c:spPr>
          </c:dPt>
          <c:dPt>
            <c:idx val="10"/>
            <c:bubble3D val="0"/>
            <c:spPr>
              <a:ln w="25400">
                <a:prstDash val="solid"/>
              </a:ln>
            </c:spPr>
          </c:dPt>
          <c:cat>
            <c:numRef>
              <c:f>'Fig 2.6'!$O$7:$O$16</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'Fig 2.6'!$Q$7:$Q$16</c:f>
              <c:numCache>
                <c:formatCode>0.0</c:formatCode>
                <c:ptCount val="10"/>
                <c:pt idx="0">
                  <c:v>46.695401363378799</c:v>
                </c:pt>
                <c:pt idx="1">
                  <c:v>45.441224594742998</c:v>
                </c:pt>
                <c:pt idx="2">
                  <c:v>43.967048648018896</c:v>
                </c:pt>
                <c:pt idx="3">
                  <c:v>40.834756248142966</c:v>
                </c:pt>
                <c:pt idx="4">
                  <c:v>37.200297985307436</c:v>
                </c:pt>
                <c:pt idx="5">
                  <c:v>35.020797774135289</c:v>
                </c:pt>
                <c:pt idx="6">
                  <c:v>33.138523051403503</c:v>
                </c:pt>
                <c:pt idx="7">
                  <c:v>29.82317481971052</c:v>
                </c:pt>
                <c:pt idx="8">
                  <c:v>28.646978033986748</c:v>
                </c:pt>
                <c:pt idx="9">
                  <c:v>28.466089664157444</c:v>
                </c:pt>
              </c:numCache>
            </c:numRef>
          </c:val>
          <c:smooth val="0"/>
        </c:ser>
        <c:ser>
          <c:idx val="0"/>
          <c:order val="1"/>
          <c:tx>
            <c:strRef>
              <c:f>'Fig 2.6'!$P$5</c:f>
              <c:strCache>
                <c:ptCount val="1"/>
                <c:pt idx="0">
                  <c:v>owner occupied</c:v>
                </c:pt>
              </c:strCache>
            </c:strRef>
          </c:tx>
          <c:spPr>
            <a:ln w="25400"/>
          </c:spPr>
          <c:marker>
            <c:symbol val="diamond"/>
            <c:size val="5"/>
          </c:marker>
          <c:dPt>
            <c:idx val="5"/>
            <c:bubble3D val="0"/>
            <c:spPr>
              <a:ln w="25400">
                <a:prstDash val="solid"/>
              </a:ln>
            </c:spPr>
          </c:dPt>
          <c:dPt>
            <c:idx val="10"/>
            <c:bubble3D val="0"/>
            <c:spPr>
              <a:ln w="25400">
                <a:prstDash val="solid"/>
              </a:ln>
            </c:spPr>
          </c:dPt>
          <c:cat>
            <c:numRef>
              <c:f>'Fig 2.6'!$O$7:$O$16</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'Fig 2.6'!$P$7:$P$16</c:f>
              <c:numCache>
                <c:formatCode>0.0</c:formatCode>
                <c:ptCount val="10"/>
                <c:pt idx="0">
                  <c:v>34.423635341627701</c:v>
                </c:pt>
                <c:pt idx="1">
                  <c:v>34.0867162288109</c:v>
                </c:pt>
                <c:pt idx="2">
                  <c:v>32.262200956045291</c:v>
                </c:pt>
                <c:pt idx="3">
                  <c:v>29.251701043984191</c:v>
                </c:pt>
                <c:pt idx="4">
                  <c:v>25.571248753810099</c:v>
                </c:pt>
                <c:pt idx="5">
                  <c:v>22.29406158001753</c:v>
                </c:pt>
                <c:pt idx="6">
                  <c:v>20.304553247402499</c:v>
                </c:pt>
                <c:pt idx="7">
                  <c:v>19.391718400464814</c:v>
                </c:pt>
                <c:pt idx="8">
                  <c:v>18.622781844897624</c:v>
                </c:pt>
                <c:pt idx="9">
                  <c:v>18.259805017937481</c:v>
                </c:pt>
              </c:numCache>
            </c:numRef>
          </c:val>
          <c:smooth val="0"/>
        </c:ser>
        <c:ser>
          <c:idx val="2"/>
          <c:order val="2"/>
          <c:tx>
            <c:strRef>
              <c:f>'Fig 2.6'!$R$5</c:f>
              <c:strCache>
                <c:ptCount val="1"/>
                <c:pt idx="0">
                  <c:v>social rented</c:v>
                </c:pt>
              </c:strCache>
            </c:strRef>
          </c:tx>
          <c:spPr>
            <a:ln w="25400"/>
          </c:spPr>
          <c:marker>
            <c:symbol val="triangle"/>
            <c:size val="5"/>
          </c:marker>
          <c:dPt>
            <c:idx val="5"/>
            <c:bubble3D val="0"/>
            <c:spPr>
              <a:ln w="25400">
                <a:prstDash val="solid"/>
              </a:ln>
            </c:spPr>
          </c:dPt>
          <c:dPt>
            <c:idx val="10"/>
            <c:bubble3D val="0"/>
            <c:spPr>
              <a:ln w="25400">
                <a:prstDash val="solid"/>
              </a:ln>
            </c:spPr>
          </c:dPt>
          <c:cat>
            <c:numRef>
              <c:f>'Fig 2.6'!$O$7:$O$16</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'Fig 2.6'!$R$7:$R$16</c:f>
              <c:numCache>
                <c:formatCode>0.0</c:formatCode>
                <c:ptCount val="10"/>
                <c:pt idx="0">
                  <c:v>28.8277853249648</c:v>
                </c:pt>
                <c:pt idx="1">
                  <c:v>29.350861831235001</c:v>
                </c:pt>
                <c:pt idx="2">
                  <c:v>27.163392454892719</c:v>
                </c:pt>
                <c:pt idx="3">
                  <c:v>23.244203014596302</c:v>
                </c:pt>
                <c:pt idx="4">
                  <c:v>19.859936107991651</c:v>
                </c:pt>
                <c:pt idx="5">
                  <c:v>16.582385166455964</c:v>
                </c:pt>
                <c:pt idx="6">
                  <c:v>15.2193597237469</c:v>
                </c:pt>
                <c:pt idx="7">
                  <c:v>14.700289617646236</c:v>
                </c:pt>
                <c:pt idx="8">
                  <c:v>14.318602169440148</c:v>
                </c:pt>
                <c:pt idx="9">
                  <c:v>12.981093421554768</c:v>
                </c:pt>
              </c:numCache>
            </c:numRef>
          </c:val>
          <c:smooth val="0"/>
        </c:ser>
        <c:dLbls>
          <c:showLegendKey val="0"/>
          <c:showVal val="0"/>
          <c:showCatName val="0"/>
          <c:showSerName val="0"/>
          <c:showPercent val="0"/>
          <c:showBubbleSize val="0"/>
        </c:dLbls>
        <c:marker val="1"/>
        <c:smooth val="0"/>
        <c:axId val="62513152"/>
        <c:axId val="62514688"/>
      </c:lineChart>
      <c:catAx>
        <c:axId val="62513152"/>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000000"/>
                </a:solidFill>
                <a:latin typeface="Arial"/>
                <a:ea typeface="Arial"/>
                <a:cs typeface="Arial"/>
              </a:defRPr>
            </a:pPr>
            <a:endParaRPr lang="en-US"/>
          </a:p>
        </c:txPr>
        <c:crossAx val="62514688"/>
        <c:crosses val="autoZero"/>
        <c:auto val="1"/>
        <c:lblAlgn val="ctr"/>
        <c:lblOffset val="100"/>
        <c:noMultiLvlLbl val="0"/>
      </c:catAx>
      <c:valAx>
        <c:axId val="62514688"/>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8.313696189436174E-3"/>
              <c:y val="0.35258925967587385"/>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62513152"/>
        <c:crosses val="autoZero"/>
        <c:crossBetween val="between"/>
      </c:valAx>
    </c:plotArea>
    <c:legend>
      <c:legendPos val="tr"/>
      <c:layout>
        <c:manualLayout>
          <c:xMode val="edge"/>
          <c:yMode val="edge"/>
          <c:x val="0.11540873015873018"/>
          <c:y val="0.5423958333333333"/>
          <c:w val="0.27478968253968256"/>
          <c:h val="0.28133194444444443"/>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span"/>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523875</xdr:colOff>
      <xdr:row>3</xdr:row>
      <xdr:rowOff>171448</xdr:rowOff>
    </xdr:from>
    <xdr:to>
      <xdr:col>6</xdr:col>
      <xdr:colOff>1162350</xdr:colOff>
      <xdr:row>22</xdr:row>
      <xdr:rowOff>126298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504825</xdr:colOff>
      <xdr:row>3</xdr:row>
      <xdr:rowOff>28573</xdr:rowOff>
    </xdr:from>
    <xdr:to>
      <xdr:col>9</xdr:col>
      <xdr:colOff>235500</xdr:colOff>
      <xdr:row>24</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76200</xdr:rowOff>
    </xdr:from>
    <xdr:to>
      <xdr:col>8</xdr:col>
      <xdr:colOff>133350</xdr:colOff>
      <xdr:row>31</xdr:row>
      <xdr:rowOff>85725</xdr:rowOff>
    </xdr:to>
    <xdr:grpSp>
      <xdr:nvGrpSpPr>
        <xdr:cNvPr id="48" name="Group 47"/>
        <xdr:cNvGrpSpPr/>
      </xdr:nvGrpSpPr>
      <xdr:grpSpPr>
        <a:xfrm>
          <a:off x="609600" y="438150"/>
          <a:ext cx="4829175" cy="5295900"/>
          <a:chOff x="5505450" y="1235986"/>
          <a:chExt cx="4829175" cy="6057901"/>
        </a:xfrm>
      </xdr:grpSpPr>
      <xdr:graphicFrame macro="">
        <xdr:nvGraphicFramePr>
          <xdr:cNvPr id="49" name="Chart 48"/>
          <xdr:cNvGraphicFramePr>
            <a:graphicFrameLocks/>
          </xdr:cNvGraphicFramePr>
        </xdr:nvGraphicFramePr>
        <xdr:xfrm>
          <a:off x="5591175" y="1235986"/>
          <a:ext cx="4743450" cy="60579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0" name="TextBox 1"/>
          <xdr:cNvSpPr txBox="1"/>
        </xdr:nvSpPr>
        <xdr:spPr>
          <a:xfrm>
            <a:off x="5505450" y="1661367"/>
            <a:ext cx="409574" cy="221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A/B</a:t>
            </a:r>
          </a:p>
        </xdr:txBody>
      </xdr:sp>
      <xdr:sp macro="" textlink="">
        <xdr:nvSpPr>
          <xdr:cNvPr id="51" name="TextBox 1"/>
          <xdr:cNvSpPr txBox="1"/>
        </xdr:nvSpPr>
        <xdr:spPr>
          <a:xfrm>
            <a:off x="5600700" y="2582229"/>
            <a:ext cx="238125" cy="265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C</a:t>
            </a:r>
          </a:p>
        </xdr:txBody>
      </xdr:sp>
      <xdr:sp macro="" textlink="">
        <xdr:nvSpPr>
          <xdr:cNvPr id="52" name="TextBox 1"/>
          <xdr:cNvSpPr txBox="1"/>
        </xdr:nvSpPr>
        <xdr:spPr>
          <a:xfrm>
            <a:off x="5562600" y="3496154"/>
            <a:ext cx="304800" cy="303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D</a:t>
            </a:r>
          </a:p>
        </xdr:txBody>
      </xdr:sp>
      <xdr:sp macro="" textlink="">
        <xdr:nvSpPr>
          <xdr:cNvPr id="53" name="TextBox 1"/>
          <xdr:cNvSpPr txBox="1"/>
        </xdr:nvSpPr>
        <xdr:spPr>
          <a:xfrm>
            <a:off x="5629275" y="4453345"/>
            <a:ext cx="180975" cy="244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E</a:t>
            </a:r>
          </a:p>
        </xdr:txBody>
      </xdr:sp>
      <xdr:sp macro="" textlink="">
        <xdr:nvSpPr>
          <xdr:cNvPr id="54" name="TextBox 1"/>
          <xdr:cNvSpPr txBox="1"/>
        </xdr:nvSpPr>
        <xdr:spPr>
          <a:xfrm>
            <a:off x="5581651" y="5402308"/>
            <a:ext cx="2667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F</a:t>
            </a:r>
          </a:p>
        </xdr:txBody>
      </xdr:sp>
      <xdr:sp macro="" textlink="">
        <xdr:nvSpPr>
          <xdr:cNvPr id="55" name="TextBox 1"/>
          <xdr:cNvSpPr txBox="1"/>
        </xdr:nvSpPr>
        <xdr:spPr>
          <a:xfrm>
            <a:off x="5600700" y="6312354"/>
            <a:ext cx="2476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G</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447675</xdr:colOff>
      <xdr:row>2</xdr:row>
      <xdr:rowOff>28573</xdr:rowOff>
    </xdr:from>
    <xdr:to>
      <xdr:col>11</xdr:col>
      <xdr:colOff>397425</xdr:colOff>
      <xdr:row>23</xdr:row>
      <xdr:rowOff>48148</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3.xml><?xml version="1.0" encoding="utf-8"?>
<xdr:wsDr xmlns:xdr="http://schemas.openxmlformats.org/drawingml/2006/spreadsheetDrawing" xmlns:a="http://schemas.openxmlformats.org/drawingml/2006/main">
  <xdr:twoCellAnchor>
    <xdr:from>
      <xdr:col>0</xdr:col>
      <xdr:colOff>561975</xdr:colOff>
      <xdr:row>2</xdr:row>
      <xdr:rowOff>47625</xdr:rowOff>
    </xdr:from>
    <xdr:to>
      <xdr:col>9</xdr:col>
      <xdr:colOff>209850</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257175</xdr:colOff>
      <xdr:row>2</xdr:row>
      <xdr:rowOff>114300</xdr:rowOff>
    </xdr:from>
    <xdr:to>
      <xdr:col>8</xdr:col>
      <xdr:colOff>152700</xdr:colOff>
      <xdr:row>19</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257175</xdr:colOff>
      <xdr:row>2</xdr:row>
      <xdr:rowOff>161924</xdr:rowOff>
    </xdr:from>
    <xdr:to>
      <xdr:col>8</xdr:col>
      <xdr:colOff>190500</xdr:colOff>
      <xdr:row>19</xdr:row>
      <xdr:rowOff>171449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571500</xdr:colOff>
      <xdr:row>2</xdr:row>
      <xdr:rowOff>66675</xdr:rowOff>
    </xdr:from>
    <xdr:to>
      <xdr:col>6</xdr:col>
      <xdr:colOff>1209975</xdr:colOff>
      <xdr:row>18</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19050</xdr:colOff>
      <xdr:row>2</xdr:row>
      <xdr:rowOff>142875</xdr:rowOff>
    </xdr:from>
    <xdr:to>
      <xdr:col>9</xdr:col>
      <xdr:colOff>285075</xdr:colOff>
      <xdr:row>23</xdr:row>
      <xdr:rowOff>113850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xdr:row>
      <xdr:rowOff>0</xdr:rowOff>
    </xdr:from>
    <xdr:to>
      <xdr:col>6</xdr:col>
      <xdr:colOff>1248075</xdr:colOff>
      <xdr:row>17</xdr:row>
      <xdr:rowOff>114300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0.42394</cdr:x>
      <cdr:y>0.43382</cdr:y>
    </cdr:from>
    <cdr:to>
      <cdr:x>0.57722</cdr:x>
      <cdr:y>0.61903</cdr:y>
    </cdr:to>
    <cdr:sp macro="" textlink="">
      <cdr:nvSpPr>
        <cdr:cNvPr id="2" name="TextBox 1"/>
        <cdr:cNvSpPr txBox="1"/>
      </cdr:nvSpPr>
      <cdr:spPr>
        <a:xfrm xmlns:a="http://schemas.openxmlformats.org/drawingml/2006/main">
          <a:off x="2212973" y="1327492"/>
          <a:ext cx="800121" cy="566743"/>
        </a:xfrm>
        <a:prstGeom xmlns:a="http://schemas.openxmlformats.org/drawingml/2006/main" prst="rect">
          <a:avLst/>
        </a:prstGeom>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latin typeface="Arial" pitchFamily="34" charset="0"/>
              <a:cs typeface="Arial" pitchFamily="34" charset="0"/>
            </a:rPr>
            <a:t>all dwellings, 23.5m</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38100</xdr:colOff>
      <xdr:row>2</xdr:row>
      <xdr:rowOff>119061</xdr:rowOff>
    </xdr:from>
    <xdr:to>
      <xdr:col>7</xdr:col>
      <xdr:colOff>603300</xdr:colOff>
      <xdr:row>19</xdr:row>
      <xdr:rowOff>104436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60325</xdr:colOff>
      <xdr:row>19</xdr:row>
      <xdr:rowOff>104774</xdr:rowOff>
    </xdr:from>
    <xdr:to>
      <xdr:col>7</xdr:col>
      <xdr:colOff>647700</xdr:colOff>
      <xdr:row>37</xdr:row>
      <xdr:rowOff>49213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28575</xdr:rowOff>
    </xdr:from>
    <xdr:to>
      <xdr:col>8</xdr:col>
      <xdr:colOff>438450</xdr:colOff>
      <xdr:row>38</xdr:row>
      <xdr:rowOff>66675</xdr:rowOff>
    </xdr:to>
    <xdr:grpSp>
      <xdr:nvGrpSpPr>
        <xdr:cNvPr id="6" name="Group 5"/>
        <xdr:cNvGrpSpPr/>
      </xdr:nvGrpSpPr>
      <xdr:grpSpPr>
        <a:xfrm>
          <a:off x="390525" y="447675"/>
          <a:ext cx="5239050" cy="6553200"/>
          <a:chOff x="390525" y="447675"/>
          <a:chExt cx="5239050" cy="6553200"/>
        </a:xfrm>
      </xdr:grpSpPr>
      <xdr:graphicFrame macro="">
        <xdr:nvGraphicFramePr>
          <xdr:cNvPr id="2" name="Chart 1"/>
          <xdr:cNvGraphicFramePr>
            <a:graphicFrameLocks/>
          </xdr:cNvGraphicFramePr>
        </xdr:nvGraphicFramePr>
        <xdr:xfrm>
          <a:off x="390525" y="447675"/>
          <a:ext cx="5220000" cy="306705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409575" y="3771900"/>
          <a:ext cx="5220000" cy="322897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TextBox 4"/>
          <xdr:cNvSpPr txBox="1"/>
        </xdr:nvSpPr>
        <xdr:spPr>
          <a:xfrm>
            <a:off x="3590925" y="6305550"/>
            <a:ext cx="2095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142873</xdr:rowOff>
    </xdr:from>
    <xdr:to>
      <xdr:col>7</xdr:col>
      <xdr:colOff>205200</xdr:colOff>
      <xdr:row>18</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382361</xdr:colOff>
      <xdr:row>19</xdr:row>
      <xdr:rowOff>57150</xdr:rowOff>
    </xdr:from>
    <xdr:to>
      <xdr:col>7</xdr:col>
      <xdr:colOff>197036</xdr:colOff>
      <xdr:row>36</xdr:row>
      <xdr:rowOff>133351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2</xdr:row>
      <xdr:rowOff>38101</xdr:rowOff>
    </xdr:from>
    <xdr:to>
      <xdr:col>6</xdr:col>
      <xdr:colOff>736650</xdr:colOff>
      <xdr:row>16</xdr:row>
      <xdr:rowOff>19051</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2</xdr:row>
      <xdr:rowOff>180974</xdr:rowOff>
    </xdr:from>
    <xdr:to>
      <xdr:col>8</xdr:col>
      <xdr:colOff>363225</xdr:colOff>
      <xdr:row>17</xdr:row>
      <xdr:rowOff>155849</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571500</xdr:colOff>
      <xdr:row>3</xdr:row>
      <xdr:rowOff>66675</xdr:rowOff>
    </xdr:from>
    <xdr:to>
      <xdr:col>10</xdr:col>
      <xdr:colOff>6900</xdr:colOff>
      <xdr:row>25</xdr:row>
      <xdr:rowOff>104325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2</xdr:row>
      <xdr:rowOff>38100</xdr:rowOff>
    </xdr:from>
    <xdr:to>
      <xdr:col>6</xdr:col>
      <xdr:colOff>736650</xdr:colOff>
      <xdr:row>15</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EHS colours 2">
      <a:dk1>
        <a:sysClr val="windowText" lastClr="000000"/>
      </a:dk1>
      <a:lt1>
        <a:sysClr val="window" lastClr="FFFFFF"/>
      </a:lt1>
      <a:dk2>
        <a:srgbClr val="1F497D"/>
      </a:dk2>
      <a:lt2>
        <a:srgbClr val="EEECE1"/>
      </a:lt2>
      <a:accent1>
        <a:srgbClr val="009999"/>
      </a:accent1>
      <a:accent2>
        <a:srgbClr val="333366"/>
      </a:accent2>
      <a:accent3>
        <a:srgbClr val="C0C0C0"/>
      </a:accent3>
      <a:accent4>
        <a:srgbClr val="993D66"/>
      </a:accent4>
      <a:accent5>
        <a:srgbClr val="FFDC5D"/>
      </a:accent5>
      <a:accent6>
        <a:srgbClr val="800000"/>
      </a:accent6>
      <a:hlink>
        <a:srgbClr val="CCCCFF"/>
      </a:hlink>
      <a:folHlink>
        <a:srgbClr val="6666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81"/>
  <sheetViews>
    <sheetView tabSelected="1" workbookViewId="0"/>
  </sheetViews>
  <sheetFormatPr defaultRowHeight="12.75" x14ac:dyDescent="0.2"/>
  <cols>
    <col min="1" max="16384" width="9.140625" style="40"/>
  </cols>
  <sheetData>
    <row r="1" spans="1:26" ht="15.75" x14ac:dyDescent="0.25">
      <c r="A1" s="807"/>
      <c r="B1" s="378"/>
      <c r="C1" s="355"/>
      <c r="D1" s="30"/>
      <c r="E1" s="30"/>
      <c r="F1" s="30"/>
      <c r="G1" s="30"/>
      <c r="H1" s="30"/>
      <c r="I1" s="30"/>
      <c r="J1" s="30"/>
      <c r="K1" s="30"/>
      <c r="L1" s="30"/>
      <c r="M1" s="30"/>
      <c r="N1" s="30"/>
      <c r="O1" s="30"/>
      <c r="P1" s="30"/>
      <c r="Q1" s="30"/>
      <c r="R1" s="30"/>
      <c r="S1" s="30"/>
      <c r="T1" s="30"/>
      <c r="U1" s="30"/>
      <c r="V1" s="30"/>
      <c r="W1" s="30"/>
      <c r="X1" s="30"/>
      <c r="Y1" s="30"/>
      <c r="Z1" s="30"/>
    </row>
    <row r="2" spans="1:26" ht="15.75" x14ac:dyDescent="0.25">
      <c r="B2" s="354" t="s">
        <v>231</v>
      </c>
      <c r="C2" s="355"/>
      <c r="D2" s="30"/>
      <c r="E2" s="30"/>
      <c r="F2" s="30"/>
      <c r="G2" s="30"/>
      <c r="H2" s="30"/>
      <c r="I2" s="30"/>
      <c r="J2" s="30"/>
      <c r="K2" s="30"/>
      <c r="L2" s="30"/>
      <c r="M2" s="30"/>
      <c r="N2" s="30"/>
      <c r="O2" s="30"/>
      <c r="P2" s="30"/>
      <c r="Q2" s="30"/>
      <c r="R2" s="30"/>
      <c r="S2" s="30"/>
      <c r="T2" s="30"/>
      <c r="U2" s="30"/>
      <c r="V2" s="30"/>
      <c r="W2" s="30"/>
      <c r="X2" s="30"/>
      <c r="Y2" s="30"/>
      <c r="Z2" s="30"/>
    </row>
    <row r="3" spans="1:26" ht="15.75" x14ac:dyDescent="0.25">
      <c r="B3" s="354"/>
      <c r="C3" s="355"/>
      <c r="D3" s="30"/>
      <c r="E3" s="30"/>
      <c r="F3" s="30"/>
      <c r="G3" s="30"/>
      <c r="H3" s="30"/>
      <c r="I3" s="30"/>
      <c r="J3" s="30"/>
      <c r="K3" s="30"/>
      <c r="L3" s="30"/>
      <c r="M3" s="30"/>
      <c r="N3" s="30"/>
      <c r="O3" s="30"/>
      <c r="P3" s="30"/>
      <c r="Q3" s="30"/>
      <c r="R3" s="30"/>
      <c r="S3" s="30"/>
      <c r="T3" s="30"/>
      <c r="U3" s="30"/>
      <c r="V3" s="30"/>
      <c r="W3" s="30"/>
      <c r="X3" s="30"/>
      <c r="Y3" s="30"/>
      <c r="Z3" s="30"/>
    </row>
    <row r="4" spans="1:26" ht="15.75" x14ac:dyDescent="0.25">
      <c r="B4" s="354" t="s">
        <v>232</v>
      </c>
      <c r="C4" s="355"/>
      <c r="D4" s="30"/>
      <c r="E4" s="30"/>
      <c r="F4" s="30"/>
      <c r="G4" s="30"/>
      <c r="H4" s="30"/>
      <c r="I4" s="30"/>
      <c r="J4" s="30"/>
      <c r="K4" s="30"/>
      <c r="L4" s="30"/>
      <c r="M4" s="30"/>
      <c r="N4" s="30"/>
      <c r="O4" s="30"/>
      <c r="P4" s="30"/>
      <c r="Q4" s="30"/>
      <c r="R4" s="30"/>
      <c r="S4" s="30"/>
      <c r="T4" s="30"/>
      <c r="U4" s="30"/>
      <c r="V4" s="30"/>
      <c r="W4" s="30"/>
      <c r="X4" s="30"/>
      <c r="Y4" s="30"/>
      <c r="Z4" s="30"/>
    </row>
    <row r="5" spans="1:26" x14ac:dyDescent="0.2">
      <c r="C5" s="355"/>
      <c r="D5" s="30"/>
      <c r="E5" s="30"/>
      <c r="F5" s="30"/>
      <c r="G5" s="30"/>
      <c r="H5" s="30"/>
      <c r="I5" s="30"/>
      <c r="J5" s="30"/>
      <c r="K5" s="30"/>
      <c r="L5" s="30"/>
      <c r="M5" s="30"/>
      <c r="N5" s="30"/>
      <c r="O5" s="30"/>
      <c r="P5" s="30"/>
      <c r="Q5" s="30"/>
      <c r="R5" s="30"/>
      <c r="S5" s="30"/>
      <c r="T5" s="30"/>
      <c r="U5" s="30"/>
      <c r="V5" s="30"/>
      <c r="W5" s="30"/>
      <c r="X5" s="30"/>
      <c r="Y5" s="30"/>
      <c r="Z5" s="30"/>
    </row>
    <row r="6" spans="1:26" ht="15" x14ac:dyDescent="0.25">
      <c r="B6" s="444" t="s">
        <v>107</v>
      </c>
      <c r="C6" s="355"/>
      <c r="D6" s="30"/>
      <c r="E6" s="30"/>
      <c r="F6" s="30"/>
      <c r="G6" s="30"/>
      <c r="H6" s="30"/>
      <c r="I6" s="30"/>
      <c r="J6" s="30"/>
      <c r="K6" s="30"/>
      <c r="L6" s="30"/>
      <c r="M6" s="30"/>
      <c r="N6" s="30"/>
      <c r="O6" s="30"/>
      <c r="P6" s="30"/>
      <c r="Q6" s="30"/>
      <c r="R6" s="30"/>
      <c r="S6" s="30"/>
      <c r="T6" s="30"/>
      <c r="U6" s="30"/>
      <c r="V6" s="30"/>
      <c r="W6" s="30"/>
      <c r="X6" s="30"/>
      <c r="Y6" s="30"/>
      <c r="Z6" s="30"/>
    </row>
    <row r="7" spans="1:26" x14ac:dyDescent="0.2">
      <c r="B7" s="828" t="s">
        <v>109</v>
      </c>
      <c r="C7" s="870" t="s">
        <v>315</v>
      </c>
      <c r="D7" s="808"/>
      <c r="E7" s="30"/>
      <c r="F7" s="30"/>
      <c r="G7" s="30"/>
      <c r="H7" s="30"/>
      <c r="I7" s="30"/>
      <c r="J7" s="30"/>
      <c r="K7" s="30"/>
      <c r="L7" s="30"/>
      <c r="M7" s="30"/>
      <c r="N7" s="30"/>
      <c r="O7" s="30"/>
      <c r="P7" s="30"/>
      <c r="Q7" s="30"/>
      <c r="R7" s="30"/>
      <c r="S7" s="30"/>
      <c r="T7" s="30"/>
      <c r="U7" s="30"/>
      <c r="V7" s="30"/>
      <c r="W7" s="30"/>
      <c r="X7" s="30"/>
      <c r="Y7" s="30"/>
      <c r="Z7" s="30"/>
    </row>
    <row r="8" spans="1:26" x14ac:dyDescent="0.2">
      <c r="B8" s="828" t="s">
        <v>110</v>
      </c>
      <c r="C8" s="870" t="s">
        <v>316</v>
      </c>
      <c r="D8" s="809"/>
      <c r="E8" s="30"/>
      <c r="F8" s="30"/>
      <c r="G8" s="30"/>
      <c r="H8" s="30"/>
      <c r="I8" s="30"/>
      <c r="J8" s="30"/>
      <c r="K8" s="30"/>
      <c r="L8" s="30"/>
      <c r="M8" s="30"/>
      <c r="N8" s="30"/>
      <c r="O8" s="30"/>
      <c r="P8" s="30"/>
      <c r="Q8" s="30"/>
      <c r="R8" s="30"/>
      <c r="S8" s="30"/>
      <c r="T8" s="30"/>
      <c r="U8" s="30"/>
      <c r="V8" s="30"/>
      <c r="W8" s="30"/>
      <c r="X8" s="30"/>
      <c r="Y8" s="30"/>
      <c r="Z8" s="30"/>
    </row>
    <row r="9" spans="1:26" x14ac:dyDescent="0.2">
      <c r="B9" s="828" t="s">
        <v>111</v>
      </c>
      <c r="C9" s="870" t="s">
        <v>317</v>
      </c>
      <c r="D9" s="809"/>
      <c r="E9" s="30"/>
      <c r="F9" s="30"/>
      <c r="G9" s="30"/>
      <c r="H9" s="30"/>
      <c r="I9" s="30"/>
      <c r="J9" s="30"/>
      <c r="K9" s="30"/>
      <c r="L9" s="30"/>
      <c r="M9" s="30"/>
      <c r="N9" s="30"/>
      <c r="O9" s="30"/>
      <c r="P9" s="30"/>
      <c r="Q9" s="30"/>
      <c r="R9" s="30"/>
      <c r="S9" s="30"/>
      <c r="T9" s="30"/>
      <c r="U9" s="30"/>
      <c r="V9" s="30"/>
      <c r="W9" s="30"/>
      <c r="X9" s="30"/>
      <c r="Y9" s="30"/>
      <c r="Z9" s="30"/>
    </row>
    <row r="10" spans="1:26" x14ac:dyDescent="0.2">
      <c r="B10" s="828" t="s">
        <v>112</v>
      </c>
      <c r="C10" s="870" t="s">
        <v>318</v>
      </c>
      <c r="D10" s="809"/>
      <c r="E10" s="30"/>
      <c r="F10" s="30"/>
      <c r="G10" s="30"/>
      <c r="H10" s="30"/>
      <c r="I10" s="30"/>
      <c r="J10" s="30"/>
      <c r="K10" s="30"/>
      <c r="L10" s="30"/>
      <c r="M10" s="30"/>
      <c r="N10" s="30"/>
      <c r="O10" s="30"/>
      <c r="P10" s="30"/>
      <c r="Q10" s="30"/>
      <c r="R10" s="30"/>
      <c r="S10" s="30"/>
      <c r="T10" s="30"/>
      <c r="U10" s="30"/>
      <c r="V10" s="30"/>
      <c r="W10" s="30"/>
      <c r="X10" s="30"/>
      <c r="Y10" s="30"/>
      <c r="Z10" s="30"/>
    </row>
    <row r="11" spans="1:26" x14ac:dyDescent="0.2">
      <c r="B11" s="828" t="s">
        <v>113</v>
      </c>
      <c r="C11" s="871" t="s">
        <v>319</v>
      </c>
      <c r="D11" s="809"/>
      <c r="E11" s="30"/>
      <c r="F11" s="30"/>
      <c r="G11" s="30"/>
      <c r="H11" s="30"/>
      <c r="I11" s="30"/>
      <c r="J11" s="30"/>
      <c r="K11" s="30"/>
      <c r="L11" s="30"/>
      <c r="M11" s="30"/>
      <c r="N11" s="30"/>
      <c r="O11" s="30"/>
      <c r="P11" s="30"/>
      <c r="Q11" s="30"/>
      <c r="R11" s="30"/>
      <c r="S11" s="30"/>
      <c r="T11" s="30"/>
      <c r="U11" s="30"/>
      <c r="V11" s="30"/>
      <c r="W11" s="30"/>
      <c r="X11" s="30"/>
      <c r="Y11" s="30"/>
      <c r="Z11" s="30"/>
    </row>
    <row r="12" spans="1:26" x14ac:dyDescent="0.2">
      <c r="B12" s="828" t="s">
        <v>114</v>
      </c>
      <c r="C12" s="870" t="s">
        <v>322</v>
      </c>
      <c r="D12" s="809"/>
      <c r="E12" s="30"/>
      <c r="F12" s="30"/>
      <c r="G12" s="30"/>
      <c r="H12" s="30"/>
      <c r="I12" s="30"/>
      <c r="J12" s="30"/>
      <c r="K12" s="30"/>
      <c r="L12" s="30"/>
      <c r="M12" s="30"/>
      <c r="N12" s="30"/>
      <c r="O12" s="30"/>
      <c r="P12" s="30"/>
      <c r="Q12" s="30"/>
      <c r="R12" s="30"/>
      <c r="S12" s="30"/>
      <c r="T12" s="30"/>
      <c r="U12" s="30"/>
      <c r="V12" s="30"/>
      <c r="W12" s="30"/>
      <c r="X12" s="30"/>
      <c r="Y12" s="30"/>
      <c r="Z12" s="30"/>
    </row>
    <row r="13" spans="1:26" x14ac:dyDescent="0.2">
      <c r="B13" s="828" t="s">
        <v>115</v>
      </c>
      <c r="C13" s="870" t="s">
        <v>330</v>
      </c>
      <c r="D13" s="809"/>
      <c r="E13" s="30"/>
      <c r="F13" s="30"/>
      <c r="G13" s="30"/>
      <c r="H13" s="30"/>
      <c r="I13" s="30"/>
      <c r="J13" s="30"/>
      <c r="K13" s="30"/>
      <c r="L13" s="30"/>
      <c r="M13" s="30"/>
      <c r="N13" s="30"/>
      <c r="O13" s="30"/>
      <c r="P13" s="30"/>
      <c r="Q13" s="30"/>
      <c r="R13" s="30"/>
      <c r="S13" s="30"/>
      <c r="T13" s="30"/>
      <c r="U13" s="30"/>
      <c r="V13" s="30"/>
      <c r="W13" s="30"/>
      <c r="X13" s="30"/>
      <c r="Y13" s="30"/>
      <c r="Z13" s="30"/>
    </row>
    <row r="14" spans="1:26" x14ac:dyDescent="0.2">
      <c r="B14" s="828" t="s">
        <v>116</v>
      </c>
      <c r="C14" s="870" t="s">
        <v>323</v>
      </c>
      <c r="D14" s="809"/>
      <c r="E14" s="30"/>
      <c r="F14" s="30"/>
      <c r="G14" s="30"/>
      <c r="H14" s="30"/>
      <c r="I14" s="30"/>
      <c r="J14" s="30"/>
      <c r="K14" s="30"/>
      <c r="L14" s="30"/>
      <c r="M14" s="30"/>
      <c r="N14" s="30"/>
      <c r="O14" s="30"/>
      <c r="P14" s="30"/>
      <c r="Q14" s="30"/>
      <c r="R14" s="30"/>
      <c r="S14" s="30"/>
      <c r="T14" s="30"/>
      <c r="U14" s="30"/>
      <c r="V14" s="30"/>
      <c r="W14" s="30"/>
      <c r="X14" s="30"/>
      <c r="Y14" s="30"/>
      <c r="Z14" s="30"/>
    </row>
    <row r="15" spans="1:26" x14ac:dyDescent="0.2">
      <c r="B15" s="828" t="s">
        <v>117</v>
      </c>
      <c r="C15" s="870" t="s">
        <v>324</v>
      </c>
      <c r="D15" s="809"/>
      <c r="E15" s="30"/>
      <c r="F15" s="30"/>
      <c r="G15" s="30"/>
      <c r="H15" s="30"/>
      <c r="I15" s="30"/>
      <c r="J15" s="30"/>
      <c r="K15" s="30"/>
      <c r="L15" s="30"/>
      <c r="M15" s="30"/>
      <c r="N15" s="30"/>
      <c r="O15" s="30"/>
      <c r="P15" s="30"/>
      <c r="Q15" s="30"/>
      <c r="R15" s="30"/>
      <c r="S15" s="30"/>
      <c r="T15" s="30"/>
      <c r="U15" s="30"/>
      <c r="V15" s="30"/>
      <c r="W15" s="30"/>
      <c r="X15" s="30"/>
      <c r="Y15" s="30"/>
      <c r="Z15" s="30"/>
    </row>
    <row r="16" spans="1:26" x14ac:dyDescent="0.2">
      <c r="B16" s="828" t="s">
        <v>118</v>
      </c>
      <c r="C16" s="870" t="s">
        <v>325</v>
      </c>
      <c r="D16" s="809"/>
      <c r="E16" s="30"/>
      <c r="F16" s="30"/>
      <c r="G16" s="30"/>
      <c r="H16" s="30"/>
      <c r="I16" s="30"/>
      <c r="J16" s="30"/>
      <c r="K16" s="30"/>
      <c r="L16" s="30"/>
      <c r="M16" s="30"/>
      <c r="N16" s="30"/>
      <c r="O16" s="30"/>
      <c r="P16" s="30"/>
      <c r="Q16" s="30"/>
      <c r="R16" s="30"/>
      <c r="S16" s="30"/>
      <c r="T16" s="30"/>
      <c r="U16" s="30"/>
      <c r="V16" s="30"/>
      <c r="W16" s="30"/>
      <c r="X16" s="30"/>
      <c r="Y16" s="30"/>
      <c r="Z16" s="30"/>
    </row>
    <row r="17" spans="2:26" x14ac:dyDescent="0.2">
      <c r="B17" s="828" t="s">
        <v>119</v>
      </c>
      <c r="C17" s="870" t="s">
        <v>326</v>
      </c>
      <c r="D17" s="809"/>
      <c r="E17" s="30"/>
      <c r="F17" s="30"/>
      <c r="G17" s="30"/>
      <c r="H17" s="30"/>
      <c r="I17" s="30"/>
      <c r="J17" s="30"/>
      <c r="K17" s="30"/>
      <c r="L17" s="30"/>
      <c r="M17" s="30"/>
      <c r="N17" s="30"/>
      <c r="O17" s="30"/>
      <c r="P17" s="30"/>
      <c r="Q17" s="30"/>
      <c r="R17" s="30"/>
      <c r="S17" s="30"/>
      <c r="T17" s="30"/>
      <c r="U17" s="30"/>
      <c r="V17" s="30"/>
      <c r="W17" s="30"/>
      <c r="X17" s="30"/>
      <c r="Y17" s="30"/>
      <c r="Z17" s="30"/>
    </row>
    <row r="18" spans="2:26" x14ac:dyDescent="0.2">
      <c r="B18" s="828" t="s">
        <v>120</v>
      </c>
      <c r="C18" s="870" t="s">
        <v>336</v>
      </c>
      <c r="D18" s="809"/>
      <c r="E18" s="30"/>
      <c r="F18" s="30"/>
      <c r="G18" s="30"/>
      <c r="H18" s="30"/>
      <c r="I18" s="30"/>
      <c r="J18" s="30"/>
      <c r="K18" s="30"/>
      <c r="L18" s="30"/>
      <c r="M18" s="30"/>
      <c r="N18" s="30"/>
      <c r="O18" s="30"/>
      <c r="P18" s="30"/>
      <c r="Q18" s="30"/>
      <c r="R18" s="30"/>
      <c r="S18" s="30"/>
      <c r="T18" s="30"/>
      <c r="U18" s="30"/>
      <c r="V18" s="30"/>
      <c r="W18" s="30"/>
      <c r="X18" s="30"/>
      <c r="Y18" s="30"/>
      <c r="Z18" s="30"/>
    </row>
    <row r="19" spans="2:26" x14ac:dyDescent="0.2">
      <c r="B19" s="828" t="s">
        <v>226</v>
      </c>
      <c r="C19" s="870" t="s">
        <v>327</v>
      </c>
      <c r="D19" s="809"/>
      <c r="E19" s="30"/>
      <c r="F19" s="30"/>
      <c r="G19" s="30"/>
      <c r="H19" s="30"/>
      <c r="I19" s="30"/>
      <c r="J19" s="30"/>
      <c r="K19" s="30"/>
      <c r="L19" s="30"/>
      <c r="M19" s="30"/>
      <c r="N19" s="30"/>
      <c r="O19" s="30"/>
      <c r="P19" s="30"/>
      <c r="Q19" s="30"/>
      <c r="R19" s="30"/>
      <c r="S19" s="30"/>
      <c r="T19" s="30"/>
      <c r="U19" s="30"/>
      <c r="V19" s="30"/>
      <c r="W19" s="30"/>
      <c r="X19" s="30"/>
      <c r="Y19" s="30"/>
      <c r="Z19" s="30"/>
    </row>
    <row r="20" spans="2:26" x14ac:dyDescent="0.2">
      <c r="B20" s="828" t="s">
        <v>227</v>
      </c>
      <c r="C20" s="871" t="s">
        <v>338</v>
      </c>
      <c r="D20" s="809"/>
      <c r="E20" s="30"/>
      <c r="F20" s="30"/>
      <c r="G20" s="30"/>
      <c r="H20" s="30"/>
      <c r="I20" s="30"/>
      <c r="J20" s="30"/>
      <c r="K20" s="30"/>
      <c r="L20" s="30"/>
      <c r="M20" s="30"/>
      <c r="N20" s="30"/>
      <c r="O20" s="30"/>
      <c r="P20" s="30"/>
      <c r="Q20" s="30"/>
      <c r="R20" s="30"/>
      <c r="S20" s="30"/>
      <c r="T20" s="30"/>
      <c r="U20" s="30"/>
      <c r="V20" s="30"/>
      <c r="W20" s="30"/>
      <c r="X20" s="30"/>
      <c r="Y20" s="30"/>
      <c r="Z20" s="30"/>
    </row>
    <row r="21" spans="2:26" x14ac:dyDescent="0.2">
      <c r="B21" s="828" t="s">
        <v>340</v>
      </c>
      <c r="C21" s="871" t="s">
        <v>341</v>
      </c>
      <c r="D21" s="809"/>
      <c r="E21" s="30"/>
      <c r="F21" s="30"/>
      <c r="G21" s="30"/>
      <c r="H21" s="30"/>
      <c r="I21" s="30"/>
      <c r="J21" s="30"/>
      <c r="K21" s="30"/>
      <c r="L21" s="30"/>
      <c r="M21" s="30"/>
      <c r="N21" s="30"/>
      <c r="O21" s="30"/>
      <c r="P21" s="30"/>
      <c r="Q21" s="30"/>
      <c r="R21" s="30"/>
      <c r="S21" s="30"/>
      <c r="T21" s="30"/>
      <c r="U21" s="30"/>
      <c r="V21" s="30"/>
      <c r="W21" s="30"/>
      <c r="X21" s="30"/>
      <c r="Y21" s="30"/>
      <c r="Z21" s="30"/>
    </row>
    <row r="22" spans="2:26" x14ac:dyDescent="0.2">
      <c r="B22" s="828" t="s">
        <v>345</v>
      </c>
      <c r="C22" s="870" t="s">
        <v>348</v>
      </c>
      <c r="D22" s="809"/>
      <c r="E22" s="30"/>
      <c r="F22" s="30"/>
      <c r="G22" s="30"/>
      <c r="H22" s="30"/>
      <c r="I22" s="30"/>
      <c r="J22" s="30"/>
      <c r="K22" s="30"/>
      <c r="L22" s="30"/>
      <c r="M22" s="30"/>
      <c r="N22" s="30"/>
      <c r="O22" s="30"/>
      <c r="P22" s="30"/>
      <c r="Q22" s="30"/>
      <c r="R22" s="30"/>
      <c r="S22" s="30"/>
      <c r="T22" s="30"/>
      <c r="U22" s="30"/>
      <c r="V22" s="30"/>
      <c r="W22" s="30"/>
      <c r="X22" s="30"/>
      <c r="Y22" s="30"/>
      <c r="Z22" s="30"/>
    </row>
    <row r="23" spans="2:26" x14ac:dyDescent="0.2">
      <c r="B23" s="828" t="s">
        <v>346</v>
      </c>
      <c r="C23" s="870" t="s">
        <v>328</v>
      </c>
      <c r="D23" s="809"/>
      <c r="E23" s="30"/>
      <c r="F23" s="30"/>
      <c r="G23" s="30"/>
      <c r="H23" s="30"/>
      <c r="I23" s="30"/>
      <c r="J23" s="30"/>
      <c r="K23" s="30"/>
      <c r="L23" s="30"/>
      <c r="M23" s="30"/>
      <c r="N23" s="30"/>
      <c r="O23" s="30"/>
      <c r="P23" s="30"/>
      <c r="Q23" s="30"/>
      <c r="R23" s="30"/>
      <c r="S23" s="30"/>
      <c r="T23" s="30"/>
      <c r="U23" s="30"/>
      <c r="V23" s="30"/>
      <c r="W23" s="30"/>
      <c r="X23" s="30"/>
      <c r="Y23" s="30"/>
      <c r="Z23" s="30"/>
    </row>
    <row r="24" spans="2:26" x14ac:dyDescent="0.2">
      <c r="B24" s="809"/>
      <c r="C24" s="872"/>
      <c r="D24" s="809"/>
      <c r="E24" s="30"/>
      <c r="F24" s="30"/>
      <c r="G24" s="30"/>
      <c r="H24" s="30"/>
      <c r="I24" s="30"/>
      <c r="J24" s="30"/>
      <c r="K24" s="30"/>
      <c r="L24" s="30"/>
      <c r="M24" s="30"/>
      <c r="N24" s="30"/>
      <c r="O24" s="30"/>
      <c r="P24" s="30"/>
      <c r="Q24" s="30"/>
      <c r="R24" s="30"/>
      <c r="S24" s="30"/>
      <c r="T24" s="30"/>
      <c r="U24" s="30"/>
      <c r="V24" s="30"/>
      <c r="W24" s="30"/>
      <c r="X24" s="30"/>
      <c r="Y24" s="30"/>
      <c r="Z24" s="30"/>
    </row>
    <row r="25" spans="2:26" ht="15" x14ac:dyDescent="0.25">
      <c r="B25" s="444" t="s">
        <v>108</v>
      </c>
      <c r="C25" s="872"/>
      <c r="D25" s="809"/>
      <c r="E25" s="30"/>
      <c r="F25" s="30"/>
      <c r="G25" s="30"/>
      <c r="H25" s="30"/>
      <c r="I25" s="30"/>
      <c r="J25" s="30"/>
      <c r="K25" s="30"/>
      <c r="L25" s="30"/>
      <c r="M25" s="30"/>
      <c r="N25" s="30"/>
      <c r="O25" s="30"/>
      <c r="P25" s="30"/>
      <c r="Q25" s="30"/>
      <c r="R25" s="30"/>
      <c r="S25" s="30"/>
      <c r="T25" s="30"/>
      <c r="U25" s="30"/>
      <c r="V25" s="30"/>
      <c r="W25" s="30"/>
      <c r="X25" s="30"/>
      <c r="Y25" s="30"/>
      <c r="Z25" s="30"/>
    </row>
    <row r="26" spans="2:26" x14ac:dyDescent="0.2">
      <c r="B26" s="828" t="s">
        <v>121</v>
      </c>
      <c r="C26" s="871" t="s">
        <v>329</v>
      </c>
      <c r="D26" s="809"/>
      <c r="E26" s="30"/>
      <c r="F26" s="30"/>
      <c r="G26" s="30"/>
      <c r="H26" s="30"/>
      <c r="I26" s="30"/>
      <c r="J26" s="30"/>
      <c r="K26" s="30"/>
      <c r="L26" s="30"/>
      <c r="M26" s="30"/>
      <c r="N26" s="30"/>
      <c r="O26" s="30"/>
      <c r="P26" s="30"/>
      <c r="Q26" s="30"/>
      <c r="R26" s="30"/>
      <c r="S26" s="30"/>
      <c r="T26" s="30"/>
      <c r="U26" s="30"/>
      <c r="V26" s="30"/>
      <c r="W26" s="30"/>
      <c r="X26" s="30"/>
      <c r="Y26" s="30"/>
      <c r="Z26" s="30"/>
    </row>
    <row r="27" spans="2:26" x14ac:dyDescent="0.2">
      <c r="B27" s="828" t="s">
        <v>127</v>
      </c>
      <c r="C27" s="871" t="s">
        <v>321</v>
      </c>
      <c r="D27" s="809"/>
      <c r="E27" s="30"/>
      <c r="F27" s="30"/>
      <c r="G27" s="30"/>
      <c r="H27" s="30"/>
      <c r="I27" s="30"/>
      <c r="J27" s="30"/>
      <c r="K27" s="30"/>
      <c r="L27" s="30"/>
      <c r="M27" s="30"/>
      <c r="N27" s="30"/>
      <c r="O27" s="30"/>
      <c r="P27" s="30"/>
      <c r="Q27" s="30"/>
      <c r="R27" s="30"/>
      <c r="S27" s="30"/>
      <c r="T27" s="30"/>
      <c r="U27" s="30"/>
      <c r="V27" s="30"/>
      <c r="W27" s="30"/>
      <c r="X27" s="30"/>
      <c r="Y27" s="30"/>
      <c r="Z27" s="30"/>
    </row>
    <row r="28" spans="2:26" x14ac:dyDescent="0.2">
      <c r="B28" s="828" t="s">
        <v>128</v>
      </c>
      <c r="C28" s="870" t="s">
        <v>322</v>
      </c>
      <c r="D28" s="809"/>
      <c r="E28" s="30"/>
      <c r="F28" s="30"/>
      <c r="G28" s="30"/>
      <c r="H28" s="30"/>
      <c r="I28" s="30"/>
      <c r="J28" s="30"/>
      <c r="K28" s="30"/>
      <c r="L28" s="30"/>
      <c r="M28" s="30"/>
      <c r="N28" s="30"/>
      <c r="O28" s="30"/>
      <c r="P28" s="30"/>
      <c r="Q28" s="30"/>
      <c r="R28" s="30"/>
      <c r="S28" s="30"/>
      <c r="T28" s="30"/>
      <c r="U28" s="30"/>
      <c r="V28" s="30"/>
      <c r="W28" s="30"/>
      <c r="X28" s="30"/>
      <c r="Y28" s="30"/>
      <c r="Z28" s="30"/>
    </row>
    <row r="29" spans="2:26" x14ac:dyDescent="0.2">
      <c r="B29" s="828" t="s">
        <v>129</v>
      </c>
      <c r="C29" s="870" t="s">
        <v>330</v>
      </c>
      <c r="D29" s="809"/>
      <c r="E29" s="30"/>
      <c r="F29" s="30"/>
      <c r="G29" s="30"/>
      <c r="H29" s="30"/>
      <c r="I29" s="30"/>
      <c r="J29" s="30"/>
      <c r="K29" s="30"/>
      <c r="L29" s="30"/>
      <c r="M29" s="30"/>
      <c r="N29" s="30"/>
      <c r="O29" s="30"/>
      <c r="P29" s="30"/>
      <c r="Q29" s="30"/>
      <c r="R29" s="30"/>
      <c r="S29" s="30"/>
      <c r="T29" s="30"/>
      <c r="U29" s="30"/>
      <c r="V29" s="30"/>
      <c r="W29" s="30"/>
      <c r="X29" s="30"/>
      <c r="Y29" s="30"/>
      <c r="Z29" s="30"/>
    </row>
    <row r="30" spans="2:26" x14ac:dyDescent="0.2">
      <c r="B30" s="828" t="s">
        <v>130</v>
      </c>
      <c r="C30" s="870" t="s">
        <v>323</v>
      </c>
      <c r="D30" s="809"/>
      <c r="E30" s="30"/>
      <c r="F30" s="30"/>
      <c r="G30" s="30"/>
      <c r="H30" s="30"/>
      <c r="I30" s="30"/>
      <c r="J30" s="30"/>
      <c r="K30" s="30"/>
      <c r="L30" s="30"/>
      <c r="M30" s="30"/>
      <c r="N30" s="30"/>
      <c r="O30" s="30"/>
      <c r="P30" s="30"/>
      <c r="Q30" s="30"/>
      <c r="R30" s="30"/>
      <c r="S30" s="30"/>
      <c r="T30" s="30"/>
      <c r="U30" s="30"/>
      <c r="V30" s="30"/>
      <c r="W30" s="30"/>
      <c r="X30" s="30"/>
      <c r="Y30" s="30"/>
      <c r="Z30" s="30"/>
    </row>
    <row r="31" spans="2:26" x14ac:dyDescent="0.2">
      <c r="B31" s="828" t="s">
        <v>131</v>
      </c>
      <c r="C31" s="870" t="s">
        <v>324</v>
      </c>
      <c r="D31" s="809"/>
      <c r="E31" s="30"/>
      <c r="F31" s="30"/>
      <c r="G31" s="30"/>
      <c r="H31" s="30"/>
      <c r="I31" s="30"/>
      <c r="J31" s="30"/>
      <c r="K31" s="30"/>
      <c r="L31" s="30"/>
      <c r="M31" s="30"/>
      <c r="N31" s="30"/>
      <c r="O31" s="30"/>
      <c r="P31" s="30"/>
      <c r="Q31" s="30"/>
      <c r="R31" s="30"/>
      <c r="S31" s="30"/>
      <c r="T31" s="30"/>
      <c r="U31" s="30"/>
      <c r="V31" s="30"/>
      <c r="W31" s="30"/>
      <c r="X31" s="30"/>
      <c r="Y31" s="30"/>
      <c r="Z31" s="30"/>
    </row>
    <row r="32" spans="2:26" x14ac:dyDescent="0.2">
      <c r="B32" s="828" t="s">
        <v>132</v>
      </c>
      <c r="C32" s="870" t="s">
        <v>335</v>
      </c>
      <c r="D32" s="809"/>
      <c r="E32" s="30"/>
      <c r="F32" s="30"/>
      <c r="G32" s="30"/>
      <c r="H32" s="30"/>
      <c r="I32" s="30"/>
      <c r="J32" s="30"/>
      <c r="K32" s="30"/>
      <c r="L32" s="30"/>
      <c r="M32" s="30"/>
      <c r="N32" s="30"/>
      <c r="O32" s="30"/>
      <c r="P32" s="30"/>
      <c r="Q32" s="30"/>
      <c r="R32" s="30"/>
      <c r="S32" s="30"/>
      <c r="T32" s="30"/>
      <c r="U32" s="30"/>
      <c r="V32" s="30"/>
      <c r="W32" s="30"/>
      <c r="X32" s="30"/>
      <c r="Y32" s="30"/>
      <c r="Z32" s="30"/>
    </row>
    <row r="33" spans="2:26" x14ac:dyDescent="0.2">
      <c r="B33" s="828" t="s">
        <v>133</v>
      </c>
      <c r="C33" s="870" t="s">
        <v>331</v>
      </c>
      <c r="D33" s="809"/>
      <c r="E33" s="30"/>
      <c r="F33" s="30"/>
      <c r="G33" s="30"/>
      <c r="H33" s="30"/>
      <c r="I33" s="30"/>
      <c r="J33" s="30"/>
      <c r="K33" s="30"/>
      <c r="L33" s="30"/>
      <c r="M33" s="30"/>
      <c r="N33" s="30"/>
      <c r="O33" s="30"/>
      <c r="P33" s="30"/>
      <c r="Q33" s="30"/>
      <c r="R33" s="30"/>
      <c r="S33" s="30"/>
      <c r="T33" s="30"/>
      <c r="U33" s="30"/>
      <c r="V33" s="30"/>
      <c r="W33" s="30"/>
      <c r="X33" s="30"/>
      <c r="Y33" s="30"/>
      <c r="Z33" s="30"/>
    </row>
    <row r="34" spans="2:26" x14ac:dyDescent="0.2">
      <c r="B34" s="828" t="s">
        <v>134</v>
      </c>
      <c r="C34" s="870" t="s">
        <v>332</v>
      </c>
      <c r="D34" s="809"/>
      <c r="E34" s="30"/>
      <c r="F34" s="30"/>
      <c r="G34" s="30"/>
      <c r="H34" s="30"/>
      <c r="I34" s="30"/>
      <c r="J34" s="30"/>
      <c r="K34" s="30"/>
      <c r="L34" s="30"/>
      <c r="M34" s="30"/>
      <c r="N34" s="30"/>
      <c r="O34" s="30"/>
      <c r="P34" s="30"/>
      <c r="Q34" s="30"/>
      <c r="R34" s="30"/>
      <c r="S34" s="30"/>
      <c r="T34" s="30"/>
      <c r="U34" s="30"/>
      <c r="V34" s="30"/>
      <c r="W34" s="30"/>
      <c r="X34" s="30"/>
      <c r="Y34" s="30"/>
      <c r="Z34" s="30"/>
    </row>
    <row r="35" spans="2:26" x14ac:dyDescent="0.2">
      <c r="B35" s="828" t="s">
        <v>135</v>
      </c>
      <c r="C35" s="870" t="s">
        <v>326</v>
      </c>
      <c r="D35" s="809"/>
      <c r="E35" s="30"/>
      <c r="F35" s="30"/>
      <c r="G35" s="30"/>
      <c r="H35" s="30"/>
      <c r="I35" s="30"/>
      <c r="J35" s="30"/>
      <c r="K35" s="30"/>
      <c r="L35" s="30"/>
      <c r="M35" s="30"/>
      <c r="N35" s="30"/>
      <c r="O35" s="30"/>
      <c r="P35" s="30"/>
      <c r="Q35" s="30"/>
      <c r="R35" s="30"/>
      <c r="S35" s="30"/>
      <c r="T35" s="30"/>
      <c r="U35" s="30"/>
      <c r="V35" s="30"/>
      <c r="W35" s="30"/>
      <c r="X35" s="30"/>
      <c r="Y35" s="30"/>
      <c r="Z35" s="30"/>
    </row>
    <row r="36" spans="2:26" x14ac:dyDescent="0.2">
      <c r="B36" s="828" t="s">
        <v>136</v>
      </c>
      <c r="C36" s="870" t="s">
        <v>333</v>
      </c>
      <c r="D36" s="809"/>
      <c r="E36" s="30"/>
      <c r="F36" s="30"/>
      <c r="G36" s="30"/>
      <c r="H36" s="30"/>
      <c r="I36" s="30"/>
      <c r="J36" s="30"/>
      <c r="K36" s="30"/>
      <c r="L36" s="30"/>
      <c r="M36" s="30"/>
      <c r="N36" s="30"/>
      <c r="O36" s="30"/>
      <c r="P36" s="30"/>
      <c r="Q36" s="30"/>
      <c r="R36" s="30"/>
      <c r="S36" s="30"/>
      <c r="T36" s="30"/>
      <c r="U36" s="30"/>
      <c r="V36" s="30"/>
      <c r="W36" s="30"/>
      <c r="X36" s="30"/>
      <c r="Y36" s="30"/>
      <c r="Z36" s="30"/>
    </row>
    <row r="37" spans="2:26" x14ac:dyDescent="0.2">
      <c r="B37" s="828" t="s">
        <v>137</v>
      </c>
      <c r="C37" s="870" t="s">
        <v>336</v>
      </c>
      <c r="D37" s="809"/>
      <c r="E37" s="30"/>
      <c r="F37" s="30"/>
      <c r="G37" s="30"/>
      <c r="H37" s="30"/>
      <c r="I37" s="30"/>
      <c r="J37" s="30"/>
      <c r="K37" s="30"/>
      <c r="L37" s="30"/>
      <c r="M37" s="30"/>
      <c r="N37" s="30"/>
      <c r="O37" s="30"/>
      <c r="P37" s="30"/>
      <c r="Q37" s="30"/>
      <c r="R37" s="30"/>
      <c r="S37" s="30"/>
      <c r="T37" s="30"/>
      <c r="U37" s="30"/>
      <c r="V37" s="30"/>
      <c r="W37" s="30"/>
      <c r="X37" s="30"/>
      <c r="Y37" s="30"/>
      <c r="Z37" s="30"/>
    </row>
    <row r="38" spans="2:26" x14ac:dyDescent="0.2">
      <c r="B38" s="828" t="s">
        <v>138</v>
      </c>
      <c r="C38" s="870" t="s">
        <v>327</v>
      </c>
      <c r="D38" s="809"/>
      <c r="E38" s="30"/>
      <c r="F38" s="30"/>
      <c r="G38" s="30"/>
      <c r="H38" s="30"/>
      <c r="I38" s="30"/>
      <c r="J38" s="30"/>
      <c r="K38" s="30"/>
      <c r="L38" s="30"/>
      <c r="M38" s="30"/>
      <c r="N38" s="30"/>
      <c r="O38" s="30"/>
      <c r="P38" s="30"/>
      <c r="Q38" s="30"/>
      <c r="R38" s="30"/>
      <c r="S38" s="30"/>
      <c r="T38" s="30"/>
      <c r="U38" s="30"/>
      <c r="V38" s="30"/>
      <c r="W38" s="30"/>
      <c r="X38" s="30"/>
      <c r="Y38" s="30"/>
      <c r="Z38" s="30"/>
    </row>
    <row r="39" spans="2:26" x14ac:dyDescent="0.2">
      <c r="B39" s="828" t="s">
        <v>139</v>
      </c>
      <c r="C39" s="871" t="s">
        <v>337</v>
      </c>
      <c r="D39" s="809"/>
      <c r="E39" s="30"/>
      <c r="F39" s="30"/>
      <c r="G39" s="30"/>
      <c r="H39" s="30"/>
      <c r="I39" s="30"/>
      <c r="J39" s="30"/>
      <c r="K39" s="30"/>
      <c r="L39" s="30"/>
      <c r="M39" s="30"/>
      <c r="N39" s="30"/>
      <c r="O39" s="30"/>
      <c r="P39" s="30"/>
      <c r="Q39" s="30"/>
      <c r="R39" s="30"/>
      <c r="S39" s="30"/>
      <c r="T39" s="30"/>
      <c r="U39" s="30"/>
      <c r="V39" s="30"/>
      <c r="W39" s="30"/>
      <c r="X39" s="30"/>
      <c r="Y39" s="30"/>
      <c r="Z39" s="30"/>
    </row>
    <row r="40" spans="2:26" x14ac:dyDescent="0.2">
      <c r="B40" s="828" t="s">
        <v>339</v>
      </c>
      <c r="C40" s="871" t="s">
        <v>342</v>
      </c>
      <c r="D40" s="30"/>
      <c r="E40" s="30"/>
      <c r="F40" s="30"/>
      <c r="G40" s="30"/>
      <c r="H40" s="30"/>
      <c r="I40" s="30"/>
      <c r="J40" s="30"/>
      <c r="K40" s="30"/>
      <c r="L40" s="30"/>
      <c r="M40" s="30"/>
      <c r="N40" s="30"/>
      <c r="O40" s="30"/>
      <c r="P40" s="30"/>
      <c r="Q40" s="30"/>
      <c r="R40" s="30"/>
      <c r="S40" s="30"/>
      <c r="T40" s="30"/>
      <c r="U40" s="30"/>
      <c r="V40" s="30"/>
      <c r="W40" s="30"/>
      <c r="X40" s="30"/>
      <c r="Y40" s="30"/>
      <c r="Z40" s="30"/>
    </row>
    <row r="41" spans="2:26" x14ac:dyDescent="0.2">
      <c r="B41" s="828" t="s">
        <v>343</v>
      </c>
      <c r="C41" s="870" t="s">
        <v>348</v>
      </c>
      <c r="D41" s="30"/>
      <c r="E41" s="30"/>
      <c r="F41" s="30"/>
      <c r="G41" s="30"/>
      <c r="H41" s="30"/>
      <c r="I41" s="30"/>
      <c r="J41" s="30"/>
      <c r="K41" s="30"/>
      <c r="L41" s="30"/>
      <c r="M41" s="30"/>
      <c r="N41" s="30"/>
      <c r="O41" s="30"/>
      <c r="P41" s="30"/>
      <c r="Q41" s="30"/>
      <c r="R41" s="30"/>
      <c r="S41" s="30"/>
      <c r="T41" s="30"/>
      <c r="U41" s="30"/>
      <c r="V41" s="30"/>
      <c r="W41" s="30"/>
      <c r="X41" s="30"/>
      <c r="Y41" s="30"/>
      <c r="Z41" s="30"/>
    </row>
    <row r="42" spans="2:26" x14ac:dyDescent="0.2">
      <c r="B42" s="828" t="s">
        <v>344</v>
      </c>
      <c r="C42" s="870" t="s">
        <v>334</v>
      </c>
      <c r="D42" s="30"/>
      <c r="E42" s="30"/>
      <c r="F42" s="30"/>
      <c r="G42" s="30"/>
      <c r="H42" s="30"/>
      <c r="I42" s="30"/>
      <c r="J42" s="30"/>
      <c r="K42" s="30"/>
      <c r="L42" s="30"/>
      <c r="M42" s="30"/>
      <c r="N42" s="30"/>
      <c r="O42" s="30"/>
      <c r="P42" s="30"/>
      <c r="Q42" s="30"/>
      <c r="R42" s="30"/>
      <c r="S42" s="30"/>
      <c r="T42" s="30"/>
      <c r="U42" s="30"/>
      <c r="V42" s="30"/>
      <c r="W42" s="30"/>
      <c r="X42" s="30"/>
      <c r="Y42" s="30"/>
      <c r="Z42" s="30"/>
    </row>
    <row r="43" spans="2:26" x14ac:dyDescent="0.2">
      <c r="B43" s="30" t="s">
        <v>347</v>
      </c>
      <c r="C43" s="871" t="s">
        <v>349</v>
      </c>
      <c r="D43" s="30"/>
      <c r="E43" s="30"/>
      <c r="F43" s="30"/>
      <c r="G43" s="30"/>
      <c r="H43" s="30"/>
      <c r="I43" s="30"/>
      <c r="J43" s="30"/>
      <c r="K43" s="30"/>
      <c r="L43" s="30"/>
      <c r="M43" s="30"/>
      <c r="N43" s="30"/>
      <c r="O43" s="30"/>
      <c r="P43" s="30"/>
      <c r="Q43" s="30"/>
      <c r="R43" s="30"/>
      <c r="S43" s="30"/>
      <c r="T43" s="30"/>
      <c r="U43" s="30"/>
      <c r="V43" s="30"/>
      <c r="W43" s="30"/>
      <c r="X43" s="30"/>
      <c r="Y43" s="30"/>
      <c r="Z43" s="30"/>
    </row>
    <row r="44" spans="2:26" x14ac:dyDescent="0.2">
      <c r="C44" s="872"/>
      <c r="D44" s="30"/>
      <c r="E44" s="30"/>
      <c r="F44" s="30"/>
      <c r="G44" s="30"/>
      <c r="H44" s="30"/>
      <c r="I44" s="30"/>
      <c r="J44" s="30"/>
      <c r="K44" s="30"/>
      <c r="L44" s="30"/>
      <c r="M44" s="30"/>
      <c r="N44" s="30"/>
      <c r="O44" s="30"/>
      <c r="P44" s="30"/>
      <c r="Q44" s="30"/>
      <c r="R44" s="30"/>
      <c r="S44" s="30"/>
      <c r="T44" s="30"/>
      <c r="U44" s="30"/>
      <c r="V44" s="30"/>
      <c r="W44" s="30"/>
      <c r="X44" s="30"/>
      <c r="Y44" s="30"/>
      <c r="Z44" s="30"/>
    </row>
    <row r="45" spans="2:26" x14ac:dyDescent="0.2">
      <c r="D45" s="30"/>
      <c r="E45" s="30"/>
      <c r="F45" s="30"/>
      <c r="G45" s="30"/>
      <c r="H45" s="30"/>
      <c r="I45" s="30"/>
      <c r="J45" s="30"/>
      <c r="K45" s="30"/>
      <c r="L45" s="30"/>
      <c r="M45" s="30"/>
      <c r="N45" s="30"/>
      <c r="O45" s="30"/>
      <c r="P45" s="30"/>
      <c r="Q45" s="30"/>
      <c r="R45" s="30"/>
      <c r="S45" s="30"/>
      <c r="T45" s="30"/>
      <c r="U45" s="30"/>
      <c r="V45" s="30"/>
      <c r="W45" s="30"/>
      <c r="X45" s="30"/>
      <c r="Y45" s="30"/>
      <c r="Z45" s="30"/>
    </row>
    <row r="46" spans="2:26" x14ac:dyDescent="0.2">
      <c r="D46" s="30"/>
      <c r="E46" s="30"/>
      <c r="F46" s="30"/>
      <c r="G46" s="30"/>
      <c r="H46" s="30"/>
      <c r="I46" s="30"/>
      <c r="J46" s="30"/>
      <c r="K46" s="30"/>
      <c r="L46" s="30"/>
      <c r="M46" s="30"/>
      <c r="N46" s="30"/>
      <c r="O46" s="30"/>
      <c r="P46" s="30"/>
      <c r="Q46" s="30"/>
      <c r="R46" s="30"/>
      <c r="S46" s="30"/>
      <c r="T46" s="30"/>
      <c r="U46" s="30"/>
      <c r="V46" s="30"/>
      <c r="W46" s="30"/>
      <c r="X46" s="30"/>
      <c r="Y46" s="30"/>
      <c r="Z46" s="30"/>
    </row>
    <row r="47" spans="2:26" x14ac:dyDescent="0.2">
      <c r="C47" s="810"/>
      <c r="D47" s="30"/>
      <c r="E47" s="30"/>
      <c r="F47" s="30"/>
      <c r="G47" s="30"/>
      <c r="H47" s="30"/>
      <c r="I47" s="30"/>
      <c r="J47" s="30"/>
      <c r="K47" s="30"/>
      <c r="L47" s="30"/>
      <c r="M47" s="30"/>
      <c r="N47" s="30"/>
      <c r="O47" s="30"/>
      <c r="P47" s="30"/>
      <c r="Q47" s="30"/>
      <c r="R47" s="30"/>
      <c r="S47" s="30"/>
      <c r="T47" s="30"/>
      <c r="U47" s="30"/>
      <c r="V47" s="30"/>
      <c r="W47" s="30"/>
      <c r="X47" s="30"/>
      <c r="Y47" s="30"/>
      <c r="Z47" s="30"/>
    </row>
    <row r="48" spans="2:26" x14ac:dyDescent="0.2">
      <c r="C48" s="355"/>
      <c r="D48" s="30"/>
      <c r="E48" s="30"/>
      <c r="F48" s="30"/>
      <c r="G48" s="30"/>
      <c r="H48" s="30"/>
      <c r="I48" s="30"/>
      <c r="J48" s="30"/>
      <c r="K48" s="30"/>
      <c r="L48" s="30"/>
      <c r="M48" s="30"/>
      <c r="N48" s="30"/>
      <c r="O48" s="30"/>
      <c r="P48" s="30"/>
      <c r="Q48" s="30"/>
      <c r="R48" s="30"/>
      <c r="S48" s="30"/>
      <c r="T48" s="30"/>
      <c r="U48" s="30"/>
      <c r="V48" s="30"/>
      <c r="W48" s="30"/>
      <c r="X48" s="30"/>
      <c r="Y48" s="30"/>
      <c r="Z48" s="30"/>
    </row>
    <row r="49" spans="3:26" x14ac:dyDescent="0.2">
      <c r="C49" s="355"/>
      <c r="D49" s="30"/>
      <c r="E49" s="30"/>
      <c r="F49" s="30"/>
      <c r="G49" s="30"/>
      <c r="H49" s="30"/>
      <c r="I49" s="30"/>
      <c r="J49" s="30"/>
      <c r="K49" s="30"/>
      <c r="L49" s="30"/>
      <c r="M49" s="30"/>
      <c r="N49" s="30"/>
      <c r="O49" s="30"/>
      <c r="P49" s="30"/>
      <c r="Q49" s="30"/>
      <c r="R49" s="30"/>
      <c r="S49" s="30"/>
      <c r="T49" s="30"/>
      <c r="U49" s="30"/>
      <c r="V49" s="30"/>
      <c r="W49" s="30"/>
      <c r="X49" s="30"/>
      <c r="Y49" s="30"/>
      <c r="Z49" s="30"/>
    </row>
    <row r="50" spans="3:26" x14ac:dyDescent="0.2">
      <c r="C50" s="355"/>
      <c r="D50" s="30"/>
      <c r="E50" s="30"/>
      <c r="F50" s="30"/>
      <c r="G50" s="30"/>
      <c r="H50" s="30"/>
      <c r="I50" s="30"/>
      <c r="J50" s="30"/>
      <c r="K50" s="30"/>
      <c r="L50" s="30"/>
      <c r="M50" s="30"/>
      <c r="N50" s="30"/>
      <c r="O50" s="30"/>
      <c r="P50" s="30"/>
      <c r="Q50" s="30"/>
      <c r="R50" s="30"/>
      <c r="S50" s="30"/>
      <c r="T50" s="30"/>
      <c r="U50" s="30"/>
      <c r="V50" s="30"/>
      <c r="W50" s="30"/>
      <c r="X50" s="30"/>
      <c r="Y50" s="30"/>
      <c r="Z50" s="30"/>
    </row>
    <row r="51" spans="3:26" x14ac:dyDescent="0.2">
      <c r="C51" s="355"/>
      <c r="D51" s="30"/>
      <c r="E51" s="30"/>
      <c r="F51" s="30"/>
      <c r="G51" s="30"/>
      <c r="H51" s="30"/>
      <c r="I51" s="30"/>
      <c r="J51" s="30"/>
      <c r="K51" s="30"/>
      <c r="L51" s="30"/>
      <c r="M51" s="30"/>
      <c r="N51" s="30"/>
      <c r="O51" s="30"/>
      <c r="P51" s="30"/>
      <c r="Q51" s="30"/>
      <c r="R51" s="30"/>
      <c r="S51" s="30"/>
      <c r="T51" s="30"/>
      <c r="U51" s="30"/>
      <c r="V51" s="30"/>
      <c r="W51" s="30"/>
      <c r="X51" s="30"/>
      <c r="Y51" s="30"/>
      <c r="Z51" s="30"/>
    </row>
    <row r="52" spans="3:26" x14ac:dyDescent="0.2">
      <c r="C52" s="355"/>
      <c r="D52" s="30"/>
      <c r="E52" s="30"/>
      <c r="F52" s="30"/>
      <c r="G52" s="30"/>
      <c r="H52" s="30"/>
      <c r="I52" s="30"/>
      <c r="J52" s="30"/>
      <c r="K52" s="30"/>
      <c r="L52" s="30"/>
      <c r="M52" s="30"/>
      <c r="N52" s="30"/>
      <c r="O52" s="30"/>
      <c r="P52" s="30"/>
      <c r="Q52" s="30"/>
      <c r="R52" s="30"/>
      <c r="S52" s="30"/>
      <c r="T52" s="30"/>
      <c r="U52" s="30"/>
      <c r="V52" s="30"/>
      <c r="W52" s="30"/>
      <c r="X52" s="30"/>
      <c r="Y52" s="30"/>
      <c r="Z52" s="30"/>
    </row>
    <row r="53" spans="3:26" x14ac:dyDescent="0.2">
      <c r="C53" s="355"/>
      <c r="D53" s="30"/>
      <c r="E53" s="30"/>
      <c r="F53" s="30"/>
      <c r="G53" s="30"/>
      <c r="H53" s="30"/>
      <c r="I53" s="30"/>
      <c r="J53" s="30"/>
      <c r="K53" s="30"/>
      <c r="L53" s="30"/>
      <c r="M53" s="30"/>
      <c r="N53" s="30"/>
      <c r="O53" s="30"/>
      <c r="P53" s="30"/>
      <c r="Q53" s="30"/>
      <c r="R53" s="30"/>
      <c r="S53" s="30"/>
      <c r="T53" s="30"/>
      <c r="U53" s="30"/>
      <c r="V53" s="30"/>
      <c r="W53" s="30"/>
      <c r="X53" s="30"/>
      <c r="Y53" s="30"/>
      <c r="Z53" s="30"/>
    </row>
    <row r="54" spans="3:26" x14ac:dyDescent="0.2">
      <c r="C54" s="355"/>
      <c r="D54" s="30"/>
      <c r="E54" s="30"/>
      <c r="F54" s="30"/>
      <c r="G54" s="30"/>
      <c r="H54" s="30"/>
      <c r="I54" s="30"/>
      <c r="J54" s="30"/>
      <c r="K54" s="30"/>
      <c r="L54" s="30"/>
      <c r="M54" s="30"/>
      <c r="N54" s="30"/>
      <c r="O54" s="30"/>
      <c r="P54" s="30"/>
      <c r="Q54" s="30"/>
      <c r="R54" s="30"/>
      <c r="S54" s="30"/>
      <c r="T54" s="30"/>
      <c r="U54" s="30"/>
      <c r="V54" s="30"/>
      <c r="W54" s="30"/>
      <c r="X54" s="30"/>
      <c r="Y54" s="30"/>
      <c r="Z54" s="30"/>
    </row>
    <row r="55" spans="3:26" x14ac:dyDescent="0.2">
      <c r="C55" s="355"/>
      <c r="D55" s="30"/>
      <c r="E55" s="30"/>
      <c r="F55" s="30"/>
      <c r="G55" s="30"/>
      <c r="H55" s="30"/>
      <c r="I55" s="30"/>
      <c r="J55" s="30"/>
      <c r="K55" s="30"/>
      <c r="L55" s="30"/>
      <c r="M55" s="30"/>
      <c r="N55" s="30"/>
      <c r="O55" s="30"/>
      <c r="P55" s="30"/>
      <c r="Q55" s="30"/>
      <c r="R55" s="30"/>
      <c r="S55" s="30"/>
      <c r="T55" s="30"/>
      <c r="U55" s="30"/>
      <c r="V55" s="30"/>
      <c r="W55" s="30"/>
      <c r="X55" s="30"/>
      <c r="Y55" s="30"/>
      <c r="Z55" s="30"/>
    </row>
    <row r="56" spans="3:26" x14ac:dyDescent="0.2">
      <c r="C56" s="355"/>
      <c r="D56" s="30"/>
      <c r="E56" s="30"/>
      <c r="F56" s="30"/>
      <c r="G56" s="30"/>
      <c r="H56" s="30"/>
      <c r="I56" s="30"/>
      <c r="J56" s="30"/>
      <c r="K56" s="30"/>
      <c r="L56" s="30"/>
      <c r="M56" s="30"/>
      <c r="N56" s="30"/>
      <c r="O56" s="30"/>
      <c r="P56" s="30"/>
      <c r="Q56" s="30"/>
      <c r="R56" s="30"/>
      <c r="S56" s="30"/>
      <c r="T56" s="30"/>
      <c r="U56" s="30"/>
      <c r="V56" s="30"/>
      <c r="W56" s="30"/>
      <c r="X56" s="30"/>
      <c r="Y56" s="30"/>
      <c r="Z56" s="30"/>
    </row>
    <row r="57" spans="3:26" x14ac:dyDescent="0.2">
      <c r="C57" s="355"/>
      <c r="D57" s="30"/>
      <c r="E57" s="30"/>
      <c r="F57" s="30"/>
      <c r="G57" s="30"/>
      <c r="H57" s="30"/>
      <c r="I57" s="30"/>
      <c r="J57" s="30"/>
      <c r="K57" s="30"/>
      <c r="L57" s="30"/>
      <c r="M57" s="30"/>
      <c r="N57" s="30"/>
      <c r="O57" s="30"/>
      <c r="P57" s="30"/>
      <c r="Q57" s="30"/>
      <c r="R57" s="30"/>
      <c r="S57" s="30"/>
      <c r="T57" s="30"/>
      <c r="U57" s="30"/>
      <c r="V57" s="30"/>
      <c r="W57" s="30"/>
      <c r="X57" s="30"/>
      <c r="Y57" s="30"/>
      <c r="Z57" s="30"/>
    </row>
    <row r="58" spans="3:26" x14ac:dyDescent="0.2">
      <c r="C58" s="355"/>
      <c r="D58" s="30"/>
      <c r="E58" s="30"/>
      <c r="F58" s="30"/>
      <c r="G58" s="30"/>
      <c r="H58" s="30"/>
      <c r="I58" s="30"/>
      <c r="J58" s="30"/>
      <c r="K58" s="30"/>
      <c r="L58" s="30"/>
      <c r="M58" s="30"/>
      <c r="N58" s="30"/>
      <c r="O58" s="30"/>
      <c r="P58" s="30"/>
      <c r="Q58" s="30"/>
      <c r="R58" s="30"/>
      <c r="S58" s="30"/>
      <c r="T58" s="30"/>
      <c r="U58" s="30"/>
      <c r="V58" s="30"/>
      <c r="W58" s="30"/>
      <c r="X58" s="30"/>
      <c r="Y58" s="30"/>
      <c r="Z58" s="30"/>
    </row>
    <row r="59" spans="3:26" x14ac:dyDescent="0.2">
      <c r="D59" s="355"/>
      <c r="E59" s="30"/>
      <c r="F59" s="30"/>
      <c r="G59" s="30"/>
      <c r="H59" s="30"/>
      <c r="I59" s="30"/>
      <c r="J59" s="30"/>
      <c r="K59" s="30"/>
      <c r="L59" s="30"/>
      <c r="M59" s="30"/>
      <c r="N59" s="30"/>
      <c r="O59" s="30"/>
      <c r="P59" s="30"/>
      <c r="Q59" s="30"/>
      <c r="R59" s="30"/>
      <c r="S59" s="30"/>
      <c r="T59" s="30"/>
      <c r="U59" s="30"/>
      <c r="V59" s="30"/>
      <c r="W59" s="30"/>
      <c r="X59" s="30"/>
      <c r="Y59" s="30"/>
      <c r="Z59" s="30"/>
    </row>
    <row r="60" spans="3:26" x14ac:dyDescent="0.2">
      <c r="D60" s="355"/>
      <c r="E60" s="30"/>
      <c r="F60" s="30"/>
      <c r="G60" s="30"/>
      <c r="H60" s="30"/>
      <c r="I60" s="30"/>
      <c r="J60" s="30"/>
      <c r="K60" s="30"/>
      <c r="L60" s="30"/>
      <c r="M60" s="30"/>
      <c r="N60" s="30"/>
      <c r="O60" s="30"/>
      <c r="P60" s="30"/>
      <c r="Q60" s="30"/>
      <c r="R60" s="30"/>
      <c r="S60" s="30"/>
      <c r="T60" s="30"/>
      <c r="U60" s="30"/>
      <c r="V60" s="30"/>
      <c r="W60" s="30"/>
      <c r="X60" s="30"/>
      <c r="Y60" s="30"/>
      <c r="Z60" s="30"/>
    </row>
    <row r="61" spans="3:26" x14ac:dyDescent="0.2">
      <c r="D61" s="355"/>
      <c r="E61" s="30"/>
      <c r="F61" s="30"/>
      <c r="G61" s="30"/>
      <c r="H61" s="30"/>
      <c r="I61" s="30"/>
      <c r="J61" s="30"/>
      <c r="K61" s="30"/>
      <c r="L61" s="30"/>
      <c r="M61" s="30"/>
      <c r="N61" s="30"/>
      <c r="O61" s="30"/>
      <c r="P61" s="30"/>
      <c r="Q61" s="30"/>
      <c r="R61" s="30"/>
      <c r="S61" s="30"/>
      <c r="T61" s="30"/>
      <c r="U61" s="30"/>
      <c r="V61" s="30"/>
      <c r="W61" s="30"/>
      <c r="X61" s="30"/>
      <c r="Y61" s="30"/>
      <c r="Z61" s="30"/>
    </row>
    <row r="62" spans="3:26" x14ac:dyDescent="0.2">
      <c r="D62" s="355"/>
      <c r="E62" s="30"/>
      <c r="F62" s="30"/>
      <c r="G62" s="30"/>
      <c r="H62" s="30"/>
      <c r="I62" s="30"/>
      <c r="J62" s="30"/>
      <c r="K62" s="30"/>
      <c r="L62" s="30"/>
      <c r="M62" s="30"/>
      <c r="N62" s="30"/>
      <c r="O62" s="30"/>
      <c r="P62" s="30"/>
      <c r="Q62" s="30"/>
      <c r="R62" s="30"/>
      <c r="S62" s="30"/>
      <c r="T62" s="30"/>
      <c r="U62" s="30"/>
      <c r="V62" s="30"/>
      <c r="W62" s="30"/>
      <c r="X62" s="30"/>
      <c r="Y62" s="30"/>
      <c r="Z62" s="30"/>
    </row>
    <row r="63" spans="3:26" x14ac:dyDescent="0.2">
      <c r="D63" s="355"/>
      <c r="E63" s="30"/>
      <c r="F63" s="30"/>
      <c r="G63" s="30"/>
      <c r="H63" s="30"/>
      <c r="I63" s="30"/>
      <c r="J63" s="30"/>
      <c r="K63" s="30"/>
      <c r="L63" s="30"/>
      <c r="M63" s="30"/>
      <c r="N63" s="30"/>
      <c r="O63" s="30"/>
      <c r="P63" s="30"/>
      <c r="Q63" s="30"/>
      <c r="R63" s="30"/>
      <c r="S63" s="30"/>
      <c r="T63" s="30"/>
      <c r="U63" s="30"/>
      <c r="V63" s="30"/>
      <c r="W63" s="30"/>
      <c r="X63" s="30"/>
      <c r="Y63" s="30"/>
      <c r="Z63" s="30"/>
    </row>
    <row r="64" spans="3:26" x14ac:dyDescent="0.2">
      <c r="D64" s="355"/>
      <c r="E64" s="30"/>
      <c r="F64" s="30"/>
      <c r="G64" s="30"/>
      <c r="H64" s="30"/>
      <c r="I64" s="30"/>
      <c r="J64" s="30"/>
      <c r="K64" s="30"/>
      <c r="L64" s="30"/>
      <c r="M64" s="30"/>
      <c r="N64" s="30"/>
      <c r="O64" s="30"/>
      <c r="P64" s="30"/>
      <c r="Q64" s="30"/>
      <c r="R64" s="30"/>
      <c r="S64" s="30"/>
      <c r="T64" s="30"/>
      <c r="U64" s="30"/>
      <c r="V64" s="30"/>
      <c r="W64" s="30"/>
      <c r="X64" s="30"/>
      <c r="Y64" s="30"/>
      <c r="Z64" s="30"/>
    </row>
    <row r="65" spans="4:26" x14ac:dyDescent="0.2">
      <c r="D65" s="355"/>
      <c r="E65" s="30"/>
      <c r="F65" s="30"/>
      <c r="G65" s="30"/>
      <c r="H65" s="30"/>
      <c r="I65" s="30"/>
      <c r="J65" s="30"/>
      <c r="K65" s="30"/>
      <c r="L65" s="30"/>
      <c r="M65" s="30"/>
      <c r="N65" s="30"/>
      <c r="O65" s="30"/>
      <c r="P65" s="30"/>
      <c r="Q65" s="30"/>
      <c r="R65" s="30"/>
      <c r="S65" s="30"/>
      <c r="T65" s="30"/>
      <c r="U65" s="30"/>
      <c r="V65" s="30"/>
      <c r="W65" s="30"/>
      <c r="X65" s="30"/>
      <c r="Y65" s="30"/>
      <c r="Z65" s="30"/>
    </row>
    <row r="66" spans="4:26" x14ac:dyDescent="0.2">
      <c r="D66" s="355"/>
      <c r="E66" s="30"/>
      <c r="F66" s="30"/>
      <c r="G66" s="30"/>
      <c r="H66" s="30"/>
      <c r="I66" s="30"/>
      <c r="J66" s="30"/>
      <c r="K66" s="30"/>
      <c r="L66" s="30"/>
      <c r="M66" s="30"/>
      <c r="N66" s="30"/>
      <c r="O66" s="30"/>
      <c r="P66" s="30"/>
      <c r="Q66" s="30"/>
      <c r="R66" s="30"/>
      <c r="S66" s="30"/>
      <c r="T66" s="30"/>
      <c r="U66" s="30"/>
      <c r="V66" s="30"/>
      <c r="W66" s="30"/>
      <c r="X66" s="30"/>
      <c r="Y66" s="30"/>
      <c r="Z66" s="30"/>
    </row>
    <row r="67" spans="4:26" x14ac:dyDescent="0.2">
      <c r="D67" s="355"/>
      <c r="E67" s="30"/>
      <c r="F67" s="30"/>
      <c r="G67" s="30"/>
      <c r="H67" s="30"/>
      <c r="I67" s="30"/>
      <c r="J67" s="30"/>
      <c r="K67" s="30"/>
      <c r="L67" s="30"/>
      <c r="M67" s="30"/>
      <c r="N67" s="30"/>
      <c r="O67" s="30"/>
      <c r="P67" s="30"/>
      <c r="Q67" s="30"/>
      <c r="R67" s="30"/>
      <c r="S67" s="30"/>
      <c r="T67" s="30"/>
      <c r="U67" s="30"/>
      <c r="V67" s="30"/>
      <c r="W67" s="30"/>
      <c r="X67" s="30"/>
      <c r="Y67" s="30"/>
      <c r="Z67" s="30"/>
    </row>
    <row r="68" spans="4:26" x14ac:dyDescent="0.2">
      <c r="D68" s="355"/>
      <c r="E68" s="30"/>
      <c r="F68" s="30"/>
      <c r="G68" s="30"/>
      <c r="H68" s="30"/>
      <c r="I68" s="30"/>
      <c r="J68" s="30"/>
      <c r="K68" s="30"/>
      <c r="L68" s="30"/>
      <c r="M68" s="30"/>
      <c r="N68" s="30"/>
      <c r="O68" s="30"/>
      <c r="P68" s="30"/>
      <c r="Q68" s="30"/>
      <c r="R68" s="30"/>
      <c r="S68" s="30"/>
      <c r="T68" s="30"/>
      <c r="U68" s="30"/>
      <c r="V68" s="30"/>
      <c r="W68" s="30"/>
      <c r="X68" s="30"/>
      <c r="Y68" s="30"/>
      <c r="Z68" s="30"/>
    </row>
    <row r="69" spans="4:26" x14ac:dyDescent="0.2">
      <c r="D69" s="355"/>
      <c r="E69" s="30"/>
      <c r="F69" s="30"/>
      <c r="G69" s="30"/>
      <c r="H69" s="30"/>
      <c r="I69" s="30"/>
      <c r="J69" s="30"/>
      <c r="K69" s="30"/>
      <c r="L69" s="30"/>
      <c r="M69" s="30"/>
      <c r="N69" s="30"/>
      <c r="O69" s="30"/>
      <c r="P69" s="30"/>
      <c r="Q69" s="30"/>
      <c r="R69" s="30"/>
      <c r="S69" s="30"/>
      <c r="T69" s="30"/>
      <c r="U69" s="30"/>
      <c r="V69" s="30"/>
      <c r="W69" s="30"/>
      <c r="X69" s="30"/>
      <c r="Y69" s="30"/>
      <c r="Z69" s="30"/>
    </row>
    <row r="70" spans="4:26" x14ac:dyDescent="0.2">
      <c r="D70" s="355"/>
      <c r="E70" s="30"/>
      <c r="F70" s="30"/>
      <c r="G70" s="30"/>
      <c r="H70" s="30"/>
      <c r="I70" s="30"/>
      <c r="J70" s="30"/>
      <c r="K70" s="30"/>
      <c r="L70" s="30"/>
      <c r="M70" s="30"/>
      <c r="N70" s="30"/>
      <c r="O70" s="30"/>
      <c r="P70" s="30"/>
      <c r="Q70" s="30"/>
      <c r="R70" s="30"/>
      <c r="S70" s="30"/>
      <c r="T70" s="30"/>
      <c r="U70" s="30"/>
      <c r="V70" s="30"/>
      <c r="W70" s="30"/>
      <c r="X70" s="30"/>
      <c r="Y70" s="30"/>
      <c r="Z70" s="30"/>
    </row>
    <row r="71" spans="4:26" x14ac:dyDescent="0.2">
      <c r="D71" s="355"/>
      <c r="E71" s="30"/>
      <c r="F71" s="30"/>
      <c r="G71" s="30"/>
      <c r="H71" s="30"/>
      <c r="I71" s="30"/>
      <c r="J71" s="30"/>
      <c r="K71" s="30"/>
      <c r="L71" s="30"/>
      <c r="M71" s="30"/>
      <c r="N71" s="30"/>
      <c r="O71" s="30"/>
      <c r="P71" s="30"/>
      <c r="Q71" s="30"/>
      <c r="R71" s="30"/>
      <c r="S71" s="30"/>
      <c r="T71" s="30"/>
      <c r="U71" s="30"/>
      <c r="V71" s="30"/>
      <c r="W71" s="30"/>
      <c r="X71" s="30"/>
      <c r="Y71" s="30"/>
      <c r="Z71" s="30"/>
    </row>
    <row r="72" spans="4:26" x14ac:dyDescent="0.2">
      <c r="D72" s="355"/>
      <c r="E72" s="30"/>
      <c r="F72" s="30"/>
      <c r="G72" s="30"/>
      <c r="H72" s="30"/>
      <c r="I72" s="30"/>
      <c r="J72" s="30"/>
      <c r="K72" s="30"/>
      <c r="L72" s="30"/>
      <c r="M72" s="30"/>
      <c r="N72" s="30"/>
      <c r="O72" s="30"/>
      <c r="P72" s="30"/>
      <c r="Q72" s="30"/>
      <c r="R72" s="30"/>
      <c r="S72" s="30"/>
      <c r="T72" s="30"/>
      <c r="U72" s="30"/>
      <c r="V72" s="30"/>
      <c r="W72" s="30"/>
      <c r="X72" s="30"/>
      <c r="Y72" s="30"/>
      <c r="Z72" s="30"/>
    </row>
    <row r="73" spans="4:26" x14ac:dyDescent="0.2">
      <c r="D73" s="355"/>
      <c r="E73" s="30"/>
      <c r="F73" s="30"/>
      <c r="G73" s="30"/>
      <c r="H73" s="30"/>
      <c r="I73" s="30"/>
      <c r="J73" s="30"/>
      <c r="K73" s="30"/>
      <c r="L73" s="30"/>
      <c r="M73" s="30"/>
      <c r="N73" s="30"/>
      <c r="O73" s="30"/>
      <c r="P73" s="30"/>
      <c r="Q73" s="30"/>
      <c r="R73" s="30"/>
      <c r="S73" s="30"/>
      <c r="T73" s="30"/>
      <c r="U73" s="30"/>
      <c r="V73" s="30"/>
      <c r="W73" s="30"/>
      <c r="X73" s="30"/>
      <c r="Y73" s="30"/>
      <c r="Z73" s="30"/>
    </row>
    <row r="74" spans="4:26" x14ac:dyDescent="0.2">
      <c r="D74" s="355"/>
      <c r="E74" s="30"/>
      <c r="F74" s="30"/>
      <c r="G74" s="30"/>
      <c r="H74" s="30"/>
      <c r="I74" s="30"/>
      <c r="J74" s="30"/>
      <c r="K74" s="30"/>
      <c r="L74" s="30"/>
      <c r="M74" s="30"/>
      <c r="N74" s="30"/>
      <c r="O74" s="30"/>
      <c r="P74" s="30"/>
      <c r="Q74" s="30"/>
      <c r="R74" s="30"/>
      <c r="S74" s="30"/>
      <c r="T74" s="30"/>
      <c r="U74" s="30"/>
      <c r="V74" s="30"/>
      <c r="W74" s="30"/>
      <c r="X74" s="30"/>
      <c r="Y74" s="30"/>
      <c r="Z74" s="30"/>
    </row>
    <row r="75" spans="4:26" x14ac:dyDescent="0.2">
      <c r="D75" s="355"/>
      <c r="E75" s="30"/>
      <c r="F75" s="30"/>
      <c r="G75" s="30"/>
      <c r="H75" s="30"/>
      <c r="I75" s="30"/>
      <c r="J75" s="30"/>
      <c r="K75" s="30"/>
      <c r="L75" s="30"/>
      <c r="M75" s="30"/>
      <c r="N75" s="30"/>
      <c r="O75" s="30"/>
      <c r="P75" s="30"/>
      <c r="Q75" s="30"/>
      <c r="R75" s="30"/>
      <c r="S75" s="30"/>
      <c r="T75" s="30"/>
      <c r="U75" s="30"/>
      <c r="V75" s="30"/>
      <c r="W75" s="30"/>
      <c r="X75" s="30"/>
      <c r="Y75" s="30"/>
      <c r="Z75" s="30"/>
    </row>
    <row r="76" spans="4:26" x14ac:dyDescent="0.2">
      <c r="D76" s="355"/>
      <c r="E76" s="30"/>
      <c r="F76" s="30"/>
      <c r="G76" s="30"/>
      <c r="H76" s="30"/>
      <c r="I76" s="30"/>
      <c r="J76" s="30"/>
      <c r="K76" s="30"/>
      <c r="L76" s="30"/>
      <c r="M76" s="30"/>
      <c r="N76" s="30"/>
      <c r="O76" s="30"/>
      <c r="P76" s="30"/>
      <c r="Q76" s="30"/>
      <c r="R76" s="30"/>
      <c r="S76" s="30"/>
      <c r="T76" s="30"/>
      <c r="U76" s="30"/>
      <c r="V76" s="30"/>
      <c r="W76" s="30"/>
      <c r="X76" s="30"/>
      <c r="Y76" s="30"/>
      <c r="Z76" s="30"/>
    </row>
    <row r="77" spans="4:26" x14ac:dyDescent="0.2">
      <c r="D77" s="355"/>
      <c r="E77" s="30"/>
      <c r="F77" s="30"/>
      <c r="G77" s="30"/>
      <c r="H77" s="30"/>
      <c r="I77" s="30"/>
      <c r="J77" s="30"/>
      <c r="K77" s="30"/>
      <c r="L77" s="30"/>
      <c r="M77" s="30"/>
      <c r="N77" s="30"/>
      <c r="O77" s="30"/>
      <c r="P77" s="30"/>
      <c r="Q77" s="30"/>
      <c r="R77" s="30"/>
      <c r="S77" s="30"/>
      <c r="T77" s="30"/>
      <c r="U77" s="30"/>
      <c r="V77" s="30"/>
      <c r="W77" s="30"/>
      <c r="X77" s="30"/>
      <c r="Y77" s="30"/>
      <c r="Z77" s="30"/>
    </row>
    <row r="78" spans="4:26" x14ac:dyDescent="0.2">
      <c r="D78" s="355"/>
      <c r="E78" s="30"/>
      <c r="F78" s="30"/>
      <c r="G78" s="30"/>
      <c r="H78" s="30"/>
      <c r="I78" s="30"/>
      <c r="J78" s="30"/>
      <c r="K78" s="30"/>
      <c r="L78" s="30"/>
      <c r="M78" s="30"/>
      <c r="N78" s="30"/>
      <c r="O78" s="30"/>
      <c r="P78" s="30"/>
      <c r="Q78" s="30"/>
      <c r="R78" s="30"/>
      <c r="S78" s="30"/>
      <c r="T78" s="30"/>
      <c r="U78" s="30"/>
      <c r="V78" s="30"/>
      <c r="W78" s="30"/>
      <c r="X78" s="30"/>
      <c r="Y78" s="30"/>
      <c r="Z78" s="30"/>
    </row>
    <row r="79" spans="4:26" x14ac:dyDescent="0.2">
      <c r="D79" s="355"/>
      <c r="E79" s="30"/>
      <c r="F79" s="30"/>
      <c r="G79" s="30"/>
      <c r="H79" s="30"/>
      <c r="I79" s="30"/>
      <c r="J79" s="30"/>
      <c r="K79" s="30"/>
      <c r="L79" s="30"/>
      <c r="M79" s="30"/>
      <c r="N79" s="30"/>
      <c r="O79" s="30"/>
      <c r="P79" s="30"/>
      <c r="Q79" s="30"/>
      <c r="R79" s="30"/>
      <c r="S79" s="30"/>
      <c r="T79" s="30"/>
      <c r="U79" s="30"/>
      <c r="V79" s="30"/>
      <c r="W79" s="30"/>
      <c r="X79" s="30"/>
      <c r="Y79" s="30"/>
      <c r="Z79" s="30"/>
    </row>
    <row r="80" spans="4:26" x14ac:dyDescent="0.2">
      <c r="D80" s="355"/>
      <c r="E80" s="30"/>
      <c r="F80" s="30"/>
      <c r="G80" s="30"/>
      <c r="H80" s="30"/>
      <c r="I80" s="30"/>
      <c r="J80" s="30"/>
      <c r="K80" s="30"/>
      <c r="L80" s="30"/>
      <c r="M80" s="30"/>
      <c r="N80" s="30"/>
      <c r="O80" s="30"/>
      <c r="P80" s="30"/>
      <c r="Q80" s="30"/>
      <c r="R80" s="30"/>
      <c r="S80" s="30"/>
      <c r="T80" s="30"/>
      <c r="U80" s="30"/>
      <c r="V80" s="30"/>
      <c r="W80" s="30"/>
      <c r="X80" s="30"/>
      <c r="Y80" s="30"/>
      <c r="Z80" s="30"/>
    </row>
    <row r="81" spans="4:11" x14ac:dyDescent="0.2">
      <c r="D81" s="355"/>
      <c r="E81" s="30"/>
      <c r="F81" s="30"/>
      <c r="G81" s="30"/>
      <c r="H81" s="30"/>
      <c r="I81" s="30"/>
      <c r="J81" s="30"/>
      <c r="K81" s="30"/>
    </row>
  </sheetData>
  <hyperlinks>
    <hyperlink ref="C8" location="Fig2.2!A1" display="Dwelling age, by tenure, 2014"/>
    <hyperlink ref="C9" location="Fig2.3!A1" display="Dwelling type, by tenure, 2014"/>
    <hyperlink ref="C10" location="Fig2.4!A1" display="Usable floor area, by tenure, 2014"/>
    <hyperlink ref="C12" location="'Fig 2.6'!A1" display="Non-decent homes, by tenure, 2006 to 2015"/>
    <hyperlink ref="C13" location="'Fig 2.7'!A1" display="Damp problems, 1996 to 2015"/>
    <hyperlink ref="C14" location="'Fig 2.8'!A1" display="Damp problems, by tenure, 2015"/>
    <hyperlink ref="C15" location="'Fig 2.9'!A1" display="Mean SAP rating, by tenure, 1996 to 2015"/>
    <hyperlink ref="C16" location="'Fig 2.10'!A1" display="Energy efficiency rating bands, by tenure, 2015 "/>
    <hyperlink ref="C17" location="'Fig 2.11'!A1" display="Boiler types, 1996 to 2015"/>
    <hyperlink ref="C23" location="'Fig 2.17'!A1" display="Households who never test their smoke alarm, by tenure, 2015 "/>
    <hyperlink ref="C18" location="'Fig 2.12'!A1" display="Insulation measures, 2008 to 2015"/>
    <hyperlink ref="C7" location="'Fig 2.1'!A1" display="Dwellings, by tenure, 2015"/>
    <hyperlink ref="C26" location="AT2.1!A1" display="Stock profile, 2013"/>
    <hyperlink ref="C28" location="AT2.3!A1" display="Non-decent homes, by tenure, 2006 to 2015"/>
    <hyperlink ref="C29" location="AT2.4!A1" display="Damp problems, 1996 to 2015"/>
    <hyperlink ref="C30" location="AT2.5!A1" display="Damp problems, by tenure, 2015"/>
    <hyperlink ref="C31" location="AT2.6!A1" display="Mean SAP rating, by tenure, 1996 to 2015"/>
    <hyperlink ref="C32" location="AT2.7!A1" display="Energy efficiency rating bands, by tenure, 2005 and 2015"/>
    <hyperlink ref="C33" location="AT2.8!A1" display="Main heating system, 1996 to 2015"/>
    <hyperlink ref="C34" location="AT2.9!A1" display="Main heating system, by tenure, 2015"/>
    <hyperlink ref="C35" location="AT2.10!A1" display="Boiler types, 1996 to 2015"/>
    <hyperlink ref="C36" location="AT2.11!A1" display="Boiler types, by tenure, 2015"/>
    <hyperlink ref="C37" location="AT2.12!A1" display="Insulation measures, 2008 to 2015"/>
    <hyperlink ref="C38" location="AT2.13!A1" display="Wall insulation, by main wall type and tenure, 2015"/>
    <hyperlink ref="C41" location="'AT 2.16'!A1" display="Households with at least one working smoke alarm by tenure, 2008-09 to 2015-16"/>
    <hyperlink ref="C42" location="AT2.17!A1" display="How often smoke alarm is tested by tenure, 2015-16"/>
    <hyperlink ref="C19" location="'Fig 2.13'!A1" display="Wall insulation, by main wall type and tenure, 2015"/>
    <hyperlink ref="C22" location="'Fig 2.16'!A1" display="Households with at least one working smoke alarm by tenure, 2008-09 to 2015-16"/>
    <hyperlink ref="C11" location="'Fig 2.5'!A1" display="Types of bedrooms, by tenure, 2015"/>
    <hyperlink ref="C20" location="'Fig 2.14'!A1" display="Dwellings with a smart meter, by tenure, 2015 "/>
    <hyperlink ref="C21" location="'Fig 2.15'!A1" display="Subjective overheating, by dwelling age, 2015 "/>
    <hyperlink ref="C27" location="AT2.2!A1" display="Size of dwelling, by tenure, types of bedroom and age of dwelling, 2015"/>
    <hyperlink ref="C39" location="AT2.14!A1" display="Smart meters, by tenure, household type and income, 2015"/>
    <hyperlink ref="C40" location="AT2.15!A1" display="Subjective overheating, by tenure, dwelling type and dwelling age, 2015"/>
    <hyperlink ref="C43" location="AT2.18!A1" display="Whether dwellings with or without a solid fuel appliance have a carbon monoxide detector, by tenure, 2015 "/>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pageSetUpPr fitToPage="1"/>
  </sheetPr>
  <dimension ref="A1:AP33"/>
  <sheetViews>
    <sheetView workbookViewId="0"/>
  </sheetViews>
  <sheetFormatPr defaultRowHeight="12.75" x14ac:dyDescent="0.2"/>
  <cols>
    <col min="1" max="1" width="9.140625" style="1"/>
    <col min="2" max="2" width="17.28515625" style="1" customWidth="1"/>
    <col min="3" max="21" width="9.140625" style="1"/>
    <col min="22" max="22" width="19" style="1" customWidth="1"/>
    <col min="23" max="39" width="9.140625" style="1"/>
    <col min="40" max="40" width="9.7109375" style="1" customWidth="1"/>
    <col min="41" max="16384" width="9.140625" style="1"/>
  </cols>
  <sheetData>
    <row r="1" spans="1:42" x14ac:dyDescent="0.2">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row>
    <row r="2" spans="1:42" ht="18.75" customHeight="1" x14ac:dyDescent="0.25">
      <c r="A2" s="40"/>
      <c r="B2" s="77" t="s">
        <v>353</v>
      </c>
      <c r="C2" s="77"/>
      <c r="D2" s="77"/>
      <c r="E2" s="77"/>
      <c r="F2" s="77"/>
      <c r="G2" s="444"/>
      <c r="H2" s="444"/>
      <c r="I2" s="444"/>
      <c r="J2" s="444"/>
      <c r="K2" s="444"/>
      <c r="L2" s="444"/>
      <c r="M2" s="444"/>
      <c r="N2" s="444"/>
      <c r="O2" s="444"/>
      <c r="P2" s="444"/>
      <c r="Q2" s="444"/>
      <c r="R2" s="444"/>
      <c r="S2" s="444"/>
      <c r="T2" s="444"/>
      <c r="U2" s="40"/>
      <c r="V2" s="444"/>
      <c r="W2" s="444"/>
      <c r="X2" s="444"/>
      <c r="Y2" s="444"/>
      <c r="Z2" s="444"/>
      <c r="AA2" s="444"/>
      <c r="AB2" s="444"/>
      <c r="AC2" s="444"/>
      <c r="AD2" s="444"/>
      <c r="AE2" s="444"/>
      <c r="AF2" s="465"/>
      <c r="AG2" s="466"/>
      <c r="AH2" s="79"/>
      <c r="AI2" s="79"/>
      <c r="AJ2" s="79"/>
      <c r="AK2" s="79"/>
      <c r="AL2" s="79"/>
      <c r="AM2" s="79"/>
      <c r="AN2" s="40"/>
      <c r="AO2" s="40"/>
      <c r="AP2" s="40"/>
    </row>
    <row r="3" spans="1:42" ht="15" x14ac:dyDescent="0.25">
      <c r="A3" s="40"/>
      <c r="B3" s="40"/>
      <c r="C3" s="40"/>
      <c r="D3" s="40"/>
      <c r="E3" s="40"/>
      <c r="F3" s="40"/>
      <c r="G3" s="40"/>
      <c r="H3" s="40"/>
      <c r="I3" s="40"/>
      <c r="J3" s="40"/>
      <c r="K3" s="40"/>
      <c r="L3" s="40"/>
      <c r="M3" s="40"/>
      <c r="N3" s="40"/>
      <c r="O3" s="40"/>
      <c r="P3" s="40"/>
      <c r="Q3" s="40"/>
      <c r="R3" s="40"/>
      <c r="S3" s="40"/>
      <c r="T3" s="40"/>
      <c r="U3" s="40"/>
      <c r="V3" s="444" t="s">
        <v>373</v>
      </c>
      <c r="W3" s="79"/>
      <c r="X3" s="79"/>
      <c r="Y3" s="79"/>
      <c r="Z3" s="79"/>
      <c r="AA3" s="79"/>
      <c r="AB3" s="79"/>
      <c r="AC3" s="79"/>
      <c r="AD3" s="79"/>
      <c r="AE3" s="79"/>
      <c r="AF3" s="79"/>
      <c r="AG3" s="467"/>
      <c r="AH3" s="79"/>
      <c r="AI3" s="79"/>
      <c r="AJ3" s="79"/>
      <c r="AK3" s="79"/>
      <c r="AL3" s="79"/>
      <c r="AM3" s="79"/>
      <c r="AN3" s="40"/>
      <c r="AO3" s="40"/>
      <c r="AP3" s="40"/>
    </row>
    <row r="4" spans="1:42" ht="15" x14ac:dyDescent="0.25">
      <c r="A4" s="40"/>
      <c r="B4" s="40"/>
      <c r="C4" s="40"/>
      <c r="D4" s="40"/>
      <c r="E4" s="40"/>
      <c r="F4" s="40"/>
      <c r="G4" s="40"/>
      <c r="H4" s="40"/>
      <c r="I4" s="40"/>
      <c r="J4" s="40"/>
      <c r="K4" s="40"/>
      <c r="L4" s="40"/>
      <c r="M4" s="40"/>
      <c r="N4" s="40"/>
      <c r="O4" s="40"/>
      <c r="P4" s="40"/>
      <c r="Q4" s="40"/>
      <c r="R4" s="40"/>
      <c r="S4" s="40"/>
      <c r="T4" s="40"/>
      <c r="U4" s="40"/>
      <c r="V4" s="468"/>
      <c r="W4" s="469">
        <v>1996</v>
      </c>
      <c r="X4" s="469"/>
      <c r="Y4" s="469"/>
      <c r="Z4" s="469"/>
      <c r="AA4" s="469"/>
      <c r="AB4" s="469">
        <v>2001</v>
      </c>
      <c r="AC4" s="469"/>
      <c r="AD4" s="469">
        <v>2003</v>
      </c>
      <c r="AE4" s="469">
        <v>2004</v>
      </c>
      <c r="AF4" s="469">
        <v>2005</v>
      </c>
      <c r="AG4" s="469">
        <v>2006</v>
      </c>
      <c r="AH4" s="469">
        <v>2007</v>
      </c>
      <c r="AI4" s="469">
        <v>2008</v>
      </c>
      <c r="AJ4" s="469">
        <v>2009</v>
      </c>
      <c r="AK4" s="469">
        <v>2010</v>
      </c>
      <c r="AL4" s="469">
        <v>2011</v>
      </c>
      <c r="AM4" s="469">
        <v>2012</v>
      </c>
      <c r="AN4" s="469">
        <v>2013</v>
      </c>
      <c r="AO4" s="469">
        <v>2014</v>
      </c>
      <c r="AP4" s="469">
        <v>2015</v>
      </c>
    </row>
    <row r="5" spans="1:42" x14ac:dyDescent="0.2">
      <c r="A5" s="40"/>
      <c r="B5" s="40"/>
      <c r="C5" s="40"/>
      <c r="D5" s="40"/>
      <c r="E5" s="40"/>
      <c r="F5" s="40"/>
      <c r="G5" s="40"/>
      <c r="H5" s="40"/>
      <c r="I5" s="40"/>
      <c r="J5" s="40"/>
      <c r="K5" s="40"/>
      <c r="L5" s="40"/>
      <c r="M5" s="40"/>
      <c r="N5" s="40"/>
      <c r="O5" s="40"/>
      <c r="P5" s="40"/>
      <c r="Q5" s="40"/>
      <c r="R5" s="40"/>
      <c r="S5" s="40"/>
      <c r="T5" s="40"/>
      <c r="U5" s="470"/>
      <c r="V5" s="458"/>
      <c r="W5" s="40"/>
      <c r="X5" s="40"/>
      <c r="Y5" s="40"/>
      <c r="Z5" s="40"/>
      <c r="AA5" s="40"/>
      <c r="AB5" s="40"/>
      <c r="AC5" s="40"/>
      <c r="AD5" s="40"/>
      <c r="AE5" s="40"/>
      <c r="AF5" s="40"/>
      <c r="AG5" s="40"/>
      <c r="AH5" s="40"/>
      <c r="AI5" s="40"/>
      <c r="AJ5" s="40"/>
      <c r="AK5" s="40"/>
      <c r="AL5" s="40"/>
      <c r="AM5" s="40"/>
      <c r="AN5" s="40"/>
      <c r="AO5" s="471"/>
      <c r="AP5" s="471" t="s">
        <v>140</v>
      </c>
    </row>
    <row r="6" spans="1:42" x14ac:dyDescent="0.2">
      <c r="A6" s="40"/>
      <c r="B6" s="40"/>
      <c r="C6" s="40"/>
      <c r="D6" s="40"/>
      <c r="E6" s="40"/>
      <c r="F6" s="40"/>
      <c r="G6" s="40"/>
      <c r="H6" s="40"/>
      <c r="I6" s="40"/>
      <c r="J6" s="40"/>
      <c r="K6" s="40"/>
      <c r="L6" s="40"/>
      <c r="M6" s="40"/>
      <c r="N6" s="40"/>
      <c r="O6" s="40"/>
      <c r="P6" s="40"/>
      <c r="Q6" s="40"/>
      <c r="R6" s="40"/>
      <c r="S6" s="40"/>
      <c r="T6" s="40"/>
      <c r="U6" s="470"/>
      <c r="V6" s="79" t="s">
        <v>1</v>
      </c>
      <c r="W6" s="213">
        <v>43.777770529648407</v>
      </c>
      <c r="X6" s="472" t="e">
        <v>#N/A</v>
      </c>
      <c r="Y6" s="472" t="e">
        <v>#N/A</v>
      </c>
      <c r="Z6" s="472" t="e">
        <v>#N/A</v>
      </c>
      <c r="AA6" s="472" t="e">
        <v>#N/A</v>
      </c>
      <c r="AB6" s="13">
        <v>44.958788562942544</v>
      </c>
      <c r="AC6" s="472" t="e">
        <v>#N/A</v>
      </c>
      <c r="AD6" s="213">
        <v>46.739371799874775</v>
      </c>
      <c r="AE6" s="213">
        <v>47.532980329682474</v>
      </c>
      <c r="AF6" s="213">
        <v>48.072549092227462</v>
      </c>
      <c r="AG6" s="213">
        <v>48.920285799859691</v>
      </c>
      <c r="AH6" s="213">
        <v>50.332718745906966</v>
      </c>
      <c r="AI6" s="213">
        <v>51.534173147725305</v>
      </c>
      <c r="AJ6" s="213">
        <v>52.968429819279436</v>
      </c>
      <c r="AK6" s="213">
        <v>54.268452003812747</v>
      </c>
      <c r="AL6" s="213">
        <v>55.572034134091261</v>
      </c>
      <c r="AM6" s="213">
        <v>57.328446080598631</v>
      </c>
      <c r="AN6" s="213">
        <v>58.508145339946971</v>
      </c>
      <c r="AO6" s="213">
        <v>59.680355043058647</v>
      </c>
      <c r="AP6" s="464">
        <v>60.484893096303388</v>
      </c>
    </row>
    <row r="7" spans="1:42" x14ac:dyDescent="0.2">
      <c r="A7" s="40"/>
      <c r="B7" s="40"/>
      <c r="C7" s="40"/>
      <c r="D7" s="40"/>
      <c r="E7" s="40"/>
      <c r="F7" s="40"/>
      <c r="G7" s="40"/>
      <c r="H7" s="40"/>
      <c r="I7" s="40"/>
      <c r="J7" s="40"/>
      <c r="K7" s="40"/>
      <c r="L7" s="40"/>
      <c r="M7" s="40"/>
      <c r="N7" s="40"/>
      <c r="O7" s="40"/>
      <c r="P7" s="40"/>
      <c r="Q7" s="40"/>
      <c r="R7" s="40"/>
      <c r="S7" s="40"/>
      <c r="T7" s="40"/>
      <c r="U7" s="470"/>
      <c r="V7" s="79" t="s">
        <v>2</v>
      </c>
      <c r="W7" s="213">
        <v>40.363829611766398</v>
      </c>
      <c r="X7" s="472" t="e">
        <v>#N/A</v>
      </c>
      <c r="Y7" s="472" t="e">
        <v>#N/A</v>
      </c>
      <c r="Z7" s="472" t="e">
        <v>#N/A</v>
      </c>
      <c r="AA7" s="472" t="e">
        <v>#N/A</v>
      </c>
      <c r="AB7" s="13">
        <v>42.796114153340284</v>
      </c>
      <c r="AC7" s="472" t="e">
        <v>#N/A</v>
      </c>
      <c r="AD7" s="213">
        <v>44.628166450489495</v>
      </c>
      <c r="AE7" s="213">
        <v>45.971759055109949</v>
      </c>
      <c r="AF7" s="213">
        <v>46.383139589228676</v>
      </c>
      <c r="AG7" s="213">
        <v>47.061004196455585</v>
      </c>
      <c r="AH7" s="213">
        <v>49.063804024520124</v>
      </c>
      <c r="AI7" s="213">
        <v>50.429627410438201</v>
      </c>
      <c r="AJ7" s="213">
        <v>52.072808705618627</v>
      </c>
      <c r="AK7" s="213">
        <v>53.888620172072756</v>
      </c>
      <c r="AL7" s="213">
        <v>55.230803166519628</v>
      </c>
      <c r="AM7" s="213">
        <v>57.224957081201325</v>
      </c>
      <c r="AN7" s="213">
        <v>58.432884334809231</v>
      </c>
      <c r="AO7" s="213">
        <v>59.73374744505</v>
      </c>
      <c r="AP7" s="464">
        <v>60.172339192124745</v>
      </c>
    </row>
    <row r="8" spans="1:42" x14ac:dyDescent="0.2">
      <c r="A8" s="40"/>
      <c r="B8" s="40"/>
      <c r="C8" s="40"/>
      <c r="D8" s="40"/>
      <c r="E8" s="40"/>
      <c r="F8" s="40"/>
      <c r="G8" s="40"/>
      <c r="H8" s="40"/>
      <c r="I8" s="40"/>
      <c r="J8" s="40"/>
      <c r="K8" s="40"/>
      <c r="L8" s="40"/>
      <c r="M8" s="40"/>
      <c r="N8" s="40"/>
      <c r="O8" s="40"/>
      <c r="P8" s="40"/>
      <c r="Q8" s="40"/>
      <c r="R8" s="40"/>
      <c r="S8" s="40"/>
      <c r="T8" s="40"/>
      <c r="U8" s="470"/>
      <c r="V8" s="473" t="s">
        <v>6</v>
      </c>
      <c r="W8" s="474">
        <v>48.671857492911329</v>
      </c>
      <c r="X8" s="475" t="e">
        <v>#N/A</v>
      </c>
      <c r="Y8" s="475" t="e">
        <v>#N/A</v>
      </c>
      <c r="Z8" s="475" t="e">
        <v>#N/A</v>
      </c>
      <c r="AA8" s="475" t="e">
        <v>#N/A</v>
      </c>
      <c r="AB8" s="474">
        <v>51.520458585741295</v>
      </c>
      <c r="AC8" s="475" t="e">
        <v>#N/A</v>
      </c>
      <c r="AD8" s="474">
        <v>53.673215475620253</v>
      </c>
      <c r="AE8" s="474">
        <v>54.928485614687006</v>
      </c>
      <c r="AF8" s="474">
        <v>56.393013839331054</v>
      </c>
      <c r="AG8" s="474">
        <v>57.252986892453769</v>
      </c>
      <c r="AH8" s="474">
        <v>58.08099266273436</v>
      </c>
      <c r="AI8" s="474">
        <v>59.07025768329985</v>
      </c>
      <c r="AJ8" s="474">
        <v>60.697580643541606</v>
      </c>
      <c r="AK8" s="474">
        <v>62.149268216304783</v>
      </c>
      <c r="AL8" s="474">
        <v>63.287457095409259</v>
      </c>
      <c r="AM8" s="474">
        <v>64.723068368969905</v>
      </c>
      <c r="AN8" s="474">
        <v>65.630642779119668</v>
      </c>
      <c r="AO8" s="474">
        <v>66.443071713837938</v>
      </c>
      <c r="AP8" s="478">
        <v>67.049471017229649</v>
      </c>
    </row>
    <row r="9" spans="1:42" x14ac:dyDescent="0.2">
      <c r="A9" s="40"/>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row>
    <row r="10" spans="1:42" x14ac:dyDescent="0.2">
      <c r="A10" s="40"/>
      <c r="B10" s="40"/>
      <c r="C10" s="40"/>
      <c r="D10" s="40"/>
      <c r="E10" s="40"/>
      <c r="F10" s="40"/>
      <c r="G10" s="40"/>
      <c r="H10" s="40"/>
      <c r="I10" s="40"/>
      <c r="J10" s="40"/>
      <c r="K10" s="40"/>
      <c r="L10" s="40"/>
      <c r="M10" s="40"/>
      <c r="N10" s="40"/>
      <c r="O10" s="40"/>
      <c r="P10" s="40"/>
      <c r="Q10" s="40"/>
      <c r="R10" s="40"/>
      <c r="S10" s="40"/>
      <c r="T10" s="40"/>
      <c r="U10" s="470"/>
      <c r="V10" s="40"/>
      <c r="W10" s="40"/>
      <c r="X10" s="40"/>
      <c r="Y10" s="40"/>
      <c r="Z10" s="40"/>
      <c r="AA10" s="40"/>
      <c r="AB10" s="40"/>
      <c r="AC10" s="40"/>
      <c r="AD10" s="40"/>
      <c r="AE10" s="40"/>
      <c r="AF10" s="40"/>
      <c r="AG10" s="40"/>
      <c r="AH10" s="40"/>
      <c r="AI10" s="40"/>
      <c r="AJ10" s="40"/>
      <c r="AK10" s="40"/>
      <c r="AL10" s="40"/>
      <c r="AM10" s="40"/>
      <c r="AN10" s="40"/>
      <c r="AO10" s="40"/>
      <c r="AP10" s="40"/>
    </row>
    <row r="11" spans="1:42" x14ac:dyDescent="0.2">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row>
    <row r="12" spans="1:42" x14ac:dyDescent="0.2">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row>
    <row r="13" spans="1:42" x14ac:dyDescent="0.2">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213"/>
      <c r="AE13" s="40"/>
      <c r="AF13" s="40"/>
      <c r="AG13" s="40"/>
      <c r="AH13" s="40"/>
      <c r="AI13" s="40"/>
      <c r="AJ13" s="40"/>
      <c r="AK13" s="40"/>
      <c r="AL13" s="40"/>
      <c r="AM13" s="40"/>
      <c r="AN13" s="40"/>
      <c r="AO13" s="40"/>
      <c r="AP13" s="40"/>
    </row>
    <row r="14" spans="1:42" x14ac:dyDescent="0.2">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213"/>
      <c r="AE14" s="40"/>
      <c r="AF14" s="40"/>
      <c r="AG14" s="40"/>
      <c r="AH14" s="40"/>
      <c r="AI14" s="40"/>
      <c r="AJ14" s="40"/>
      <c r="AK14" s="40"/>
      <c r="AL14" s="40"/>
      <c r="AM14" s="40"/>
      <c r="AN14" s="40"/>
      <c r="AO14" s="40"/>
      <c r="AP14" s="40"/>
    </row>
    <row r="15" spans="1:42" x14ac:dyDescent="0.2">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16"/>
      <c r="AN15" s="40"/>
      <c r="AO15" s="40"/>
      <c r="AP15" s="40"/>
    </row>
    <row r="16" spans="1:42" ht="15.75" customHeight="1" x14ac:dyDescent="0.2">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16"/>
      <c r="AN16" s="40"/>
      <c r="AO16" s="40"/>
      <c r="AP16" s="40"/>
    </row>
    <row r="17" spans="1:42" x14ac:dyDescent="0.2">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213"/>
      <c r="AE17" s="40"/>
      <c r="AF17" s="40"/>
      <c r="AG17" s="40"/>
      <c r="AH17" s="40"/>
      <c r="AI17" s="40"/>
      <c r="AJ17" s="40"/>
      <c r="AK17" s="40"/>
      <c r="AL17" s="40"/>
      <c r="AM17" s="13"/>
      <c r="AN17" s="40"/>
      <c r="AO17" s="40"/>
      <c r="AP17" s="40"/>
    </row>
    <row r="18" spans="1:42" x14ac:dyDescent="0.2">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213"/>
      <c r="AE18" s="40"/>
      <c r="AF18" s="40"/>
      <c r="AG18" s="40"/>
      <c r="AH18" s="40"/>
      <c r="AI18" s="40"/>
      <c r="AJ18" s="40"/>
      <c r="AK18" s="40"/>
      <c r="AL18" s="40"/>
      <c r="AM18" s="13"/>
      <c r="AN18" s="40"/>
      <c r="AO18" s="40"/>
      <c r="AP18" s="40"/>
    </row>
    <row r="19" spans="1:42" x14ac:dyDescent="0.2">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16"/>
      <c r="AN19" s="40"/>
      <c r="AO19" s="40"/>
      <c r="AP19" s="40"/>
    </row>
    <row r="20" spans="1:42" x14ac:dyDescent="0.2">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16"/>
      <c r="AN20" s="40"/>
      <c r="AO20" s="40"/>
      <c r="AP20" s="40"/>
    </row>
    <row r="21" spans="1:42" x14ac:dyDescent="0.2">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16"/>
      <c r="AN21" s="40"/>
      <c r="AO21" s="40"/>
      <c r="AP21" s="40"/>
    </row>
    <row r="22" spans="1:42" x14ac:dyDescent="0.2">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16"/>
      <c r="AN22" s="40"/>
      <c r="AO22" s="40"/>
      <c r="AP22" s="40"/>
    </row>
    <row r="23" spans="1:42" x14ac:dyDescent="0.2">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16"/>
      <c r="AN23" s="40"/>
      <c r="AO23" s="40"/>
      <c r="AP23" s="40"/>
    </row>
    <row r="24" spans="1:42" ht="14.25" customHeight="1" x14ac:dyDescent="0.2">
      <c r="A24" s="40"/>
      <c r="B24" s="40"/>
      <c r="C24" s="476"/>
      <c r="D24" s="476"/>
      <c r="E24" s="476"/>
      <c r="F24" s="476"/>
      <c r="G24" s="476"/>
      <c r="H24" s="476"/>
      <c r="I24" s="476"/>
      <c r="J24" s="476"/>
      <c r="K24" s="476"/>
      <c r="L24" s="476"/>
      <c r="M24" s="476"/>
      <c r="N24" s="476"/>
      <c r="O24" s="476"/>
      <c r="P24" s="476"/>
      <c r="Q24" s="476"/>
      <c r="R24" s="476"/>
      <c r="S24" s="476"/>
      <c r="T24" s="476"/>
      <c r="U24" s="40"/>
      <c r="V24" s="40"/>
      <c r="W24" s="40"/>
      <c r="X24" s="40"/>
      <c r="Y24" s="40"/>
      <c r="Z24" s="40"/>
      <c r="AA24" s="40"/>
      <c r="AB24" s="40"/>
      <c r="AC24" s="40"/>
      <c r="AD24" s="40"/>
      <c r="AE24" s="40"/>
      <c r="AF24" s="40"/>
      <c r="AG24" s="40"/>
      <c r="AH24" s="40"/>
      <c r="AI24" s="40"/>
      <c r="AJ24" s="40"/>
      <c r="AK24" s="40"/>
      <c r="AL24" s="40"/>
      <c r="AM24" s="16"/>
      <c r="AN24" s="40"/>
      <c r="AO24" s="40"/>
      <c r="AP24" s="40"/>
    </row>
    <row r="25" spans="1:42" ht="14.25" customHeight="1" x14ac:dyDescent="0.2">
      <c r="A25" s="40"/>
      <c r="B25" s="40"/>
      <c r="C25" s="476"/>
      <c r="D25" s="476"/>
      <c r="E25" s="476"/>
      <c r="F25" s="476"/>
      <c r="G25" s="476"/>
      <c r="H25" s="476"/>
      <c r="I25" s="476"/>
      <c r="J25" s="476"/>
      <c r="K25" s="476"/>
      <c r="L25" s="476"/>
      <c r="M25" s="476"/>
      <c r="N25" s="476"/>
      <c r="O25" s="476"/>
      <c r="P25" s="476"/>
      <c r="Q25" s="476"/>
      <c r="R25" s="476"/>
      <c r="S25" s="476"/>
      <c r="T25" s="476"/>
      <c r="U25" s="40"/>
      <c r="V25" s="40"/>
      <c r="W25" s="40"/>
      <c r="X25" s="40"/>
      <c r="Y25" s="40"/>
      <c r="Z25" s="40"/>
      <c r="AA25" s="40"/>
      <c r="AB25" s="40"/>
      <c r="AC25" s="40"/>
      <c r="AD25" s="40"/>
      <c r="AE25" s="40"/>
      <c r="AF25" s="40"/>
      <c r="AG25" s="40"/>
      <c r="AH25" s="40"/>
      <c r="AI25" s="40"/>
      <c r="AJ25" s="40"/>
      <c r="AK25" s="40"/>
      <c r="AL25" s="40"/>
      <c r="AM25" s="40"/>
      <c r="AN25" s="40"/>
      <c r="AO25" s="40"/>
      <c r="AP25" s="40"/>
    </row>
    <row r="26" spans="1:42" ht="14.25" customHeight="1" x14ac:dyDescent="0.2">
      <c r="A26" s="40"/>
      <c r="B26" s="477" t="s">
        <v>100</v>
      </c>
      <c r="C26" s="476"/>
      <c r="D26" s="476"/>
      <c r="E26" s="476"/>
      <c r="F26" s="476"/>
      <c r="G26" s="476"/>
      <c r="H26" s="476"/>
      <c r="I26" s="476"/>
      <c r="J26" s="476"/>
      <c r="K26" s="476"/>
      <c r="L26" s="476"/>
      <c r="M26" s="476"/>
      <c r="N26" s="476"/>
      <c r="O26" s="476"/>
      <c r="P26" s="476"/>
      <c r="Q26" s="476"/>
      <c r="R26" s="476"/>
      <c r="S26" s="476"/>
      <c r="T26" s="476"/>
      <c r="U26" s="40"/>
      <c r="V26" s="40"/>
      <c r="W26" s="40"/>
      <c r="X26" s="40"/>
      <c r="Y26" s="40"/>
      <c r="Z26" s="40"/>
      <c r="AA26" s="40"/>
      <c r="AB26" s="40"/>
      <c r="AC26" s="40"/>
      <c r="AD26" s="40"/>
      <c r="AE26" s="40"/>
      <c r="AF26" s="40"/>
      <c r="AG26" s="40"/>
      <c r="AH26" s="40"/>
      <c r="AI26" s="40"/>
      <c r="AJ26" s="40"/>
      <c r="AK26" s="40"/>
      <c r="AL26" s="40"/>
      <c r="AM26" s="40"/>
      <c r="AN26" s="40"/>
      <c r="AO26" s="40"/>
      <c r="AP26" s="40"/>
    </row>
    <row r="27" spans="1:42" ht="14.25" customHeight="1" x14ac:dyDescent="0.2">
      <c r="A27" s="40"/>
      <c r="B27" s="477" t="s">
        <v>185</v>
      </c>
      <c r="C27" s="476"/>
      <c r="D27" s="476"/>
      <c r="E27" s="476"/>
      <c r="F27" s="476"/>
      <c r="G27" s="476"/>
      <c r="H27" s="476"/>
      <c r="I27" s="476"/>
      <c r="J27" s="476"/>
      <c r="K27" s="476"/>
      <c r="L27" s="476"/>
      <c r="M27" s="476"/>
      <c r="N27" s="476"/>
      <c r="O27" s="476"/>
      <c r="P27" s="476"/>
      <c r="Q27" s="476"/>
      <c r="R27" s="476"/>
      <c r="S27" s="476"/>
      <c r="T27" s="476"/>
      <c r="U27" s="40"/>
      <c r="V27" s="40"/>
      <c r="W27" s="40"/>
      <c r="X27" s="40"/>
      <c r="Y27" s="40"/>
      <c r="Z27" s="40"/>
      <c r="AA27" s="40"/>
      <c r="AB27" s="40"/>
      <c r="AC27" s="40"/>
      <c r="AD27" s="40"/>
      <c r="AE27" s="40"/>
      <c r="AF27" s="40"/>
      <c r="AG27" s="40"/>
      <c r="AH27" s="40"/>
      <c r="AI27" s="40"/>
      <c r="AJ27" s="40"/>
      <c r="AK27" s="40"/>
      <c r="AL27" s="40"/>
      <c r="AM27" s="40"/>
      <c r="AN27" s="40"/>
      <c r="AO27" s="40"/>
      <c r="AP27" s="40"/>
    </row>
    <row r="28" spans="1:42" ht="14.25" customHeight="1" x14ac:dyDescent="0.2">
      <c r="A28" s="40"/>
      <c r="B28" s="476" t="s">
        <v>21</v>
      </c>
      <c r="C28" s="476"/>
      <c r="D28" s="476"/>
      <c r="E28" s="476"/>
      <c r="F28" s="476"/>
      <c r="G28" s="476"/>
      <c r="H28" s="476"/>
      <c r="I28" s="476"/>
      <c r="J28" s="476"/>
      <c r="K28" s="476"/>
      <c r="L28" s="476"/>
      <c r="M28" s="476"/>
      <c r="N28" s="476"/>
      <c r="O28" s="476"/>
      <c r="P28" s="476"/>
      <c r="Q28" s="476"/>
      <c r="R28" s="476"/>
      <c r="S28" s="476"/>
      <c r="T28" s="476"/>
      <c r="U28" s="40"/>
      <c r="V28" s="40"/>
      <c r="W28" s="40"/>
      <c r="X28" s="40"/>
      <c r="Y28" s="40"/>
      <c r="Z28" s="40"/>
      <c r="AA28" s="40"/>
      <c r="AB28" s="40"/>
      <c r="AC28" s="40"/>
      <c r="AD28" s="40"/>
      <c r="AE28" s="40"/>
      <c r="AF28" s="40"/>
      <c r="AG28" s="40"/>
      <c r="AH28" s="40"/>
      <c r="AI28" s="40"/>
      <c r="AJ28" s="40"/>
      <c r="AK28" s="40"/>
      <c r="AL28" s="40"/>
      <c r="AM28" s="40"/>
      <c r="AN28" s="40"/>
      <c r="AO28" s="40"/>
      <c r="AP28" s="40"/>
    </row>
    <row r="29" spans="1:42" ht="14.25" customHeight="1" x14ac:dyDescent="0.2">
      <c r="A29" s="40"/>
      <c r="B29" s="76" t="s">
        <v>82</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row>
    <row r="30" spans="1:42" ht="14.25" customHeight="1" x14ac:dyDescent="0.2">
      <c r="A30" s="40"/>
      <c r="B30" s="76" t="s">
        <v>8</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row>
    <row r="31" spans="1:42" x14ac:dyDescent="0.2">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row>
    <row r="32" spans="1:42" x14ac:dyDescent="0.2">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row>
    <row r="33" spans="1:42" x14ac:dyDescent="0.2">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row>
  </sheetData>
  <pageMargins left="0.75" right="0.75" top="1" bottom="1" header="0.5" footer="0.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45"/>
  <sheetViews>
    <sheetView workbookViewId="0"/>
  </sheetViews>
  <sheetFormatPr defaultRowHeight="14.25" customHeight="1" x14ac:dyDescent="0.2"/>
  <cols>
    <col min="1" max="1" width="9.140625" style="1"/>
    <col min="2" max="2" width="15" style="1" customWidth="1"/>
    <col min="3" max="4" width="7.7109375" style="1" customWidth="1"/>
    <col min="5" max="5" width="11.140625" style="1" customWidth="1"/>
    <col min="6" max="6" width="7.7109375" style="1" customWidth="1"/>
    <col min="7" max="7" width="7.85546875" style="1" customWidth="1"/>
    <col min="8" max="8" width="13.28515625" style="1" customWidth="1"/>
    <col min="9" max="10" width="7.7109375" style="1" customWidth="1"/>
    <col min="11" max="11" width="9.5703125" style="1" customWidth="1"/>
    <col min="12" max="13" width="7.7109375" style="1" customWidth="1"/>
    <col min="14" max="14" width="2.42578125" style="1" customWidth="1"/>
    <col min="15" max="15" width="7.7109375" style="1" customWidth="1"/>
    <col min="16" max="16" width="17.140625" style="1" customWidth="1"/>
    <col min="17" max="17" width="13.85546875" style="1" bestFit="1" customWidth="1"/>
    <col min="18" max="18" width="14.140625" style="1" bestFit="1" customWidth="1"/>
    <col min="19" max="19" width="19.140625" style="1" bestFit="1" customWidth="1"/>
    <col min="20" max="20" width="15.7109375" style="1" bestFit="1" customWidth="1"/>
    <col min="21" max="21" width="13.85546875" style="1" bestFit="1" customWidth="1"/>
    <col min="22" max="22" width="14.140625" style="1" bestFit="1" customWidth="1"/>
    <col min="23" max="23" width="19.140625" style="1" bestFit="1" customWidth="1"/>
    <col min="24" max="24" width="15.7109375" style="1" bestFit="1" customWidth="1"/>
    <col min="25" max="25" width="13.85546875" style="1" bestFit="1" customWidth="1"/>
    <col min="26" max="26" width="14.140625" style="1" bestFit="1" customWidth="1"/>
    <col min="27" max="27" width="19.140625" style="1" bestFit="1" customWidth="1"/>
    <col min="28" max="28" width="15.7109375" style="1" bestFit="1" customWidth="1"/>
    <col min="29" max="29" width="13.85546875" style="1" bestFit="1" customWidth="1"/>
    <col min="30" max="30" width="14.140625" style="1" bestFit="1" customWidth="1"/>
    <col min="31" max="31" width="19.140625" style="1" bestFit="1" customWidth="1"/>
    <col min="32" max="32" width="15.7109375" style="1" bestFit="1" customWidth="1"/>
    <col min="33" max="33" width="13.85546875" style="1" bestFit="1" customWidth="1"/>
    <col min="34" max="34" width="14.140625" style="1" bestFit="1" customWidth="1"/>
    <col min="35" max="35" width="19.140625" style="1" bestFit="1" customWidth="1"/>
    <col min="36" max="36" width="15.7109375" style="1" bestFit="1" customWidth="1"/>
    <col min="37" max="37" width="13.85546875" style="1" bestFit="1" customWidth="1"/>
    <col min="38" max="38" width="14.140625" style="1" bestFit="1" customWidth="1"/>
    <col min="39" max="39" width="19.140625" style="1" bestFit="1" customWidth="1"/>
    <col min="40" max="16384" width="9.140625" style="1"/>
  </cols>
  <sheetData>
    <row r="1" spans="1:40" ht="14.25" customHeight="1" x14ac:dyDescent="0.2">
      <c r="A1" s="7"/>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row>
    <row r="2" spans="1:40" ht="14.25" customHeight="1" x14ac:dyDescent="0.25">
      <c r="B2" s="873" t="s">
        <v>354</v>
      </c>
      <c r="C2" s="873"/>
      <c r="D2" s="873"/>
      <c r="E2" s="873"/>
      <c r="F2" s="873"/>
      <c r="G2" s="873"/>
      <c r="H2" s="873"/>
      <c r="I2" s="874"/>
      <c r="J2" s="873"/>
      <c r="K2" s="873"/>
      <c r="L2" s="873"/>
      <c r="M2" s="873"/>
      <c r="N2" s="873"/>
      <c r="O2" s="873"/>
      <c r="P2" s="444" t="s">
        <v>374</v>
      </c>
      <c r="Q2" s="40"/>
      <c r="R2" s="40"/>
      <c r="S2" s="40"/>
      <c r="T2" s="40"/>
      <c r="U2" s="40"/>
      <c r="V2" s="40"/>
      <c r="W2" s="40"/>
      <c r="X2" s="40"/>
      <c r="Y2" s="40"/>
      <c r="Z2" s="40"/>
      <c r="AA2" s="40"/>
      <c r="AB2" s="40"/>
      <c r="AC2" s="40"/>
      <c r="AD2" s="40"/>
      <c r="AE2" s="40"/>
      <c r="AF2" s="40"/>
      <c r="AG2" s="40"/>
      <c r="AH2" s="40"/>
      <c r="AI2" s="40"/>
      <c r="AJ2" s="40"/>
      <c r="AK2" s="40"/>
      <c r="AL2" s="40"/>
      <c r="AM2" s="40"/>
      <c r="AN2" s="40"/>
    </row>
    <row r="3" spans="1:40" ht="12.75" customHeight="1" x14ac:dyDescent="0.25">
      <c r="B3" s="873"/>
      <c r="C3" s="873"/>
      <c r="D3" s="873"/>
      <c r="E3" s="873"/>
      <c r="F3" s="873"/>
      <c r="G3" s="873"/>
      <c r="H3" s="873"/>
      <c r="I3" s="40"/>
      <c r="J3" s="40"/>
      <c r="K3" s="40"/>
      <c r="L3" s="40"/>
      <c r="M3" s="40"/>
      <c r="N3" s="40"/>
      <c r="O3" s="40"/>
      <c r="P3" s="883" t="s">
        <v>11</v>
      </c>
      <c r="Q3" s="884"/>
      <c r="R3" s="884"/>
      <c r="S3" s="885"/>
      <c r="T3" s="883" t="s">
        <v>12</v>
      </c>
      <c r="U3" s="884"/>
      <c r="V3" s="884"/>
      <c r="W3" s="885"/>
      <c r="X3" s="883" t="s">
        <v>13</v>
      </c>
      <c r="Y3" s="884"/>
      <c r="Z3" s="884"/>
      <c r="AA3" s="885"/>
      <c r="AB3" s="883" t="s">
        <v>14</v>
      </c>
      <c r="AC3" s="884"/>
      <c r="AD3" s="884"/>
      <c r="AE3" s="885"/>
      <c r="AF3" s="883" t="s">
        <v>15</v>
      </c>
      <c r="AG3" s="884"/>
      <c r="AH3" s="884"/>
      <c r="AI3" s="885"/>
      <c r="AJ3" s="883" t="s">
        <v>16</v>
      </c>
      <c r="AK3" s="884"/>
      <c r="AL3" s="884"/>
      <c r="AM3" s="885"/>
      <c r="AN3" s="40"/>
    </row>
    <row r="4" spans="1:40" ht="12.75" customHeight="1" x14ac:dyDescent="0.2">
      <c r="B4" s="40"/>
      <c r="C4" s="40"/>
      <c r="D4" s="40"/>
      <c r="E4" s="40"/>
      <c r="F4" s="40"/>
      <c r="G4" s="40"/>
      <c r="H4" s="40"/>
      <c r="I4" s="40"/>
      <c r="J4" s="40"/>
      <c r="K4" s="40"/>
      <c r="L4" s="40"/>
      <c r="M4" s="40"/>
      <c r="N4" s="40"/>
      <c r="O4" s="40"/>
      <c r="P4" s="883"/>
      <c r="Q4" s="884"/>
      <c r="R4" s="884"/>
      <c r="S4" s="885"/>
      <c r="T4" s="883"/>
      <c r="U4" s="884"/>
      <c r="V4" s="884"/>
      <c r="W4" s="885"/>
      <c r="X4" s="883"/>
      <c r="Y4" s="884"/>
      <c r="Z4" s="884"/>
      <c r="AA4" s="885"/>
      <c r="AB4" s="883"/>
      <c r="AC4" s="884"/>
      <c r="AD4" s="884"/>
      <c r="AE4" s="885"/>
      <c r="AF4" s="883"/>
      <c r="AG4" s="884"/>
      <c r="AH4" s="884"/>
      <c r="AI4" s="885"/>
      <c r="AJ4" s="883"/>
      <c r="AK4" s="884"/>
      <c r="AL4" s="884"/>
      <c r="AM4" s="885"/>
      <c r="AN4" s="40"/>
    </row>
    <row r="5" spans="1:40" ht="14.25" customHeight="1" x14ac:dyDescent="0.2">
      <c r="B5" s="40"/>
      <c r="C5" s="40"/>
      <c r="D5" s="40"/>
      <c r="E5" s="40"/>
      <c r="F5" s="40"/>
      <c r="G5" s="40"/>
      <c r="H5" s="40"/>
      <c r="I5" s="40"/>
      <c r="J5" s="40"/>
      <c r="K5" s="40"/>
      <c r="L5" s="40"/>
      <c r="M5" s="40"/>
      <c r="N5" s="40"/>
      <c r="O5" s="40"/>
      <c r="P5" s="479" t="s">
        <v>1</v>
      </c>
      <c r="Q5" s="480" t="s">
        <v>2</v>
      </c>
      <c r="R5" s="480" t="s">
        <v>313</v>
      </c>
      <c r="S5" s="481"/>
      <c r="T5" s="479" t="s">
        <v>1</v>
      </c>
      <c r="U5" s="480" t="s">
        <v>2</v>
      </c>
      <c r="V5" s="480" t="s">
        <v>313</v>
      </c>
      <c r="W5" s="481"/>
      <c r="X5" s="479" t="s">
        <v>1</v>
      </c>
      <c r="Y5" s="480" t="s">
        <v>2</v>
      </c>
      <c r="Z5" s="480" t="s">
        <v>313</v>
      </c>
      <c r="AA5" s="481"/>
      <c r="AB5" s="479" t="s">
        <v>1</v>
      </c>
      <c r="AC5" s="480" t="s">
        <v>2</v>
      </c>
      <c r="AD5" s="480" t="s">
        <v>313</v>
      </c>
      <c r="AE5" s="481"/>
      <c r="AF5" s="479" t="s">
        <v>1</v>
      </c>
      <c r="AG5" s="480" t="s">
        <v>2</v>
      </c>
      <c r="AH5" s="480" t="s">
        <v>313</v>
      </c>
      <c r="AI5" s="481"/>
      <c r="AJ5" s="479" t="s">
        <v>1</v>
      </c>
      <c r="AK5" s="480" t="s">
        <v>2</v>
      </c>
      <c r="AL5" s="480" t="s">
        <v>313</v>
      </c>
      <c r="AM5" s="481"/>
      <c r="AN5" s="40"/>
    </row>
    <row r="6" spans="1:40" ht="14.25" customHeight="1" x14ac:dyDescent="0.2">
      <c r="A6" s="62"/>
      <c r="B6" s="40"/>
      <c r="C6" s="40"/>
      <c r="D6" s="40"/>
      <c r="E6" s="40"/>
      <c r="F6" s="40"/>
      <c r="G6" s="40"/>
      <c r="H6" s="40"/>
      <c r="I6" s="40"/>
      <c r="J6" s="40"/>
      <c r="K6" s="40"/>
      <c r="L6" s="40"/>
      <c r="M6" s="40"/>
      <c r="N6" s="40"/>
      <c r="O6" s="40"/>
      <c r="P6" s="479"/>
      <c r="Q6" s="480"/>
      <c r="R6" s="480"/>
      <c r="S6" s="481"/>
      <c r="T6" s="479"/>
      <c r="U6" s="480"/>
      <c r="V6" s="480"/>
      <c r="W6" s="481"/>
      <c r="X6" s="479"/>
      <c r="Y6" s="480"/>
      <c r="Z6" s="480"/>
      <c r="AA6" s="481"/>
      <c r="AB6" s="479"/>
      <c r="AC6" s="480"/>
      <c r="AD6" s="480"/>
      <c r="AE6" s="481"/>
      <c r="AF6" s="479"/>
      <c r="AG6" s="480"/>
      <c r="AH6" s="480"/>
      <c r="AI6" s="481"/>
      <c r="AJ6" s="479"/>
      <c r="AK6" s="480"/>
      <c r="AL6" s="482" t="s">
        <v>203</v>
      </c>
      <c r="AN6" s="40"/>
    </row>
    <row r="7" spans="1:40" ht="14.25" customHeight="1" x14ac:dyDescent="0.2">
      <c r="B7" s="40"/>
      <c r="C7" s="40"/>
      <c r="D7" s="40"/>
      <c r="E7" s="40"/>
      <c r="F7" s="40"/>
      <c r="G7" s="40"/>
      <c r="H7" s="40"/>
      <c r="I7" s="40"/>
      <c r="J7" s="40"/>
      <c r="K7" s="40"/>
      <c r="L7" s="40"/>
      <c r="M7" s="40"/>
      <c r="N7" s="40"/>
      <c r="O7" s="40"/>
      <c r="P7" s="801">
        <v>0.98944138596075959</v>
      </c>
      <c r="Q7" s="802">
        <v>1.2214337266252946</v>
      </c>
      <c r="R7" s="802">
        <v>2.1792941227652141</v>
      </c>
      <c r="S7" s="802"/>
      <c r="T7" s="801">
        <v>22.657176194957113</v>
      </c>
      <c r="U7" s="802">
        <v>25.213065651061285</v>
      </c>
      <c r="V7" s="802">
        <v>46.208796967353926</v>
      </c>
      <c r="W7" s="802"/>
      <c r="X7" s="801">
        <v>52.440468009001698</v>
      </c>
      <c r="Y7" s="802">
        <v>48.701934115953335</v>
      </c>
      <c r="Z7" s="802">
        <v>44.136904114519211</v>
      </c>
      <c r="AA7" s="801"/>
      <c r="AB7" s="801">
        <v>18.696808070818371</v>
      </c>
      <c r="AC7" s="802">
        <v>18.587931526336721</v>
      </c>
      <c r="AD7" s="802">
        <v>6.6404882765766864</v>
      </c>
      <c r="AE7" s="801"/>
      <c r="AF7" s="801">
        <v>4.1937396015395336</v>
      </c>
      <c r="AG7" s="802">
        <v>4.4824699064073537</v>
      </c>
      <c r="AH7" s="802">
        <v>0.72147946299859456</v>
      </c>
      <c r="AI7" s="801"/>
      <c r="AJ7" s="801">
        <v>1.0223667377225303</v>
      </c>
      <c r="AK7" s="802">
        <v>1.7931650736159999</v>
      </c>
      <c r="AL7" s="802">
        <v>0.11303705578637017</v>
      </c>
      <c r="AM7" s="801"/>
      <c r="AN7" s="40"/>
    </row>
    <row r="8" spans="1:40" ht="14.25" customHeight="1" x14ac:dyDescent="0.2">
      <c r="B8" s="40"/>
      <c r="C8" s="40"/>
      <c r="D8" s="40"/>
      <c r="E8" s="40"/>
      <c r="F8" s="40"/>
      <c r="G8" s="40"/>
      <c r="H8" s="40"/>
      <c r="I8" s="40"/>
      <c r="J8" s="40"/>
      <c r="K8" s="40"/>
      <c r="L8" s="40"/>
      <c r="M8" s="40"/>
      <c r="N8" s="40"/>
      <c r="O8" s="40"/>
      <c r="P8" s="40"/>
      <c r="Q8" s="40"/>
      <c r="S8" s="40"/>
      <c r="T8" s="40"/>
      <c r="U8" s="40"/>
      <c r="V8" s="40"/>
      <c r="W8" s="40"/>
      <c r="X8" s="40"/>
      <c r="Y8" s="40"/>
      <c r="Z8" s="40"/>
      <c r="AA8" s="40"/>
      <c r="AB8" s="40"/>
      <c r="AC8" s="40"/>
      <c r="AD8" s="40"/>
      <c r="AE8" s="40"/>
      <c r="AF8" s="40"/>
      <c r="AG8" s="40"/>
      <c r="AH8" s="40"/>
      <c r="AI8" s="40"/>
      <c r="AJ8" s="40"/>
      <c r="AK8" s="40"/>
      <c r="AL8" s="40"/>
      <c r="AM8" s="40"/>
      <c r="AN8" s="40"/>
    </row>
    <row r="9" spans="1:40" ht="14.25" customHeight="1" x14ac:dyDescent="0.2">
      <c r="B9" s="40"/>
      <c r="C9" s="40"/>
      <c r="D9" s="40"/>
      <c r="E9" s="40"/>
      <c r="F9" s="40"/>
      <c r="G9" s="40"/>
      <c r="H9" s="40"/>
      <c r="I9" s="40"/>
      <c r="J9" s="40"/>
      <c r="K9" s="40"/>
      <c r="L9" s="40"/>
      <c r="M9" s="40"/>
      <c r="N9" s="40"/>
      <c r="O9" s="40"/>
      <c r="P9" s="40"/>
      <c r="Q9" s="213"/>
      <c r="R9" s="213"/>
      <c r="S9" s="213"/>
      <c r="T9" s="213"/>
      <c r="U9" s="213"/>
      <c r="V9" s="213"/>
      <c r="W9" s="40"/>
      <c r="X9" s="40"/>
      <c r="Y9" s="40"/>
      <c r="Z9" s="40"/>
      <c r="AA9" s="40"/>
      <c r="AB9" s="40"/>
      <c r="AC9" s="40"/>
      <c r="AD9" s="40"/>
      <c r="AE9" s="40"/>
      <c r="AF9" s="40"/>
      <c r="AG9" s="40"/>
      <c r="AH9" s="40"/>
      <c r="AI9" s="40"/>
      <c r="AJ9" s="40"/>
      <c r="AK9" s="40"/>
      <c r="AL9" s="40"/>
      <c r="AM9" s="40"/>
      <c r="AN9" s="40"/>
    </row>
    <row r="10" spans="1:40" ht="14.25" customHeight="1" x14ac:dyDescent="0.2">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row>
    <row r="11" spans="1:40" ht="14.25" customHeight="1" x14ac:dyDescent="0.2">
      <c r="B11" s="40"/>
      <c r="C11" s="40"/>
      <c r="D11" s="40"/>
      <c r="E11" s="40"/>
      <c r="F11" s="40"/>
      <c r="G11" s="40"/>
      <c r="H11" s="40"/>
      <c r="I11" s="40"/>
      <c r="J11" s="40"/>
      <c r="K11" s="40"/>
      <c r="L11" s="40"/>
      <c r="M11" s="40"/>
      <c r="N11" s="40"/>
      <c r="O11" s="40"/>
      <c r="P11" s="40"/>
      <c r="Q11" s="436"/>
      <c r="R11" s="40"/>
      <c r="S11" s="40"/>
      <c r="T11" s="40"/>
      <c r="U11" s="40"/>
      <c r="V11" s="40"/>
      <c r="W11" s="40"/>
      <c r="X11" s="40"/>
      <c r="Y11" s="40"/>
      <c r="Z11" s="40"/>
      <c r="AA11" s="40"/>
      <c r="AB11" s="40"/>
      <c r="AC11" s="40"/>
      <c r="AD11" s="40"/>
      <c r="AE11" s="40"/>
      <c r="AF11" s="40"/>
      <c r="AG11" s="40"/>
      <c r="AH11" s="40"/>
      <c r="AI11" s="40"/>
      <c r="AJ11" s="40"/>
      <c r="AK11" s="40"/>
      <c r="AL11" s="40"/>
      <c r="AM11" s="40"/>
      <c r="AN11" s="40"/>
    </row>
    <row r="12" spans="1:40" ht="14.25" customHeight="1" x14ac:dyDescent="0.2">
      <c r="B12" s="40"/>
      <c r="C12" s="40"/>
      <c r="D12" s="40"/>
      <c r="E12" s="40"/>
      <c r="F12" s="40"/>
      <c r="G12" s="40"/>
      <c r="H12" s="40"/>
      <c r="I12" s="40"/>
      <c r="J12" s="40"/>
      <c r="K12" s="40"/>
      <c r="L12" s="40"/>
      <c r="M12" s="40"/>
      <c r="N12" s="40"/>
      <c r="O12" s="40"/>
      <c r="P12" s="40"/>
      <c r="Q12" s="435"/>
      <c r="R12" s="40"/>
      <c r="S12" s="40"/>
      <c r="T12" s="40"/>
      <c r="U12" s="40"/>
      <c r="V12" s="40"/>
      <c r="W12" s="40"/>
      <c r="X12" s="40"/>
      <c r="Y12" s="40"/>
      <c r="Z12" s="40"/>
      <c r="AA12" s="40"/>
      <c r="AB12" s="40"/>
      <c r="AC12" s="40"/>
      <c r="AD12" s="40"/>
      <c r="AE12" s="40"/>
      <c r="AF12" s="40"/>
      <c r="AG12" s="40"/>
      <c r="AH12" s="40"/>
      <c r="AI12" s="40"/>
      <c r="AJ12" s="40"/>
      <c r="AK12" s="40"/>
      <c r="AL12" s="40"/>
      <c r="AM12" s="40"/>
      <c r="AN12" s="40"/>
    </row>
    <row r="13" spans="1:40" ht="14.25" customHeight="1" x14ac:dyDescent="0.2">
      <c r="B13" s="40"/>
      <c r="C13" s="40"/>
      <c r="D13" s="40"/>
      <c r="E13" s="40"/>
      <c r="F13" s="40"/>
      <c r="G13" s="40"/>
      <c r="H13" s="40"/>
      <c r="I13" s="40"/>
      <c r="J13" s="40"/>
      <c r="K13" s="40"/>
      <c r="L13" s="40"/>
      <c r="M13" s="40"/>
      <c r="N13" s="40"/>
      <c r="O13" s="40"/>
      <c r="P13" s="40"/>
      <c r="Q13" s="435"/>
      <c r="R13" s="40"/>
      <c r="S13" s="40"/>
      <c r="T13" s="40"/>
      <c r="U13" s="40"/>
      <c r="V13" s="40"/>
      <c r="W13" s="40"/>
      <c r="X13" s="40"/>
      <c r="Y13" s="40"/>
      <c r="Z13" s="40"/>
      <c r="AA13" s="40"/>
      <c r="AB13" s="40"/>
      <c r="AC13" s="40"/>
      <c r="AD13" s="40"/>
      <c r="AE13" s="40"/>
      <c r="AF13" s="40"/>
      <c r="AG13" s="40"/>
      <c r="AH13" s="40"/>
      <c r="AI13" s="40"/>
      <c r="AJ13" s="40"/>
      <c r="AK13" s="40"/>
      <c r="AL13" s="40"/>
      <c r="AM13" s="40"/>
      <c r="AN13" s="40"/>
    </row>
    <row r="14" spans="1:40" ht="14.25" customHeight="1" x14ac:dyDescent="0.2">
      <c r="B14" s="40"/>
      <c r="C14" s="40"/>
      <c r="D14" s="40"/>
      <c r="E14" s="40"/>
      <c r="F14" s="40"/>
      <c r="G14" s="40"/>
      <c r="H14" s="40"/>
      <c r="I14" s="40"/>
      <c r="J14" s="40"/>
      <c r="K14" s="40"/>
      <c r="L14" s="40"/>
      <c r="M14" s="40"/>
      <c r="N14" s="40"/>
      <c r="O14" s="40"/>
      <c r="P14" s="40"/>
      <c r="Q14" s="437"/>
      <c r="R14" s="40"/>
      <c r="S14" s="40"/>
      <c r="T14" s="40"/>
      <c r="U14" s="40"/>
      <c r="V14" s="40"/>
      <c r="W14" s="40"/>
      <c r="X14" s="40"/>
      <c r="Y14" s="40"/>
      <c r="Z14" s="40"/>
      <c r="AA14" s="40"/>
      <c r="AB14" s="40"/>
      <c r="AC14" s="40"/>
      <c r="AD14" s="40"/>
      <c r="AE14" s="40"/>
      <c r="AF14" s="40"/>
      <c r="AG14" s="40"/>
      <c r="AH14" s="40"/>
      <c r="AI14" s="40"/>
      <c r="AJ14" s="40"/>
      <c r="AK14" s="40"/>
      <c r="AL14" s="40"/>
      <c r="AM14" s="40"/>
      <c r="AN14" s="40"/>
    </row>
    <row r="15" spans="1:40" ht="14.25" customHeight="1" x14ac:dyDescent="0.2">
      <c r="B15" s="40"/>
      <c r="C15" s="40"/>
      <c r="D15" s="40"/>
      <c r="E15" s="40"/>
      <c r="F15" s="40"/>
      <c r="G15" s="40"/>
      <c r="H15" s="40"/>
      <c r="I15" s="40"/>
      <c r="J15" s="40"/>
      <c r="K15" s="40"/>
      <c r="L15" s="40"/>
      <c r="M15" s="40"/>
      <c r="N15" s="40"/>
      <c r="O15" s="40"/>
      <c r="P15" s="40"/>
      <c r="Q15" s="436"/>
      <c r="R15" s="40"/>
      <c r="S15" s="40"/>
      <c r="T15" s="40"/>
      <c r="U15" s="40"/>
      <c r="V15" s="40"/>
      <c r="W15" s="40"/>
      <c r="X15" s="40"/>
      <c r="Y15" s="40"/>
      <c r="Z15" s="40"/>
      <c r="AA15" s="40"/>
      <c r="AB15" s="40"/>
      <c r="AC15" s="40"/>
      <c r="AD15" s="40"/>
      <c r="AE15" s="40"/>
      <c r="AF15" s="40"/>
      <c r="AG15" s="40"/>
      <c r="AH15" s="40"/>
      <c r="AI15" s="40"/>
      <c r="AJ15" s="40"/>
      <c r="AK15" s="40"/>
      <c r="AL15" s="40"/>
      <c r="AM15" s="40"/>
      <c r="AN15" s="40"/>
    </row>
    <row r="16" spans="1:40" ht="14.25" customHeight="1" x14ac:dyDescent="0.2">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row>
    <row r="17" spans="1:40" ht="14.25" customHeight="1" x14ac:dyDescent="0.2">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row>
    <row r="18" spans="1:40" ht="14.25" customHeight="1" x14ac:dyDescent="0.2">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row>
    <row r="19" spans="1:40" ht="14.25" customHeight="1" x14ac:dyDescent="0.2">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row>
    <row r="20" spans="1:40" ht="14.25" customHeight="1" x14ac:dyDescent="0.25">
      <c r="B20" s="40"/>
      <c r="C20" s="40"/>
      <c r="D20" s="40"/>
      <c r="E20" s="40"/>
      <c r="F20" s="40"/>
      <c r="G20" s="40"/>
      <c r="H20" s="40"/>
      <c r="I20" s="40"/>
      <c r="J20" s="40"/>
      <c r="K20" s="40"/>
      <c r="L20" s="40"/>
      <c r="M20" s="873"/>
      <c r="N20" s="882"/>
      <c r="O20" s="882"/>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row>
    <row r="21" spans="1:40" ht="14.25" customHeight="1" x14ac:dyDescent="0.2">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row>
    <row r="22" spans="1:40" ht="14.25" customHeight="1" x14ac:dyDescent="0.2">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row>
    <row r="23" spans="1:40" ht="14.25" customHeight="1" x14ac:dyDescent="0.2">
      <c r="B23" s="40"/>
      <c r="C23" s="40"/>
      <c r="D23" s="40"/>
      <c r="E23" s="40"/>
      <c r="F23" s="40"/>
      <c r="G23" s="40"/>
      <c r="H23" s="40"/>
      <c r="I23" s="40"/>
      <c r="J23" s="40"/>
      <c r="K23" s="40"/>
      <c r="L23" s="79"/>
      <c r="M23" s="79"/>
      <c r="N23" s="79"/>
      <c r="O23" s="79"/>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row>
    <row r="24" spans="1:40" ht="14.25" customHeight="1" x14ac:dyDescent="0.2">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row>
    <row r="25" spans="1:40" ht="12.75" x14ac:dyDescent="0.2">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row>
    <row r="26" spans="1:40" ht="14.25" customHeight="1" x14ac:dyDescent="0.2">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row>
    <row r="27" spans="1:40" ht="14.25" customHeight="1" x14ac:dyDescent="0.2">
      <c r="B27" s="40"/>
      <c r="C27" s="40"/>
      <c r="D27" s="40"/>
      <c r="E27" s="40"/>
      <c r="F27" s="40"/>
      <c r="G27" s="40"/>
      <c r="H27" s="40"/>
      <c r="I27" s="40"/>
      <c r="J27" s="40"/>
      <c r="K27" s="40"/>
      <c r="L27" s="79"/>
      <c r="M27" s="79"/>
      <c r="N27" s="79"/>
      <c r="O27" s="79"/>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row>
    <row r="28" spans="1:40" ht="14.25" customHeight="1" x14ac:dyDescent="0.2">
      <c r="B28" s="40"/>
      <c r="C28" s="40"/>
      <c r="D28" s="40"/>
      <c r="E28" s="40"/>
      <c r="F28" s="40"/>
      <c r="G28" s="40"/>
      <c r="H28" s="79"/>
      <c r="I28" s="79"/>
      <c r="J28" s="79"/>
      <c r="K28" s="79"/>
      <c r="L28" s="79"/>
      <c r="M28" s="79"/>
      <c r="N28" s="79"/>
      <c r="O28" s="79"/>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row>
    <row r="29" spans="1:40" ht="14.25" customHeight="1" x14ac:dyDescent="0.2">
      <c r="A29" s="81"/>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row>
    <row r="30" spans="1:40" ht="23.25" customHeight="1" x14ac:dyDescent="0.2">
      <c r="A30" s="81"/>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row>
    <row r="31" spans="1:40" ht="12.75" x14ac:dyDescent="0.2">
      <c r="A31" s="7"/>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row>
    <row r="32" spans="1:40" s="7" customFormat="1" ht="14.25" customHeight="1" x14ac:dyDescent="0.2">
      <c r="A32" s="1"/>
      <c r="B32" s="79"/>
      <c r="C32" s="79"/>
      <c r="D32" s="79"/>
      <c r="E32" s="79"/>
      <c r="F32" s="79"/>
      <c r="G32" s="79"/>
      <c r="H32" s="79"/>
      <c r="I32" s="79"/>
      <c r="J32" s="79"/>
      <c r="K32" s="79"/>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79"/>
    </row>
    <row r="33" spans="2:48" ht="14.25" customHeight="1" x14ac:dyDescent="0.2">
      <c r="B33" s="483" t="s">
        <v>100</v>
      </c>
      <c r="C33" s="40"/>
      <c r="D33" s="40"/>
      <c r="E33" s="40"/>
      <c r="F33" s="40"/>
      <c r="G33" s="40"/>
      <c r="H33" s="40"/>
      <c r="I33" s="40"/>
      <c r="J33" s="40"/>
      <c r="K33" s="40"/>
      <c r="L33" s="484"/>
      <c r="M33" s="484"/>
      <c r="N33" s="484"/>
      <c r="O33" s="484"/>
      <c r="Q33" s="40"/>
      <c r="R33" s="40"/>
      <c r="S33" s="40"/>
      <c r="T33" s="40"/>
      <c r="U33" s="40"/>
      <c r="V33" s="40"/>
      <c r="W33" s="40"/>
      <c r="X33" s="40"/>
      <c r="Y33" s="40"/>
      <c r="Z33" s="40"/>
      <c r="AA33" s="40"/>
      <c r="AB33" s="40"/>
      <c r="AC33" s="40"/>
      <c r="AD33" s="40"/>
      <c r="AE33" s="40"/>
      <c r="AF33" s="40"/>
      <c r="AG33" s="40"/>
      <c r="AH33" s="40"/>
      <c r="AI33" s="40"/>
      <c r="AJ33" s="40"/>
      <c r="AK33" s="40"/>
      <c r="AL33" s="40"/>
      <c r="AM33" s="40"/>
      <c r="AN33" s="40"/>
    </row>
    <row r="34" spans="2:48" ht="14.25" customHeight="1" x14ac:dyDescent="0.2">
      <c r="B34" s="485" t="s">
        <v>355</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row>
    <row r="35" spans="2:48" ht="14.25" customHeight="1" x14ac:dyDescent="0.2">
      <c r="B35" s="485" t="s">
        <v>178</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row>
    <row r="37" spans="2:48" ht="14.25" customHeight="1" x14ac:dyDescent="0.2">
      <c r="AQ37"/>
      <c r="AR37"/>
      <c r="AS37"/>
      <c r="AT37"/>
      <c r="AU37"/>
      <c r="AV37"/>
    </row>
    <row r="38" spans="2:48" s="258" customFormat="1" ht="14.25" customHeight="1" x14ac:dyDescent="0.2">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2:48" ht="14.25" customHeight="1" x14ac:dyDescent="0.2">
      <c r="B39" s="105"/>
      <c r="AN39"/>
      <c r="AO39"/>
      <c r="AP39"/>
      <c r="AQ39"/>
      <c r="AR39"/>
      <c r="AS39"/>
      <c r="AT39"/>
      <c r="AU39"/>
      <c r="AV39"/>
    </row>
    <row r="40" spans="2:48" ht="14.25" customHeight="1" x14ac:dyDescent="0.2">
      <c r="B40" s="106"/>
      <c r="AN40"/>
      <c r="AO40"/>
      <c r="AP40"/>
      <c r="AQ40"/>
    </row>
    <row r="41" spans="2:48" ht="14.25" customHeight="1" x14ac:dyDescent="0.2">
      <c r="AN41"/>
      <c r="AO41"/>
      <c r="AP41"/>
      <c r="AQ41"/>
    </row>
    <row r="42" spans="2:48" ht="14.25" customHeight="1" x14ac:dyDescent="0.2">
      <c r="AN42"/>
      <c r="AO42"/>
      <c r="AP42"/>
      <c r="AQ42"/>
    </row>
    <row r="43" spans="2:48" ht="14.25" customHeight="1" x14ac:dyDescent="0.2">
      <c r="AN43"/>
      <c r="AO43"/>
      <c r="AP43"/>
      <c r="AQ43"/>
    </row>
    <row r="44" spans="2:48" ht="14.25" customHeight="1" x14ac:dyDescent="0.2">
      <c r="AN44"/>
      <c r="AO44"/>
      <c r="AP44"/>
      <c r="AQ44"/>
    </row>
    <row r="45" spans="2:48" ht="14.25" customHeight="1" x14ac:dyDescent="0.2">
      <c r="AN45"/>
      <c r="AO45"/>
      <c r="AP45"/>
      <c r="AQ45"/>
    </row>
  </sheetData>
  <mergeCells count="16">
    <mergeCell ref="B2:I2"/>
    <mergeCell ref="B3:H3"/>
    <mergeCell ref="J2:O2"/>
    <mergeCell ref="M20:O20"/>
    <mergeCell ref="AJ4:AM4"/>
    <mergeCell ref="P3:S3"/>
    <mergeCell ref="AF4:AI4"/>
    <mergeCell ref="AB4:AE4"/>
    <mergeCell ref="X4:AA4"/>
    <mergeCell ref="T4:W4"/>
    <mergeCell ref="P4:S4"/>
    <mergeCell ref="AJ3:AM3"/>
    <mergeCell ref="AF3:AI3"/>
    <mergeCell ref="AB3:AE3"/>
    <mergeCell ref="X3:AA3"/>
    <mergeCell ref="T3:W3"/>
  </mergeCells>
  <pageMargins left="0.75" right="0.75" top="1" bottom="1" header="0.5" footer="0.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FF00"/>
    <pageSetUpPr fitToPage="1"/>
  </sheetPr>
  <dimension ref="B1:X48"/>
  <sheetViews>
    <sheetView zoomScaleNormal="100" workbookViewId="0"/>
  </sheetViews>
  <sheetFormatPr defaultRowHeight="12.75" x14ac:dyDescent="0.2"/>
  <cols>
    <col min="1" max="1" width="9.140625" style="1"/>
    <col min="2" max="2" width="26.7109375" style="1" customWidth="1"/>
    <col min="3" max="3" width="9.140625" style="1"/>
    <col min="4" max="7" width="3.42578125" style="1" customWidth="1"/>
    <col min="8" max="8" width="9.140625" style="1"/>
    <col min="9" max="9" width="3.42578125" style="1" customWidth="1"/>
    <col min="10" max="16384" width="9.140625" style="1"/>
  </cols>
  <sheetData>
    <row r="1" spans="2:22" x14ac:dyDescent="0.2">
      <c r="R1" s="47"/>
    </row>
    <row r="2" spans="2:22" ht="18.75" customHeight="1" x14ac:dyDescent="0.25">
      <c r="B2" s="77" t="s">
        <v>356</v>
      </c>
      <c r="C2" s="40"/>
      <c r="D2" s="40"/>
      <c r="E2" s="40"/>
      <c r="F2" s="40"/>
      <c r="G2" s="453"/>
      <c r="H2" s="40"/>
      <c r="I2" s="40"/>
      <c r="J2" s="40"/>
      <c r="K2" s="40"/>
      <c r="L2" s="40"/>
      <c r="M2" s="40"/>
      <c r="R2" s="47"/>
    </row>
    <row r="3" spans="2:22" x14ac:dyDescent="0.2">
      <c r="B3" s="40"/>
      <c r="C3" s="40"/>
      <c r="D3" s="40"/>
      <c r="E3" s="40"/>
      <c r="F3" s="40"/>
      <c r="G3" s="40"/>
      <c r="H3" s="40"/>
      <c r="I3" s="40"/>
      <c r="J3" s="40"/>
      <c r="K3" s="40"/>
      <c r="L3" s="40"/>
      <c r="M3" s="40"/>
      <c r="R3" s="47"/>
    </row>
    <row r="4" spans="2:22" x14ac:dyDescent="0.2">
      <c r="B4" s="40"/>
      <c r="C4" s="40"/>
      <c r="D4" s="40"/>
      <c r="E4" s="40"/>
      <c r="F4" s="40"/>
      <c r="G4" s="40"/>
      <c r="H4" s="40"/>
      <c r="I4" s="40"/>
      <c r="J4" s="40"/>
      <c r="K4" s="40"/>
      <c r="L4" s="40"/>
      <c r="M4" s="40"/>
      <c r="R4" s="47"/>
      <c r="V4" s="1" t="s">
        <v>22</v>
      </c>
    </row>
    <row r="5" spans="2:22" x14ac:dyDescent="0.2">
      <c r="B5" s="40"/>
      <c r="C5" s="40"/>
      <c r="D5" s="40"/>
      <c r="E5" s="40"/>
      <c r="F5" s="40"/>
      <c r="G5" s="40"/>
      <c r="H5" s="40"/>
      <c r="I5" s="40"/>
      <c r="J5" s="40"/>
      <c r="K5" s="40"/>
      <c r="L5" s="40"/>
      <c r="M5" s="40"/>
      <c r="R5" s="47"/>
      <c r="S5" s="31" t="s">
        <v>22</v>
      </c>
    </row>
    <row r="6" spans="2:22" x14ac:dyDescent="0.2">
      <c r="B6" s="40"/>
      <c r="C6" s="40"/>
      <c r="D6" s="40"/>
      <c r="E6" s="40"/>
      <c r="F6" s="40"/>
      <c r="G6" s="40"/>
      <c r="H6" s="40"/>
      <c r="I6" s="40"/>
      <c r="J6" s="40"/>
      <c r="K6" s="40"/>
      <c r="L6" s="40"/>
      <c r="M6" s="40"/>
      <c r="R6" s="47"/>
    </row>
    <row r="7" spans="2:22" x14ac:dyDescent="0.2">
      <c r="B7" s="40"/>
      <c r="C7" s="40"/>
      <c r="D7" s="40"/>
      <c r="E7" s="40"/>
      <c r="F7" s="40"/>
      <c r="G7" s="40"/>
      <c r="H7" s="40"/>
      <c r="I7" s="40"/>
      <c r="J7" s="40"/>
      <c r="K7" s="40"/>
      <c r="L7" s="40"/>
      <c r="M7" s="40"/>
    </row>
    <row r="8" spans="2:22" x14ac:dyDescent="0.2">
      <c r="B8" s="40"/>
      <c r="C8" s="40"/>
      <c r="D8" s="40"/>
      <c r="E8" s="40"/>
      <c r="F8" s="40"/>
      <c r="G8" s="40"/>
      <c r="H8" s="40"/>
      <c r="I8" s="40"/>
      <c r="J8" s="40"/>
      <c r="K8" s="40"/>
      <c r="L8" s="40"/>
      <c r="M8" s="40"/>
    </row>
    <row r="9" spans="2:22" x14ac:dyDescent="0.2">
      <c r="B9" s="40"/>
      <c r="C9" s="40"/>
      <c r="D9" s="40"/>
      <c r="E9" s="40"/>
      <c r="F9" s="40"/>
      <c r="G9" s="40"/>
      <c r="H9" s="40"/>
      <c r="I9" s="40"/>
      <c r="J9" s="40"/>
      <c r="K9" s="40"/>
      <c r="L9" s="40"/>
      <c r="M9" s="40"/>
    </row>
    <row r="10" spans="2:22" x14ac:dyDescent="0.2">
      <c r="B10" s="40"/>
      <c r="C10" s="40"/>
      <c r="D10" s="40"/>
      <c r="E10" s="40"/>
      <c r="F10" s="40"/>
      <c r="G10" s="40"/>
      <c r="H10" s="40"/>
      <c r="I10" s="40"/>
      <c r="J10" s="40"/>
      <c r="K10" s="40"/>
      <c r="L10" s="40"/>
      <c r="M10" s="40"/>
    </row>
    <row r="11" spans="2:22" x14ac:dyDescent="0.2">
      <c r="B11" s="40"/>
      <c r="C11" s="40"/>
      <c r="D11" s="40"/>
      <c r="E11" s="40"/>
      <c r="F11" s="40"/>
      <c r="G11" s="40"/>
      <c r="H11" s="40"/>
      <c r="I11" s="40"/>
      <c r="J11" s="40"/>
      <c r="K11" s="40"/>
      <c r="L11" s="40"/>
      <c r="M11" s="414"/>
    </row>
    <row r="12" spans="2:22" x14ac:dyDescent="0.2">
      <c r="B12" s="40"/>
      <c r="C12" s="40"/>
      <c r="D12" s="40"/>
      <c r="E12" s="40"/>
      <c r="F12" s="40"/>
      <c r="G12" s="40"/>
      <c r="H12" s="40"/>
      <c r="I12" s="40"/>
      <c r="J12" s="40"/>
      <c r="K12" s="40"/>
      <c r="L12" s="40"/>
      <c r="M12" s="40"/>
    </row>
    <row r="13" spans="2:22" x14ac:dyDescent="0.2">
      <c r="B13" s="40"/>
      <c r="C13" s="40"/>
      <c r="D13" s="40"/>
      <c r="E13" s="40"/>
      <c r="F13" s="40"/>
      <c r="G13" s="40"/>
      <c r="H13" s="40"/>
      <c r="I13" s="40"/>
      <c r="J13" s="40"/>
      <c r="K13" s="40"/>
      <c r="L13" s="40"/>
      <c r="M13" s="40"/>
    </row>
    <row r="14" spans="2:22" x14ac:dyDescent="0.2">
      <c r="B14" s="40"/>
      <c r="C14" s="40"/>
      <c r="D14" s="40"/>
      <c r="E14" s="40"/>
      <c r="F14" s="40"/>
      <c r="G14" s="40"/>
      <c r="H14" s="40"/>
      <c r="I14" s="40"/>
      <c r="J14" s="40"/>
      <c r="K14" s="40"/>
      <c r="L14" s="40"/>
      <c r="M14" s="40"/>
    </row>
    <row r="15" spans="2:22" x14ac:dyDescent="0.2">
      <c r="B15" s="40"/>
      <c r="C15" s="40"/>
      <c r="D15" s="40"/>
      <c r="E15" s="40"/>
      <c r="F15" s="40"/>
      <c r="G15" s="40"/>
      <c r="H15" s="40"/>
      <c r="I15" s="40"/>
      <c r="J15" s="40"/>
      <c r="K15" s="40"/>
      <c r="L15" s="40"/>
      <c r="M15" s="40"/>
    </row>
    <row r="16" spans="2:22" x14ac:dyDescent="0.2">
      <c r="B16" s="40"/>
      <c r="C16" s="40"/>
      <c r="D16" s="40"/>
      <c r="E16" s="40"/>
      <c r="F16" s="40"/>
      <c r="G16" s="40"/>
      <c r="H16" s="40"/>
      <c r="I16" s="40"/>
      <c r="J16" s="40"/>
      <c r="K16" s="40"/>
      <c r="L16" s="40"/>
      <c r="M16" s="40"/>
    </row>
    <row r="17" spans="2:13" x14ac:dyDescent="0.2">
      <c r="B17" s="40"/>
      <c r="C17" s="40"/>
      <c r="D17" s="40"/>
      <c r="E17" s="40"/>
      <c r="F17" s="40"/>
      <c r="G17" s="40"/>
      <c r="H17" s="40"/>
      <c r="I17" s="40"/>
      <c r="J17" s="40"/>
      <c r="K17" s="40"/>
      <c r="L17" s="40"/>
      <c r="M17" s="40"/>
    </row>
    <row r="18" spans="2:13" x14ac:dyDescent="0.2">
      <c r="B18" s="40"/>
      <c r="C18" s="40"/>
      <c r="D18" s="40"/>
      <c r="E18" s="40"/>
      <c r="F18" s="40"/>
      <c r="G18" s="40"/>
      <c r="H18" s="40"/>
      <c r="I18" s="40"/>
      <c r="J18" s="40"/>
      <c r="K18" s="40"/>
      <c r="L18" s="40"/>
      <c r="M18" s="40"/>
    </row>
    <row r="19" spans="2:13" x14ac:dyDescent="0.2">
      <c r="B19" s="40"/>
      <c r="C19" s="40"/>
      <c r="D19" s="40"/>
      <c r="E19" s="40"/>
      <c r="F19" s="40"/>
      <c r="G19" s="40"/>
      <c r="H19" s="40"/>
      <c r="I19" s="40"/>
      <c r="J19" s="40"/>
      <c r="K19" s="40"/>
      <c r="L19" s="40"/>
      <c r="M19" s="40"/>
    </row>
    <row r="20" spans="2:13" x14ac:dyDescent="0.2">
      <c r="B20" s="40"/>
      <c r="C20" s="40"/>
      <c r="D20" s="40"/>
      <c r="E20" s="40"/>
      <c r="F20" s="40"/>
      <c r="G20" s="40"/>
      <c r="H20" s="40"/>
      <c r="I20" s="40"/>
      <c r="J20" s="40"/>
      <c r="K20" s="40"/>
      <c r="L20" s="40"/>
      <c r="M20" s="40"/>
    </row>
    <row r="21" spans="2:13" x14ac:dyDescent="0.2">
      <c r="B21" s="40"/>
      <c r="C21" s="40"/>
      <c r="D21" s="40"/>
      <c r="E21" s="40"/>
      <c r="F21" s="40"/>
      <c r="G21" s="40"/>
      <c r="H21" s="40"/>
      <c r="I21" s="40"/>
      <c r="J21" s="40"/>
      <c r="K21" s="40"/>
      <c r="L21" s="40"/>
      <c r="M21" s="40"/>
    </row>
    <row r="22" spans="2:13" x14ac:dyDescent="0.2">
      <c r="B22" s="40"/>
      <c r="C22" s="40"/>
      <c r="D22" s="40"/>
      <c r="E22" s="40"/>
      <c r="F22" s="40"/>
      <c r="G22" s="40"/>
      <c r="H22" s="40"/>
      <c r="I22" s="40"/>
      <c r="J22" s="40"/>
      <c r="K22" s="40"/>
      <c r="L22" s="40"/>
      <c r="M22" s="40"/>
    </row>
    <row r="23" spans="2:13" x14ac:dyDescent="0.2">
      <c r="B23" s="40"/>
      <c r="C23" s="40"/>
      <c r="D23" s="40"/>
      <c r="E23" s="40"/>
      <c r="F23" s="40"/>
      <c r="G23" s="40"/>
      <c r="H23" s="40"/>
      <c r="I23" s="40"/>
      <c r="J23" s="40"/>
      <c r="K23" s="40"/>
      <c r="L23" s="40"/>
      <c r="M23" s="40"/>
    </row>
    <row r="24" spans="2:13" x14ac:dyDescent="0.2">
      <c r="B24" s="40"/>
      <c r="C24" s="40"/>
      <c r="D24" s="40"/>
      <c r="E24" s="40"/>
      <c r="F24" s="40"/>
      <c r="G24" s="40"/>
      <c r="H24" s="40"/>
      <c r="I24" s="40"/>
      <c r="J24" s="40"/>
      <c r="K24" s="40"/>
      <c r="L24" s="40"/>
      <c r="M24" s="40"/>
    </row>
    <row r="25" spans="2:13" ht="14.25" customHeight="1" x14ac:dyDescent="0.2">
      <c r="B25" s="454" t="s">
        <v>100</v>
      </c>
      <c r="C25" s="454"/>
      <c r="D25" s="454"/>
      <c r="E25" s="454"/>
      <c r="F25" s="454"/>
      <c r="G25" s="454"/>
      <c r="H25" s="454"/>
      <c r="I25" s="454"/>
      <c r="J25" s="454"/>
      <c r="K25" s="454"/>
      <c r="L25" s="282"/>
      <c r="M25" s="40"/>
    </row>
    <row r="26" spans="2:13" ht="14.25" customHeight="1" x14ac:dyDescent="0.2">
      <c r="B26" s="454" t="s">
        <v>19</v>
      </c>
      <c r="C26" s="454"/>
      <c r="D26" s="454"/>
      <c r="E26" s="454"/>
      <c r="F26" s="454"/>
      <c r="G26" s="454"/>
      <c r="H26" s="454"/>
      <c r="I26" s="454"/>
      <c r="J26" s="454"/>
      <c r="K26" s="454"/>
      <c r="L26" s="282"/>
      <c r="M26" s="40"/>
    </row>
    <row r="27" spans="2:13" ht="28.5" customHeight="1" x14ac:dyDescent="0.2">
      <c r="B27" s="888" t="s">
        <v>415</v>
      </c>
      <c r="C27" s="888"/>
      <c r="D27" s="888"/>
      <c r="E27" s="888"/>
      <c r="F27" s="888"/>
      <c r="G27" s="888"/>
      <c r="H27" s="888"/>
      <c r="I27" s="888"/>
      <c r="J27" s="888"/>
      <c r="K27" s="454"/>
      <c r="L27" s="282"/>
      <c r="M27" s="40"/>
    </row>
    <row r="28" spans="2:13" ht="14.25" customHeight="1" x14ac:dyDescent="0.2">
      <c r="B28" s="76" t="s">
        <v>357</v>
      </c>
      <c r="C28" s="76"/>
      <c r="D28" s="76"/>
      <c r="E28" s="76"/>
      <c r="F28" s="76"/>
      <c r="G28" s="76"/>
      <c r="H28" s="76"/>
      <c r="I28" s="76"/>
      <c r="J28" s="76"/>
      <c r="K28" s="454"/>
      <c r="L28" s="282"/>
      <c r="M28" s="40"/>
    </row>
    <row r="29" spans="2:13" ht="14.25" customHeight="1" x14ac:dyDescent="0.2">
      <c r="B29" s="454" t="s">
        <v>7</v>
      </c>
      <c r="C29" s="40"/>
      <c r="D29" s="40"/>
      <c r="E29" s="40"/>
      <c r="F29" s="40"/>
      <c r="G29" s="40"/>
      <c r="H29" s="40"/>
      <c r="I29" s="40"/>
      <c r="J29" s="40"/>
      <c r="K29" s="40"/>
      <c r="L29" s="40"/>
      <c r="M29" s="40"/>
    </row>
    <row r="30" spans="2:13" ht="14.25" customHeight="1" x14ac:dyDescent="0.2">
      <c r="B30" s="76" t="s">
        <v>201</v>
      </c>
      <c r="C30" s="40"/>
      <c r="D30" s="40"/>
      <c r="E30" s="40"/>
      <c r="F30" s="40"/>
      <c r="G30" s="40"/>
      <c r="H30" s="40"/>
      <c r="I30" s="40"/>
      <c r="J30" s="40"/>
      <c r="K30" s="40"/>
      <c r="L30" s="40"/>
      <c r="M30" s="40"/>
    </row>
    <row r="31" spans="2:13" ht="14.25" customHeight="1" x14ac:dyDescent="0.2">
      <c r="B31" s="76" t="s">
        <v>8</v>
      </c>
      <c r="C31" s="40"/>
      <c r="D31" s="40"/>
      <c r="E31" s="40"/>
      <c r="F31" s="40"/>
      <c r="G31" s="40"/>
      <c r="H31" s="40"/>
      <c r="I31" s="40"/>
      <c r="J31" s="40"/>
      <c r="K31" s="40"/>
      <c r="L31" s="40"/>
      <c r="M31" s="40"/>
    </row>
    <row r="32" spans="2:13" ht="14.25" customHeight="1" x14ac:dyDescent="0.2">
      <c r="B32" s="40"/>
      <c r="C32" s="40"/>
      <c r="D32" s="40"/>
      <c r="E32" s="40"/>
      <c r="F32" s="40"/>
      <c r="G32" s="40"/>
      <c r="H32" s="40"/>
      <c r="I32" s="40"/>
      <c r="J32" s="40"/>
      <c r="K32" s="40"/>
      <c r="L32" s="40"/>
      <c r="M32" s="40"/>
    </row>
    <row r="33" spans="2:24" x14ac:dyDescent="0.2">
      <c r="B33" s="40"/>
      <c r="C33" s="40"/>
      <c r="D33" s="40"/>
      <c r="E33" s="40"/>
      <c r="F33" s="40"/>
      <c r="G33" s="40"/>
      <c r="H33" s="40"/>
      <c r="I33" s="40"/>
      <c r="J33" s="40"/>
      <c r="K33" s="40"/>
      <c r="L33" s="40"/>
      <c r="M33" s="40"/>
    </row>
    <row r="37" spans="2:24" ht="15" x14ac:dyDescent="0.25">
      <c r="B37" s="104" t="s">
        <v>375</v>
      </c>
    </row>
    <row r="38" spans="2:24" x14ac:dyDescent="0.2">
      <c r="B38" s="323"/>
      <c r="C38" s="325">
        <v>1996</v>
      </c>
      <c r="D38" s="325"/>
      <c r="E38" s="325"/>
      <c r="F38" s="325"/>
      <c r="G38" s="325"/>
      <c r="H38" s="325">
        <v>2001</v>
      </c>
      <c r="I38" s="325"/>
      <c r="J38" s="325">
        <v>2003</v>
      </c>
      <c r="K38" s="325">
        <v>2004</v>
      </c>
      <c r="L38" s="325">
        <v>2005</v>
      </c>
      <c r="M38" s="325">
        <v>2006</v>
      </c>
      <c r="N38" s="325">
        <v>2007</v>
      </c>
      <c r="O38" s="325">
        <v>2008</v>
      </c>
      <c r="P38" s="325">
        <v>2009</v>
      </c>
      <c r="Q38" s="325">
        <v>2010</v>
      </c>
      <c r="R38" s="325">
        <v>2011</v>
      </c>
      <c r="S38" s="325">
        <v>2012</v>
      </c>
      <c r="T38" s="325">
        <v>2013</v>
      </c>
      <c r="U38" s="325">
        <v>2014</v>
      </c>
      <c r="V38" s="325">
        <v>2015</v>
      </c>
    </row>
    <row r="39" spans="2:24" x14ac:dyDescent="0.2">
      <c r="U39" s="324"/>
      <c r="V39" s="523" t="s">
        <v>203</v>
      </c>
      <c r="W39" s="40"/>
      <c r="X39" s="40"/>
    </row>
    <row r="40" spans="2:24" ht="15" customHeight="1" x14ac:dyDescent="0.2">
      <c r="B40" s="321" t="s">
        <v>70</v>
      </c>
      <c r="C40" s="57">
        <v>51.375522873663499</v>
      </c>
      <c r="D40" s="102">
        <f t="shared" ref="D40:G45" si="0">C40-($C40-$H40)/5</f>
        <v>50.880418298930799</v>
      </c>
      <c r="E40" s="102">
        <f t="shared" si="0"/>
        <v>50.385313724198099</v>
      </c>
      <c r="F40" s="102">
        <f t="shared" si="0"/>
        <v>49.890209149465399</v>
      </c>
      <c r="G40" s="102">
        <f t="shared" si="0"/>
        <v>49.395104574732699</v>
      </c>
      <c r="H40" s="57">
        <v>48.9</v>
      </c>
      <c r="I40" s="102">
        <f t="shared" ref="I40:I45" si="1">H40-(H40-J40)/2</f>
        <v>46.888830178792119</v>
      </c>
      <c r="J40" s="57">
        <v>44.877660357584233</v>
      </c>
      <c r="K40" s="57">
        <v>44.580475434076888</v>
      </c>
      <c r="L40" s="57">
        <v>43.270690974335267</v>
      </c>
      <c r="M40" s="57">
        <v>40.992430288849626</v>
      </c>
      <c r="N40" s="57">
        <v>39.577024175294262</v>
      </c>
      <c r="O40" s="57">
        <v>36.297124589433622</v>
      </c>
      <c r="P40" s="57">
        <v>32.69891090535463</v>
      </c>
      <c r="Q40" s="57">
        <v>29.248904717393184</v>
      </c>
      <c r="R40" s="57">
        <v>26.107903880348857</v>
      </c>
      <c r="S40" s="57">
        <v>24.251511977190574</v>
      </c>
      <c r="T40" s="57">
        <v>22.612744138254318</v>
      </c>
      <c r="U40" s="57">
        <v>20.026673283427737</v>
      </c>
      <c r="V40" s="18">
        <v>17.481156036896213</v>
      </c>
      <c r="W40" s="40"/>
      <c r="X40" s="40"/>
    </row>
    <row r="41" spans="2:24" ht="15" customHeight="1" x14ac:dyDescent="0.2">
      <c r="B41" s="321" t="s">
        <v>71</v>
      </c>
      <c r="C41" s="57">
        <v>13.637218867809473</v>
      </c>
      <c r="D41" s="102">
        <f t="shared" si="0"/>
        <v>13.519575094247578</v>
      </c>
      <c r="E41" s="102">
        <f t="shared" si="0"/>
        <v>13.401931320685684</v>
      </c>
      <c r="F41" s="102">
        <f t="shared" si="0"/>
        <v>13.284287547123789</v>
      </c>
      <c r="G41" s="102">
        <f t="shared" si="0"/>
        <v>13.166643773561894</v>
      </c>
      <c r="H41" s="57">
        <v>13.048999999999999</v>
      </c>
      <c r="I41" s="102">
        <f t="shared" si="1"/>
        <v>12.529659374178021</v>
      </c>
      <c r="J41" s="57">
        <v>12.010318748356044</v>
      </c>
      <c r="K41" s="57">
        <v>11.14406856709574</v>
      </c>
      <c r="L41" s="57">
        <v>10.014432266940238</v>
      </c>
      <c r="M41" s="57">
        <v>9.6897578101728374</v>
      </c>
      <c r="N41" s="57">
        <v>8.7603595929960711</v>
      </c>
      <c r="O41" s="57">
        <v>7.5883214104986036</v>
      </c>
      <c r="P41" s="57">
        <v>6.5927195433759715</v>
      </c>
      <c r="Q41" s="57">
        <v>5.7274988245883947</v>
      </c>
      <c r="R41" s="57">
        <v>5.0646959190723182</v>
      </c>
      <c r="S41" s="57">
        <v>4.1839328758629843</v>
      </c>
      <c r="T41" s="57">
        <v>3.4221359528585915</v>
      </c>
      <c r="U41" s="57">
        <v>3.184568740912586</v>
      </c>
      <c r="V41" s="18">
        <v>2.7071032853952892</v>
      </c>
      <c r="W41" s="40"/>
      <c r="X41" s="40"/>
    </row>
    <row r="42" spans="2:24" ht="15" customHeight="1" x14ac:dyDescent="0.2">
      <c r="B42" s="321" t="s">
        <v>72</v>
      </c>
      <c r="C42" s="57">
        <v>13.817073638512221</v>
      </c>
      <c r="D42" s="102">
        <f t="shared" si="0"/>
        <v>15.245258910809778</v>
      </c>
      <c r="E42" s="102">
        <f t="shared" si="0"/>
        <v>16.673444183107332</v>
      </c>
      <c r="F42" s="102">
        <f t="shared" si="0"/>
        <v>18.101629455404886</v>
      </c>
      <c r="G42" s="102">
        <f t="shared" si="0"/>
        <v>19.529814727702441</v>
      </c>
      <c r="H42" s="57">
        <v>20.957999999999998</v>
      </c>
      <c r="I42" s="102">
        <f t="shared" si="1"/>
        <v>23.260420462603776</v>
      </c>
      <c r="J42" s="57">
        <v>25.562840925207553</v>
      </c>
      <c r="K42" s="57">
        <v>27.456190933542047</v>
      </c>
      <c r="L42" s="57">
        <v>28.711240112106598</v>
      </c>
      <c r="M42" s="57">
        <v>28.706868677221969</v>
      </c>
      <c r="N42" s="57">
        <v>28.332782384044329</v>
      </c>
      <c r="O42" s="57">
        <v>27.346958762103153</v>
      </c>
      <c r="P42" s="57">
        <v>24.615931677249559</v>
      </c>
      <c r="Q42" s="57">
        <v>21.579114415292796</v>
      </c>
      <c r="R42" s="57">
        <v>19.405967441529388</v>
      </c>
      <c r="S42" s="57">
        <v>16.814588754264999</v>
      </c>
      <c r="T42" s="57">
        <v>14.128743192343659</v>
      </c>
      <c r="U42" s="57">
        <v>12.827886207968147</v>
      </c>
      <c r="V42" s="18">
        <v>10.916562668800591</v>
      </c>
      <c r="W42" s="40"/>
      <c r="X42" s="40"/>
    </row>
    <row r="43" spans="2:24" ht="15" customHeight="1" x14ac:dyDescent="0.2">
      <c r="B43" s="321" t="s">
        <v>73</v>
      </c>
      <c r="C43" s="103">
        <v>0</v>
      </c>
      <c r="D43" s="102">
        <f t="shared" si="0"/>
        <v>0.14679999999999999</v>
      </c>
      <c r="E43" s="102">
        <f t="shared" si="0"/>
        <v>0.29359999999999997</v>
      </c>
      <c r="F43" s="102">
        <f t="shared" si="0"/>
        <v>0.44039999999999996</v>
      </c>
      <c r="G43" s="102">
        <f t="shared" si="0"/>
        <v>0.58719999999999994</v>
      </c>
      <c r="H43" s="57">
        <v>0.73399999999999999</v>
      </c>
      <c r="I43" s="102">
        <f t="shared" si="1"/>
        <v>0.72471269978995068</v>
      </c>
      <c r="J43" s="57">
        <v>0.71542539957990137</v>
      </c>
      <c r="K43" s="57">
        <v>0.93600398537013452</v>
      </c>
      <c r="L43" s="57">
        <v>1.3785144934439586</v>
      </c>
      <c r="M43" s="57">
        <v>2.0913549760220476</v>
      </c>
      <c r="N43" s="57">
        <v>3.1469367106862753</v>
      </c>
      <c r="O43" s="57">
        <v>4.2646927763062576</v>
      </c>
      <c r="P43" s="57">
        <v>5.959614945319629</v>
      </c>
      <c r="Q43" s="57">
        <v>7.9323588305520039</v>
      </c>
      <c r="R43" s="57">
        <v>9.6107345740160124</v>
      </c>
      <c r="S43" s="57">
        <v>11.876698688183355</v>
      </c>
      <c r="T43" s="57">
        <v>13.454801178354606</v>
      </c>
      <c r="U43" s="57">
        <v>14.499897757690698</v>
      </c>
      <c r="V43" s="18">
        <v>16.424699690366008</v>
      </c>
      <c r="W43" s="40"/>
      <c r="X43" s="40"/>
    </row>
    <row r="44" spans="2:24" ht="15" customHeight="1" x14ac:dyDescent="0.2">
      <c r="B44" s="321" t="s">
        <v>75</v>
      </c>
      <c r="C44" s="103">
        <v>0</v>
      </c>
      <c r="D44" s="102">
        <f t="shared" si="0"/>
        <v>0.30099999999999999</v>
      </c>
      <c r="E44" s="102">
        <f t="shared" si="0"/>
        <v>0.60199999999999998</v>
      </c>
      <c r="F44" s="102">
        <f t="shared" si="0"/>
        <v>0.90300000000000002</v>
      </c>
      <c r="G44" s="102">
        <f t="shared" si="0"/>
        <v>1.204</v>
      </c>
      <c r="H44" s="57">
        <v>1.5049999999999999</v>
      </c>
      <c r="I44" s="102">
        <f t="shared" si="1"/>
        <v>1.6194730559033208</v>
      </c>
      <c r="J44" s="57">
        <v>1.7339461118066417</v>
      </c>
      <c r="K44" s="57">
        <v>1.9308983198067056</v>
      </c>
      <c r="L44" s="57">
        <v>3.3390623181475827</v>
      </c>
      <c r="M44" s="57">
        <v>5.8978668831390308</v>
      </c>
      <c r="N44" s="57">
        <v>8.2770700314007293</v>
      </c>
      <c r="O44" s="57">
        <v>12.469896891993194</v>
      </c>
      <c r="P44" s="57">
        <v>18.184257517160102</v>
      </c>
      <c r="Q44" s="57">
        <v>23.735867978660679</v>
      </c>
      <c r="R44" s="57">
        <v>28.26810417796499</v>
      </c>
      <c r="S44" s="57">
        <v>31.644959170739593</v>
      </c>
      <c r="T44" s="57">
        <v>35.225768230981458</v>
      </c>
      <c r="U44" s="57">
        <v>38.977369812635985</v>
      </c>
      <c r="V44" s="18">
        <v>42.359005886730422</v>
      </c>
      <c r="W44" s="40"/>
      <c r="X44" s="40"/>
    </row>
    <row r="45" spans="2:24" ht="15" customHeight="1" x14ac:dyDescent="0.2">
      <c r="B45" s="322" t="s">
        <v>76</v>
      </c>
      <c r="C45" s="118">
        <v>21.170184620014812</v>
      </c>
      <c r="D45" s="119">
        <f t="shared" si="0"/>
        <v>19.906547696011849</v>
      </c>
      <c r="E45" s="119">
        <f t="shared" si="0"/>
        <v>18.642910772008886</v>
      </c>
      <c r="F45" s="119">
        <f t="shared" si="0"/>
        <v>17.379273848005923</v>
      </c>
      <c r="G45" s="119">
        <f t="shared" si="0"/>
        <v>16.11563692400296</v>
      </c>
      <c r="H45" s="118">
        <v>14.852</v>
      </c>
      <c r="I45" s="119">
        <f t="shared" si="1"/>
        <v>14.975904228732814</v>
      </c>
      <c r="J45" s="118">
        <v>15.099808457465627</v>
      </c>
      <c r="K45" s="118">
        <v>13.952362760108489</v>
      </c>
      <c r="L45" s="118">
        <v>13.286059835026357</v>
      </c>
      <c r="M45" s="118">
        <v>12.621721364594489</v>
      </c>
      <c r="N45" s="118">
        <v>11.905827105578334</v>
      </c>
      <c r="O45" s="118">
        <v>12.033005569665132</v>
      </c>
      <c r="P45" s="118">
        <v>11.948565411540397</v>
      </c>
      <c r="Q45" s="118">
        <v>11.776255233513274</v>
      </c>
      <c r="R45" s="118">
        <v>11.542594007068612</v>
      </c>
      <c r="S45" s="118">
        <v>11.228308533758723</v>
      </c>
      <c r="T45" s="118">
        <v>11.155807307207368</v>
      </c>
      <c r="U45" s="118">
        <v>10.483604197364473</v>
      </c>
      <c r="V45" s="474">
        <v>10.111472431812025</v>
      </c>
      <c r="W45" s="40"/>
      <c r="X45" s="40"/>
    </row>
    <row r="46" spans="2:24" ht="15" customHeight="1" x14ac:dyDescent="0.2">
      <c r="B46" s="22"/>
      <c r="C46" s="57"/>
      <c r="D46" s="57"/>
      <c r="E46" s="57"/>
      <c r="F46" s="57"/>
      <c r="G46" s="57"/>
      <c r="H46" s="57"/>
      <c r="I46" s="57"/>
      <c r="J46" s="57"/>
      <c r="K46" s="57"/>
      <c r="L46" s="57"/>
      <c r="M46" s="57"/>
      <c r="N46" s="57"/>
      <c r="O46" s="57"/>
      <c r="P46" s="57"/>
    </row>
    <row r="47" spans="2:24" ht="15" customHeight="1" x14ac:dyDescent="0.2">
      <c r="B47" s="22"/>
      <c r="C47" s="57"/>
      <c r="D47" s="57"/>
      <c r="E47" s="57"/>
      <c r="F47" s="57"/>
      <c r="G47" s="57"/>
      <c r="H47" s="57"/>
      <c r="I47" s="57"/>
      <c r="J47" s="57"/>
      <c r="K47" s="57"/>
      <c r="L47" s="57"/>
      <c r="M47" s="57"/>
      <c r="N47" s="57"/>
      <c r="O47" s="57"/>
      <c r="P47" s="57"/>
    </row>
    <row r="48" spans="2:24" ht="15" customHeight="1" x14ac:dyDescent="0.2">
      <c r="B48" s="886"/>
      <c r="C48" s="887"/>
      <c r="D48" s="887"/>
      <c r="E48" s="887"/>
      <c r="F48" s="57"/>
      <c r="G48" s="57"/>
      <c r="H48" s="57"/>
      <c r="I48" s="57"/>
      <c r="J48" s="57"/>
      <c r="K48" s="57"/>
      <c r="L48" s="57"/>
      <c r="M48" s="57"/>
      <c r="N48" s="57"/>
      <c r="O48" s="57"/>
      <c r="P48" s="57"/>
    </row>
  </sheetData>
  <mergeCells count="2">
    <mergeCell ref="B48:E48"/>
    <mergeCell ref="B27:J27"/>
  </mergeCells>
  <pageMargins left="0.75" right="0.75" top="1" bottom="1" header="0.5" footer="0.5"/>
  <pageSetup paperSize="9"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T60"/>
  <sheetViews>
    <sheetView workbookViewId="0"/>
  </sheetViews>
  <sheetFormatPr defaultRowHeight="12.75" x14ac:dyDescent="0.2"/>
  <cols>
    <col min="1" max="1" width="9.140625" style="1"/>
    <col min="2" max="2" width="15.42578125" style="1" customWidth="1"/>
    <col min="3" max="3" width="9.140625" style="1"/>
    <col min="4" max="7" width="8.140625" style="1" customWidth="1"/>
    <col min="8" max="8" width="9.140625" style="1"/>
    <col min="9" max="9" width="8.140625" style="1" customWidth="1"/>
    <col min="10" max="16" width="9.140625" style="1"/>
    <col min="17" max="17" width="10" style="1" customWidth="1"/>
    <col min="18" max="18" width="9.5703125" style="1" customWidth="1"/>
    <col min="19" max="19" width="9.42578125" style="1" bestFit="1" customWidth="1"/>
    <col min="20" max="22" width="9.42578125" style="1" customWidth="1"/>
    <col min="23" max="23" width="10.140625" style="1" customWidth="1"/>
    <col min="24" max="24" width="10.28515625" style="1" bestFit="1" customWidth="1"/>
    <col min="25" max="16384" width="9.140625" style="1"/>
  </cols>
  <sheetData>
    <row r="1" spans="2:20" ht="12.75" customHeight="1" x14ac:dyDescent="0.2">
      <c r="B1" s="886"/>
      <c r="C1" s="887"/>
      <c r="D1" s="887"/>
      <c r="E1" s="887"/>
      <c r="K1" s="40"/>
    </row>
    <row r="2" spans="2:20" ht="16.5" customHeight="1" x14ac:dyDescent="0.25">
      <c r="B2" s="77" t="s">
        <v>358</v>
      </c>
      <c r="C2" s="40"/>
      <c r="D2" s="40"/>
      <c r="E2" s="40"/>
      <c r="F2" s="40"/>
      <c r="G2" s="40"/>
      <c r="H2" s="453"/>
      <c r="I2" s="40"/>
      <c r="J2" s="40"/>
      <c r="K2" s="40"/>
    </row>
    <row r="3" spans="2:20" x14ac:dyDescent="0.2">
      <c r="B3" s="40"/>
      <c r="C3" s="40"/>
      <c r="D3" s="40"/>
      <c r="E3" s="40"/>
      <c r="F3" s="40"/>
      <c r="G3" s="40"/>
      <c r="H3" s="40"/>
      <c r="I3" s="40"/>
      <c r="J3" s="40"/>
      <c r="K3" s="40"/>
    </row>
    <row r="4" spans="2:20" x14ac:dyDescent="0.2">
      <c r="B4" s="40"/>
      <c r="C4" s="40"/>
      <c r="D4" s="40"/>
      <c r="E4" s="40"/>
      <c r="F4" s="40"/>
      <c r="G4" s="40"/>
      <c r="H4" s="40"/>
      <c r="I4" s="40"/>
      <c r="J4" s="40"/>
      <c r="K4" s="40"/>
    </row>
    <row r="5" spans="2:20" ht="12.75" customHeight="1" x14ac:dyDescent="0.2">
      <c r="B5" s="40"/>
      <c r="C5" s="40"/>
      <c r="D5" s="40"/>
      <c r="E5" s="40"/>
      <c r="F5" s="40"/>
      <c r="G5" s="40"/>
      <c r="H5" s="40"/>
      <c r="I5" s="40"/>
      <c r="J5" s="40"/>
      <c r="K5" s="453"/>
    </row>
    <row r="6" spans="2:20" ht="24" customHeight="1" x14ac:dyDescent="0.2">
      <c r="B6" s="40"/>
      <c r="C6" s="40"/>
      <c r="D6" s="40"/>
      <c r="E6" s="40"/>
      <c r="F6" s="40"/>
      <c r="G6" s="40"/>
      <c r="H6" s="40"/>
      <c r="I6" s="40"/>
      <c r="J6" s="40"/>
      <c r="K6" s="40"/>
    </row>
    <row r="7" spans="2:20" x14ac:dyDescent="0.2">
      <c r="B7" s="40"/>
      <c r="C7" s="40"/>
      <c r="D7" s="40"/>
      <c r="E7" s="40"/>
      <c r="F7" s="40"/>
      <c r="G7" s="40"/>
      <c r="H7" s="40"/>
      <c r="I7" s="40"/>
      <c r="J7" s="40"/>
      <c r="K7" s="40"/>
    </row>
    <row r="8" spans="2:20" ht="13.5" customHeight="1" x14ac:dyDescent="0.2">
      <c r="B8" s="40"/>
      <c r="C8" s="40"/>
      <c r="D8" s="40"/>
      <c r="E8" s="40"/>
      <c r="F8" s="40"/>
      <c r="G8" s="40"/>
      <c r="H8" s="40"/>
      <c r="I8" s="40"/>
      <c r="J8" s="40"/>
      <c r="K8" s="40"/>
    </row>
    <row r="9" spans="2:20" ht="24.75" customHeight="1" x14ac:dyDescent="0.2">
      <c r="B9" s="40"/>
      <c r="C9" s="40"/>
      <c r="D9" s="40"/>
      <c r="E9" s="40"/>
      <c r="F9" s="40"/>
      <c r="G9" s="40"/>
      <c r="H9" s="40"/>
      <c r="I9" s="40"/>
      <c r="J9" s="40"/>
      <c r="K9" s="40"/>
      <c r="T9" s="31"/>
    </row>
    <row r="10" spans="2:20" ht="18.75" customHeight="1" x14ac:dyDescent="0.2">
      <c r="B10" s="40"/>
      <c r="C10" s="40"/>
      <c r="D10" s="40"/>
      <c r="E10" s="40"/>
      <c r="F10" s="40"/>
      <c r="G10" s="40"/>
      <c r="H10" s="40"/>
      <c r="I10" s="40"/>
      <c r="J10" s="40"/>
      <c r="K10" s="40"/>
    </row>
    <row r="11" spans="2:20" x14ac:dyDescent="0.2">
      <c r="B11" s="40"/>
      <c r="C11" s="40"/>
      <c r="D11" s="40"/>
      <c r="E11" s="40"/>
      <c r="F11" s="40"/>
      <c r="G11" s="40"/>
      <c r="H11" s="40"/>
      <c r="I11" s="40"/>
      <c r="J11" s="40"/>
      <c r="K11" s="40"/>
    </row>
    <row r="12" spans="2:20" x14ac:dyDescent="0.2">
      <c r="B12" s="40"/>
      <c r="C12" s="40"/>
      <c r="D12" s="40"/>
      <c r="E12" s="40"/>
      <c r="F12" s="40"/>
      <c r="G12" s="40"/>
      <c r="H12" s="40"/>
      <c r="I12" s="40"/>
      <c r="J12" s="40"/>
      <c r="K12" s="40"/>
    </row>
    <row r="13" spans="2:20" x14ac:dyDescent="0.2">
      <c r="B13" s="40"/>
      <c r="C13" s="40"/>
      <c r="D13" s="40"/>
      <c r="E13" s="40"/>
      <c r="F13" s="40"/>
      <c r="G13" s="40"/>
      <c r="H13" s="40"/>
      <c r="I13" s="40"/>
      <c r="J13" s="40"/>
      <c r="K13" s="40"/>
    </row>
    <row r="14" spans="2:20" ht="26.25" customHeight="1" x14ac:dyDescent="0.2">
      <c r="B14" s="40"/>
      <c r="C14" s="40"/>
      <c r="D14" s="40"/>
      <c r="E14" s="40"/>
      <c r="F14" s="40"/>
      <c r="G14" s="40"/>
      <c r="H14" s="40"/>
      <c r="I14" s="40"/>
      <c r="J14" s="40"/>
      <c r="K14" s="40"/>
    </row>
    <row r="15" spans="2:20" ht="12.75" customHeight="1" x14ac:dyDescent="0.2">
      <c r="B15" s="40"/>
      <c r="C15" s="40"/>
      <c r="D15" s="40"/>
      <c r="E15" s="40"/>
      <c r="F15" s="40"/>
      <c r="G15" s="40"/>
      <c r="H15" s="40"/>
      <c r="I15" s="40"/>
      <c r="J15" s="40"/>
      <c r="K15" s="40"/>
    </row>
    <row r="16" spans="2:20" ht="14.25" customHeight="1" x14ac:dyDescent="0.2">
      <c r="B16" s="40"/>
      <c r="C16" s="40"/>
      <c r="D16" s="40"/>
      <c r="E16" s="40"/>
      <c r="F16" s="40"/>
      <c r="G16" s="40"/>
      <c r="H16" s="40"/>
      <c r="I16" s="40"/>
      <c r="J16" s="40"/>
      <c r="K16" s="40"/>
    </row>
    <row r="17" spans="2:12" ht="20.25" customHeight="1" x14ac:dyDescent="0.2">
      <c r="B17" s="40"/>
      <c r="C17" s="40"/>
      <c r="D17" s="40"/>
      <c r="E17" s="40"/>
      <c r="F17" s="40"/>
      <c r="G17" s="40"/>
      <c r="H17" s="40"/>
      <c r="I17" s="40"/>
      <c r="J17" s="40"/>
      <c r="K17" s="40"/>
    </row>
    <row r="18" spans="2:12" ht="15" customHeight="1" x14ac:dyDescent="0.2">
      <c r="B18" s="40"/>
      <c r="C18" s="40"/>
      <c r="D18" s="40"/>
      <c r="E18" s="40"/>
      <c r="F18" s="40"/>
      <c r="G18" s="40"/>
      <c r="H18" s="40"/>
      <c r="I18" s="40"/>
      <c r="J18" s="40"/>
      <c r="K18" s="40"/>
    </row>
    <row r="19" spans="2:12" x14ac:dyDescent="0.2">
      <c r="B19" s="40"/>
      <c r="C19" s="40"/>
      <c r="D19" s="40"/>
      <c r="E19" s="40"/>
      <c r="F19" s="40"/>
      <c r="G19" s="40"/>
      <c r="H19" s="40"/>
      <c r="I19" s="40"/>
      <c r="J19" s="40"/>
      <c r="K19" s="40"/>
    </row>
    <row r="20" spans="2:12" x14ac:dyDescent="0.2">
      <c r="B20" s="40"/>
      <c r="C20" s="40"/>
      <c r="D20" s="40"/>
      <c r="E20" s="40"/>
      <c r="F20" s="40"/>
      <c r="G20" s="40"/>
      <c r="H20" s="40"/>
      <c r="I20" s="40"/>
      <c r="J20" s="40"/>
      <c r="K20" s="40"/>
    </row>
    <row r="21" spans="2:12" ht="14.25" customHeight="1" x14ac:dyDescent="0.2">
      <c r="B21" s="454" t="s">
        <v>100</v>
      </c>
      <c r="C21" s="454"/>
      <c r="D21" s="454"/>
      <c r="E21" s="454"/>
      <c r="F21" s="454"/>
      <c r="G21" s="454"/>
      <c r="H21" s="454"/>
      <c r="I21" s="454"/>
      <c r="J21" s="454"/>
      <c r="K21" s="454"/>
      <c r="L21" s="36"/>
    </row>
    <row r="22" spans="2:12" ht="14.25" customHeight="1" x14ac:dyDescent="0.2">
      <c r="B22" s="454" t="s">
        <v>19</v>
      </c>
      <c r="C22" s="454"/>
      <c r="D22" s="454"/>
      <c r="E22" s="454"/>
      <c r="F22" s="454"/>
      <c r="G22" s="454"/>
      <c r="H22" s="454"/>
      <c r="I22" s="454"/>
      <c r="J22" s="454"/>
      <c r="K22" s="454"/>
      <c r="L22" s="36"/>
    </row>
    <row r="23" spans="2:12" ht="42.75" customHeight="1" x14ac:dyDescent="0.2">
      <c r="B23" s="889" t="s">
        <v>311</v>
      </c>
      <c r="C23" s="889"/>
      <c r="D23" s="889"/>
      <c r="E23" s="889"/>
      <c r="F23" s="889"/>
      <c r="G23" s="889"/>
      <c r="H23" s="889"/>
      <c r="I23" s="889"/>
      <c r="J23" s="864"/>
      <c r="K23" s="454"/>
      <c r="L23" s="36"/>
    </row>
    <row r="24" spans="2:12" ht="28.5" customHeight="1" x14ac:dyDescent="0.2">
      <c r="B24" s="888" t="s">
        <v>359</v>
      </c>
      <c r="C24" s="888"/>
      <c r="D24" s="888"/>
      <c r="E24" s="888"/>
      <c r="F24" s="888"/>
      <c r="G24" s="888"/>
      <c r="H24" s="888"/>
      <c r="I24" s="888"/>
      <c r="J24" s="864"/>
      <c r="K24" s="454"/>
      <c r="L24" s="36"/>
    </row>
    <row r="25" spans="2:12" ht="14.25" customHeight="1" x14ac:dyDescent="0.2">
      <c r="B25" s="454" t="s">
        <v>296</v>
      </c>
      <c r="C25" s="40"/>
      <c r="D25" s="40"/>
      <c r="E25" s="40"/>
      <c r="F25" s="40"/>
      <c r="G25" s="40"/>
      <c r="H25" s="40"/>
      <c r="I25" s="40"/>
      <c r="J25" s="40"/>
      <c r="K25" s="40"/>
    </row>
    <row r="26" spans="2:12" ht="16.5" customHeight="1" x14ac:dyDescent="0.2">
      <c r="B26" s="25"/>
    </row>
    <row r="28" spans="2:12" ht="16.5" customHeight="1" x14ac:dyDescent="0.2"/>
    <row r="29" spans="2:12" x14ac:dyDescent="0.2">
      <c r="B29" s="36"/>
    </row>
    <row r="30" spans="2:12" ht="15" x14ac:dyDescent="0.25">
      <c r="B30" s="104" t="s">
        <v>376</v>
      </c>
    </row>
    <row r="31" spans="2:12" ht="12.75" customHeight="1" x14ac:dyDescent="0.2">
      <c r="B31" s="323"/>
      <c r="C31" s="325">
        <v>2008</v>
      </c>
      <c r="D31" s="325">
        <v>2009</v>
      </c>
      <c r="E31" s="325">
        <v>2010</v>
      </c>
      <c r="F31" s="325">
        <v>2011</v>
      </c>
      <c r="G31" s="325">
        <v>2012</v>
      </c>
      <c r="H31" s="325">
        <v>2013</v>
      </c>
      <c r="I31" s="325">
        <v>2014</v>
      </c>
      <c r="J31" s="325">
        <v>2015</v>
      </c>
    </row>
    <row r="32" spans="2:12" ht="24" customHeight="1" x14ac:dyDescent="0.2">
      <c r="I32" s="324"/>
      <c r="J32" s="324" t="s">
        <v>203</v>
      </c>
    </row>
    <row r="33" spans="2:16" ht="25.5" x14ac:dyDescent="0.2">
      <c r="B33" s="321" t="s">
        <v>176</v>
      </c>
      <c r="C33" s="18">
        <v>37.713282526801983</v>
      </c>
      <c r="D33" s="18">
        <v>38.694022189151717</v>
      </c>
      <c r="E33" s="18">
        <v>40.908996896466697</v>
      </c>
      <c r="F33" s="18">
        <v>42.640600787373408</v>
      </c>
      <c r="G33" s="18">
        <v>44.628062722745049</v>
      </c>
      <c r="H33" s="18">
        <v>46.35867173600699</v>
      </c>
      <c r="I33" s="18">
        <v>48.224605836535851</v>
      </c>
      <c r="J33" s="18">
        <v>49.092736930047622</v>
      </c>
    </row>
    <row r="34" spans="2:16" ht="25.5" x14ac:dyDescent="0.2">
      <c r="B34" s="65" t="s">
        <v>103</v>
      </c>
      <c r="C34" s="18">
        <v>21.065857987702714</v>
      </c>
      <c r="D34" s="18">
        <v>24.011110425580942</v>
      </c>
      <c r="E34" s="18">
        <v>26.73401747314994</v>
      </c>
      <c r="F34" s="18">
        <v>30.116066790483025</v>
      </c>
      <c r="G34" s="18">
        <v>34.128740283259319</v>
      </c>
      <c r="H34" s="18">
        <v>37.215496267037167</v>
      </c>
      <c r="I34" s="18">
        <v>38.459179517341653</v>
      </c>
      <c r="J34" s="18">
        <v>37.797589605483331</v>
      </c>
    </row>
    <row r="35" spans="2:16" ht="25.5" x14ac:dyDescent="0.2">
      <c r="B35" s="326" t="s">
        <v>104</v>
      </c>
      <c r="C35" s="474">
        <v>70.80587343236536</v>
      </c>
      <c r="D35" s="474">
        <v>72.893396633346271</v>
      </c>
      <c r="E35" s="474">
        <v>74.198936601480668</v>
      </c>
      <c r="F35" s="474">
        <v>76.27649298105753</v>
      </c>
      <c r="G35" s="474">
        <v>78.761389623662438</v>
      </c>
      <c r="H35" s="474">
        <v>79.979217143225043</v>
      </c>
      <c r="I35" s="474">
        <v>80.836573573749774</v>
      </c>
      <c r="J35" s="474">
        <v>81.417240345103636</v>
      </c>
    </row>
    <row r="36" spans="2:16" x14ac:dyDescent="0.2">
      <c r="B36" s="65"/>
      <c r="O36" s="57"/>
      <c r="P36" s="57"/>
    </row>
    <row r="37" spans="2:16" x14ac:dyDescent="0.2">
      <c r="B37" s="24"/>
    </row>
    <row r="38" spans="2:16" x14ac:dyDescent="0.2">
      <c r="B38" s="22"/>
    </row>
    <row r="39" spans="2:16" ht="30.75" customHeight="1" x14ac:dyDescent="0.2">
      <c r="B39" s="22"/>
    </row>
    <row r="40" spans="2:16" ht="9.75" customHeight="1" x14ac:dyDescent="0.2"/>
    <row r="41" spans="2:16" ht="12.75" customHeight="1" x14ac:dyDescent="0.2"/>
    <row r="42" spans="2:16" ht="12.75" customHeight="1" x14ac:dyDescent="0.2"/>
    <row r="43" spans="2:16" ht="12.75" customHeight="1" x14ac:dyDescent="0.2"/>
    <row r="44" spans="2:16" ht="15" customHeight="1" x14ac:dyDescent="0.2"/>
    <row r="60" spans="1:1" x14ac:dyDescent="0.2">
      <c r="A60" s="1" t="s">
        <v>199</v>
      </c>
    </row>
  </sheetData>
  <mergeCells count="3">
    <mergeCell ref="B1:E1"/>
    <mergeCell ref="B23:I23"/>
    <mergeCell ref="B24:I24"/>
  </mergeCells>
  <pageMargins left="0.75" right="0.75" top="1" bottom="1" header="0.5" footer="0.5"/>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K39"/>
  <sheetViews>
    <sheetView workbookViewId="0"/>
  </sheetViews>
  <sheetFormatPr defaultColWidth="10.28515625" defaultRowHeight="14.25" customHeight="1" x14ac:dyDescent="0.2"/>
  <cols>
    <col min="1" max="19" width="10.28515625" style="258"/>
    <col min="20" max="20" width="19.85546875" style="258" customWidth="1"/>
    <col min="21" max="21" width="18.28515625" style="258" customWidth="1"/>
    <col min="22" max="22" width="12.28515625" style="258" customWidth="1"/>
    <col min="23" max="23" width="15.140625" style="258" customWidth="1"/>
    <col min="24" max="26" width="14.140625" style="258" bestFit="1" customWidth="1"/>
    <col min="27" max="27" width="15.42578125" style="258" bestFit="1" customWidth="1"/>
    <col min="28" max="28" width="10.28515625" style="258"/>
    <col min="29" max="29" width="12.5703125" style="258" customWidth="1"/>
    <col min="30" max="30" width="11.42578125" style="258" customWidth="1"/>
    <col min="31" max="31" width="12" style="258" customWidth="1"/>
    <col min="32" max="16384" width="10.28515625" style="258"/>
  </cols>
  <sheetData>
    <row r="1" spans="2:37" ht="14.25" customHeight="1" x14ac:dyDescent="0.2">
      <c r="U1" s="263"/>
      <c r="V1" s="264"/>
      <c r="W1" s="264"/>
      <c r="X1" s="264"/>
    </row>
    <row r="2" spans="2:37" ht="14.25" customHeight="1" x14ac:dyDescent="0.25">
      <c r="B2" s="527" t="s">
        <v>360</v>
      </c>
      <c r="C2" s="484"/>
      <c r="D2" s="484"/>
      <c r="E2" s="484"/>
      <c r="F2" s="484"/>
      <c r="G2" s="484"/>
      <c r="H2" s="484"/>
      <c r="I2" s="484"/>
      <c r="J2" s="484"/>
      <c r="K2" s="484"/>
      <c r="L2" s="484"/>
      <c r="M2" s="484"/>
      <c r="N2" s="484"/>
      <c r="O2" s="484"/>
      <c r="P2" s="484"/>
      <c r="Q2" s="484"/>
      <c r="R2" s="484"/>
      <c r="S2" s="484"/>
      <c r="T2" s="484"/>
      <c r="U2" s="528"/>
      <c r="V2" s="529"/>
      <c r="W2" s="529"/>
      <c r="X2" s="264"/>
      <c r="AC2" s="259"/>
    </row>
    <row r="3" spans="2:37" ht="14.25" customHeight="1" x14ac:dyDescent="0.25">
      <c r="B3" s="527"/>
      <c r="C3" s="484"/>
      <c r="D3" s="484"/>
      <c r="E3" s="484"/>
      <c r="F3" s="484"/>
      <c r="G3" s="484"/>
      <c r="H3" s="484"/>
      <c r="I3" s="484"/>
      <c r="J3" s="484"/>
      <c r="K3" s="484"/>
      <c r="L3" s="484"/>
      <c r="M3" s="484"/>
      <c r="N3" s="484"/>
      <c r="O3" s="484"/>
      <c r="P3" s="484"/>
      <c r="Q3" s="484"/>
      <c r="R3" s="484"/>
      <c r="S3" s="484"/>
      <c r="T3" s="444" t="s">
        <v>377</v>
      </c>
      <c r="U3" s="528"/>
      <c r="V3" s="529"/>
      <c r="W3" s="529"/>
      <c r="X3" s="264"/>
      <c r="AC3" s="259"/>
    </row>
    <row r="4" spans="2:37" ht="15" customHeight="1" x14ac:dyDescent="0.25">
      <c r="B4" s="530"/>
      <c r="C4" s="484"/>
      <c r="D4" s="484"/>
      <c r="E4" s="484"/>
      <c r="F4" s="484"/>
      <c r="G4" s="484"/>
      <c r="H4" s="484"/>
      <c r="I4" s="484"/>
      <c r="J4" s="484"/>
      <c r="K4" s="484"/>
      <c r="L4" s="484"/>
      <c r="M4" s="484"/>
      <c r="N4" s="484"/>
      <c r="O4" s="484"/>
      <c r="P4" s="484"/>
      <c r="Q4" s="484"/>
      <c r="R4" s="484"/>
      <c r="S4" s="484"/>
      <c r="T4" s="484"/>
      <c r="U4" s="484"/>
      <c r="V4" s="531" t="s">
        <v>18</v>
      </c>
      <c r="W4" s="529"/>
      <c r="X4" s="264"/>
      <c r="AB4" s="247"/>
      <c r="AC4" s="890"/>
      <c r="AD4" s="891"/>
      <c r="AE4" s="247"/>
      <c r="AF4" s="248"/>
    </row>
    <row r="5" spans="2:37" ht="14.25" customHeight="1" x14ac:dyDescent="0.2">
      <c r="B5" s="484"/>
      <c r="C5" s="484"/>
      <c r="D5" s="484"/>
      <c r="E5" s="484"/>
      <c r="F5" s="484"/>
      <c r="G5" s="484"/>
      <c r="H5" s="484"/>
      <c r="I5" s="484"/>
      <c r="J5" s="484"/>
      <c r="K5" s="484"/>
      <c r="L5" s="484"/>
      <c r="M5" s="484"/>
      <c r="N5" s="484"/>
      <c r="O5" s="484"/>
      <c r="P5" s="484"/>
      <c r="Q5" s="484"/>
      <c r="R5" s="484"/>
      <c r="S5" s="484"/>
      <c r="T5" s="892" t="s">
        <v>186</v>
      </c>
      <c r="U5" s="532" t="s">
        <v>1</v>
      </c>
      <c r="V5" s="533">
        <v>70.728731261946749</v>
      </c>
      <c r="W5" s="529"/>
      <c r="X5" s="264"/>
      <c r="Y5" s="351"/>
      <c r="AC5" s="249"/>
      <c r="AD5" s="249"/>
      <c r="AE5" s="250"/>
    </row>
    <row r="6" spans="2:37" ht="14.25" customHeight="1" x14ac:dyDescent="0.2">
      <c r="B6" s="484"/>
      <c r="C6" s="484"/>
      <c r="D6" s="484"/>
      <c r="E6" s="484"/>
      <c r="F6" s="484"/>
      <c r="G6" s="484"/>
      <c r="H6" s="484"/>
      <c r="I6" s="484"/>
      <c r="J6" s="484"/>
      <c r="K6" s="484"/>
      <c r="L6" s="484"/>
      <c r="M6" s="484"/>
      <c r="N6" s="484"/>
      <c r="O6" s="484"/>
      <c r="P6" s="484"/>
      <c r="Q6" s="484"/>
      <c r="R6" s="484"/>
      <c r="S6" s="484"/>
      <c r="T6" s="893"/>
      <c r="U6" s="528" t="s">
        <v>2</v>
      </c>
      <c r="V6" s="534">
        <v>53.49225649157335</v>
      </c>
      <c r="W6" s="529"/>
      <c r="X6" s="264"/>
      <c r="Y6" s="351"/>
      <c r="AC6" s="262"/>
      <c r="AD6" s="262"/>
      <c r="AE6" s="262"/>
    </row>
    <row r="7" spans="2:37" ht="14.25" customHeight="1" x14ac:dyDescent="0.2">
      <c r="B7" s="484"/>
      <c r="C7" s="484"/>
      <c r="D7" s="484"/>
      <c r="E7" s="484"/>
      <c r="F7" s="484"/>
      <c r="G7" s="484"/>
      <c r="H7" s="484"/>
      <c r="I7" s="484"/>
      <c r="J7" s="484"/>
      <c r="K7" s="484"/>
      <c r="L7" s="484"/>
      <c r="M7" s="484"/>
      <c r="N7" s="484"/>
      <c r="O7" s="484"/>
      <c r="P7" s="484"/>
      <c r="Q7" s="484"/>
      <c r="R7" s="484"/>
      <c r="S7" s="484"/>
      <c r="T7" s="893"/>
      <c r="U7" s="528" t="s">
        <v>4</v>
      </c>
      <c r="V7" s="534">
        <v>72.466620014922</v>
      </c>
      <c r="W7" s="529"/>
      <c r="X7" s="264"/>
      <c r="Y7" s="351"/>
      <c r="AC7" s="262"/>
      <c r="AD7" s="262"/>
      <c r="AE7" s="262"/>
    </row>
    <row r="8" spans="2:37" ht="14.25" customHeight="1" x14ac:dyDescent="0.2">
      <c r="B8" s="484"/>
      <c r="C8" s="484"/>
      <c r="D8" s="484"/>
      <c r="E8" s="484"/>
      <c r="F8" s="484"/>
      <c r="G8" s="484"/>
      <c r="H8" s="484"/>
      <c r="I8" s="484"/>
      <c r="J8" s="484"/>
      <c r="K8" s="484"/>
      <c r="L8" s="484"/>
      <c r="M8" s="484"/>
      <c r="N8" s="484"/>
      <c r="O8" s="484"/>
      <c r="P8" s="484"/>
      <c r="Q8" s="484"/>
      <c r="R8" s="484"/>
      <c r="S8" s="484"/>
      <c r="T8" s="894"/>
      <c r="U8" s="535" t="s">
        <v>24</v>
      </c>
      <c r="V8" s="536">
        <v>71.468421568555129</v>
      </c>
      <c r="W8" s="529"/>
      <c r="X8" s="264"/>
      <c r="Y8" s="351"/>
      <c r="AC8" s="262"/>
      <c r="AD8" s="262"/>
      <c r="AE8" s="262"/>
    </row>
    <row r="9" spans="2:37" ht="14.25" customHeight="1" x14ac:dyDescent="0.2">
      <c r="B9" s="484"/>
      <c r="C9" s="484"/>
      <c r="D9" s="484"/>
      <c r="E9" s="484"/>
      <c r="F9" s="484"/>
      <c r="G9" s="484"/>
      <c r="H9" s="484"/>
      <c r="I9" s="484"/>
      <c r="J9" s="484"/>
      <c r="K9" s="484"/>
      <c r="L9" s="484"/>
      <c r="M9" s="484"/>
      <c r="N9" s="484"/>
      <c r="O9" s="484"/>
      <c r="P9" s="484"/>
      <c r="Q9" s="484"/>
      <c r="R9" s="484"/>
      <c r="S9" s="484"/>
      <c r="T9" s="892" t="s">
        <v>187</v>
      </c>
      <c r="U9" s="532" t="s">
        <v>1</v>
      </c>
      <c r="V9" s="533">
        <v>7.4295373846859425</v>
      </c>
      <c r="W9" s="529"/>
      <c r="X9" s="264"/>
      <c r="Y9" s="351"/>
      <c r="AC9" s="262"/>
      <c r="AD9" s="262"/>
      <c r="AE9" s="262"/>
    </row>
    <row r="10" spans="2:37" ht="14.25" customHeight="1" x14ac:dyDescent="0.2">
      <c r="B10" s="484"/>
      <c r="C10" s="484"/>
      <c r="D10" s="484"/>
      <c r="E10" s="484"/>
      <c r="F10" s="484"/>
      <c r="G10" s="484"/>
      <c r="H10" s="484"/>
      <c r="I10" s="484"/>
      <c r="J10" s="484"/>
      <c r="K10" s="484"/>
      <c r="L10" s="484"/>
      <c r="M10" s="484"/>
      <c r="N10" s="484"/>
      <c r="O10" s="484"/>
      <c r="P10" s="484"/>
      <c r="Q10" s="484"/>
      <c r="R10" s="484"/>
      <c r="S10" s="484"/>
      <c r="T10" s="893"/>
      <c r="U10" s="528" t="s">
        <v>2</v>
      </c>
      <c r="V10" s="534">
        <v>5.0533250808464372</v>
      </c>
      <c r="W10" s="529"/>
      <c r="X10" s="264"/>
      <c r="Y10" s="351"/>
    </row>
    <row r="11" spans="2:37" ht="14.25" customHeight="1" x14ac:dyDescent="0.2">
      <c r="B11" s="484"/>
      <c r="C11" s="484"/>
      <c r="D11" s="484"/>
      <c r="E11" s="484"/>
      <c r="F11" s="484"/>
      <c r="G11" s="484"/>
      <c r="H11" s="484"/>
      <c r="I11" s="484"/>
      <c r="J11" s="484"/>
      <c r="K11" s="484"/>
      <c r="L11" s="484"/>
      <c r="M11" s="484"/>
      <c r="N11" s="484"/>
      <c r="O11" s="484"/>
      <c r="P11" s="484"/>
      <c r="Q11" s="484"/>
      <c r="R11" s="484"/>
      <c r="S11" s="484"/>
      <c r="T11" s="893"/>
      <c r="U11" s="528" t="s">
        <v>4</v>
      </c>
      <c r="V11" s="534">
        <v>25.010801713951508</v>
      </c>
      <c r="W11" s="529"/>
      <c r="X11" s="264"/>
      <c r="Y11" s="351"/>
    </row>
    <row r="12" spans="2:37" ht="14.25" customHeight="1" x14ac:dyDescent="0.2">
      <c r="B12" s="484"/>
      <c r="C12" s="484"/>
      <c r="D12" s="484"/>
      <c r="E12" s="484"/>
      <c r="F12" s="484"/>
      <c r="G12" s="484"/>
      <c r="H12" s="484"/>
      <c r="I12" s="484"/>
      <c r="J12" s="484"/>
      <c r="K12" s="484"/>
      <c r="L12" s="484"/>
      <c r="M12" s="484"/>
      <c r="N12" s="484"/>
      <c r="O12" s="484"/>
      <c r="P12" s="484"/>
      <c r="Q12" s="484"/>
      <c r="R12" s="484"/>
      <c r="S12" s="484"/>
      <c r="T12" s="894"/>
      <c r="U12" s="535" t="s">
        <v>24</v>
      </c>
      <c r="V12" s="536">
        <v>29.829715885492767</v>
      </c>
      <c r="W12" s="529"/>
      <c r="X12" s="264"/>
      <c r="Y12" s="351"/>
    </row>
    <row r="13" spans="2:37" ht="14.25" customHeight="1" x14ac:dyDescent="0.2">
      <c r="B13" s="484"/>
      <c r="C13" s="484"/>
      <c r="D13" s="484"/>
      <c r="E13" s="484"/>
      <c r="F13" s="484"/>
      <c r="G13" s="484"/>
      <c r="H13" s="484"/>
      <c r="I13" s="484"/>
      <c r="J13" s="484"/>
      <c r="K13" s="484"/>
      <c r="L13" s="484"/>
      <c r="M13" s="484"/>
      <c r="N13" s="484"/>
      <c r="O13" s="484"/>
      <c r="P13" s="484"/>
      <c r="Q13" s="484"/>
      <c r="R13" s="484"/>
      <c r="S13" s="484"/>
      <c r="T13" s="484"/>
      <c r="U13" s="528"/>
      <c r="V13" s="529"/>
      <c r="W13" s="529"/>
      <c r="X13" s="264"/>
      <c r="Y13" s="351"/>
    </row>
    <row r="14" spans="2:37" ht="14.25" customHeight="1" x14ac:dyDescent="0.2">
      <c r="B14" s="484"/>
      <c r="C14" s="484"/>
      <c r="D14" s="484"/>
      <c r="E14" s="484"/>
      <c r="F14" s="484"/>
      <c r="G14" s="484"/>
      <c r="H14" s="484"/>
      <c r="I14" s="484"/>
      <c r="J14" s="484"/>
      <c r="K14" s="484"/>
      <c r="L14" s="484"/>
      <c r="M14" s="484"/>
      <c r="N14" s="484"/>
      <c r="O14" s="484"/>
      <c r="P14" s="484"/>
      <c r="Q14" s="484"/>
      <c r="R14" s="484"/>
      <c r="S14" s="484"/>
      <c r="T14" s="484"/>
      <c r="U14" s="528"/>
      <c r="V14" s="529"/>
      <c r="W14" s="529"/>
      <c r="X14" s="260"/>
      <c r="Y14" s="351"/>
      <c r="AB14" s="251"/>
      <c r="AC14" s="251"/>
      <c r="AD14" s="251"/>
      <c r="AE14" s="251"/>
      <c r="AF14" s="261"/>
    </row>
    <row r="15" spans="2:37" ht="14.25" customHeight="1" x14ac:dyDescent="0.2">
      <c r="B15" s="484"/>
      <c r="C15" s="484"/>
      <c r="D15" s="484"/>
      <c r="E15" s="484"/>
      <c r="F15" s="484"/>
      <c r="G15" s="484"/>
      <c r="H15" s="484"/>
      <c r="I15" s="484"/>
      <c r="J15" s="484"/>
      <c r="K15" s="484"/>
      <c r="L15" s="484"/>
      <c r="M15" s="484"/>
      <c r="N15" s="484"/>
      <c r="O15" s="484"/>
      <c r="P15" s="484"/>
      <c r="Q15" s="484"/>
      <c r="R15" s="484"/>
      <c r="S15" s="484"/>
      <c r="T15" s="484"/>
      <c r="U15" s="528"/>
      <c r="V15" s="529"/>
      <c r="W15" s="484"/>
      <c r="Y15" s="351"/>
      <c r="AB15" s="251"/>
      <c r="AC15" s="251"/>
      <c r="AD15" s="251"/>
      <c r="AE15" s="251"/>
      <c r="AF15" s="251"/>
      <c r="AK15" s="252"/>
    </row>
    <row r="16" spans="2:37" ht="14.25" customHeight="1" x14ac:dyDescent="0.2">
      <c r="B16" s="537"/>
      <c r="C16" s="484"/>
      <c r="D16" s="484"/>
      <c r="E16" s="484"/>
      <c r="F16" s="484"/>
      <c r="G16" s="484"/>
      <c r="H16" s="484"/>
      <c r="I16" s="484"/>
      <c r="J16" s="484"/>
      <c r="K16" s="484"/>
      <c r="L16" s="484"/>
      <c r="M16" s="484"/>
      <c r="N16" s="484"/>
      <c r="O16" s="484"/>
      <c r="P16" s="484"/>
      <c r="Q16" s="484"/>
      <c r="R16" s="484"/>
      <c r="S16" s="484"/>
      <c r="T16" s="484"/>
      <c r="U16" s="484"/>
      <c r="V16" s="484"/>
      <c r="W16" s="484"/>
      <c r="Y16" s="351"/>
      <c r="AB16" s="253"/>
      <c r="AC16" s="253"/>
      <c r="AD16" s="253"/>
      <c r="AE16" s="253"/>
      <c r="AF16" s="253"/>
    </row>
    <row r="17" spans="2:32" ht="14.25" customHeight="1" x14ac:dyDescent="0.2">
      <c r="B17" s="537"/>
      <c r="C17" s="484"/>
      <c r="D17" s="484"/>
      <c r="E17" s="484"/>
      <c r="F17" s="484"/>
      <c r="G17" s="484"/>
      <c r="H17" s="484"/>
      <c r="I17" s="484"/>
      <c r="J17" s="484"/>
      <c r="K17" s="484"/>
      <c r="L17" s="484"/>
      <c r="M17" s="484"/>
      <c r="N17" s="484"/>
      <c r="O17" s="484"/>
      <c r="P17" s="484"/>
      <c r="Q17" s="484"/>
      <c r="R17" s="484"/>
      <c r="S17" s="484"/>
      <c r="T17" s="440"/>
      <c r="U17" s="440"/>
      <c r="V17" s="440"/>
      <c r="W17" s="440"/>
      <c r="X17" s="440"/>
      <c r="Y17" s="440"/>
      <c r="AB17" s="253"/>
      <c r="AC17" s="253"/>
      <c r="AD17" s="254"/>
      <c r="AE17" s="254"/>
      <c r="AF17" s="253"/>
    </row>
    <row r="18" spans="2:32" ht="18.75" customHeight="1" x14ac:dyDescent="0.2">
      <c r="B18" s="537"/>
      <c r="C18" s="484"/>
      <c r="D18" s="484"/>
      <c r="E18" s="484"/>
      <c r="F18" s="484"/>
      <c r="G18" s="484"/>
      <c r="H18" s="484"/>
      <c r="I18" s="484"/>
      <c r="J18" s="484"/>
      <c r="K18" s="484"/>
      <c r="L18" s="484"/>
      <c r="M18" s="484"/>
      <c r="N18" s="484"/>
      <c r="O18" s="484"/>
      <c r="P18" s="484"/>
      <c r="Q18" s="484"/>
      <c r="R18" s="484"/>
      <c r="S18" s="484"/>
      <c r="T18" s="440"/>
      <c r="U18" s="440"/>
      <c r="V18" s="440"/>
      <c r="W18" s="440"/>
      <c r="X18" s="440"/>
      <c r="Y18" s="440"/>
      <c r="AB18" s="255"/>
      <c r="AC18" s="256"/>
      <c r="AD18" s="257"/>
      <c r="AE18" s="257"/>
      <c r="AF18" s="257"/>
    </row>
    <row r="19" spans="2:32" ht="18" customHeight="1" x14ac:dyDescent="0.2">
      <c r="B19" s="484"/>
      <c r="C19" s="538"/>
      <c r="D19" s="538"/>
      <c r="E19" s="538"/>
      <c r="F19" s="539"/>
      <c r="G19" s="539"/>
      <c r="H19" s="484"/>
      <c r="I19" s="540"/>
      <c r="J19" s="540"/>
      <c r="K19" s="540"/>
      <c r="L19" s="540"/>
      <c r="M19" s="540"/>
      <c r="N19" s="540"/>
      <c r="O19" s="540"/>
      <c r="P19" s="540"/>
      <c r="Q19" s="540"/>
      <c r="R19" s="540"/>
      <c r="S19" s="484"/>
      <c r="T19" s="441"/>
      <c r="U19" s="441"/>
      <c r="V19" s="441"/>
      <c r="W19" s="441"/>
      <c r="X19" s="441"/>
      <c r="Y19" s="441"/>
      <c r="AB19" s="255"/>
      <c r="AC19" s="256"/>
      <c r="AD19" s="257"/>
      <c r="AE19" s="257"/>
      <c r="AF19" s="257"/>
    </row>
    <row r="20" spans="2:32" ht="14.25" customHeight="1" x14ac:dyDescent="0.2">
      <c r="C20" s="484"/>
      <c r="D20" s="484"/>
      <c r="E20" s="484"/>
      <c r="F20" s="484"/>
      <c r="G20" s="484"/>
      <c r="H20" s="484"/>
      <c r="I20" s="484"/>
      <c r="J20" s="484"/>
      <c r="K20" s="484"/>
      <c r="L20" s="484"/>
      <c r="M20" s="484"/>
      <c r="N20" s="484"/>
      <c r="O20" s="484"/>
      <c r="P20" s="484"/>
      <c r="Q20" s="484"/>
      <c r="R20" s="484"/>
      <c r="S20" s="484"/>
      <c r="T20" s="439"/>
      <c r="U20" s="438"/>
      <c r="V20" s="435"/>
      <c r="W20" s="435"/>
      <c r="X20" s="435"/>
      <c r="Y20" s="435"/>
    </row>
    <row r="21" spans="2:32" ht="14.25" customHeight="1" x14ac:dyDescent="0.2">
      <c r="B21" s="541" t="s">
        <v>202</v>
      </c>
      <c r="C21" s="484"/>
      <c r="D21" s="484"/>
      <c r="E21" s="484"/>
      <c r="F21" s="484"/>
      <c r="G21" s="484"/>
      <c r="H21" s="484"/>
      <c r="I21" s="484"/>
      <c r="J21" s="484"/>
      <c r="K21" s="484"/>
      <c r="L21" s="484"/>
      <c r="M21" s="484"/>
      <c r="N21" s="484"/>
      <c r="O21" s="484"/>
      <c r="P21" s="484"/>
      <c r="Q21" s="484"/>
      <c r="R21" s="484"/>
      <c r="S21" s="484"/>
      <c r="T21" s="439"/>
      <c r="U21" s="438"/>
      <c r="V21" s="435"/>
      <c r="W21" s="435"/>
      <c r="X21" s="435"/>
      <c r="Y21" s="435"/>
    </row>
    <row r="22" spans="2:32" ht="14.25" customHeight="1" x14ac:dyDescent="0.2">
      <c r="B22" s="486" t="s">
        <v>361</v>
      </c>
      <c r="C22" s="484"/>
      <c r="D22" s="484"/>
      <c r="E22" s="484"/>
      <c r="F22" s="484"/>
      <c r="G22" s="484"/>
      <c r="H22" s="484"/>
      <c r="I22" s="484"/>
      <c r="J22" s="484"/>
      <c r="K22" s="484"/>
      <c r="L22" s="484"/>
      <c r="M22" s="484"/>
      <c r="N22" s="484"/>
      <c r="O22" s="484"/>
      <c r="P22" s="484"/>
      <c r="Q22" s="484"/>
      <c r="R22" s="484"/>
      <c r="S22" s="484"/>
      <c r="T22" s="440"/>
      <c r="U22" s="440"/>
      <c r="V22" s="440"/>
      <c r="W22" s="440"/>
      <c r="X22" s="440"/>
      <c r="Y22" s="440"/>
    </row>
    <row r="23" spans="2:32" ht="14.25" customHeight="1" x14ac:dyDescent="0.2">
      <c r="B23" s="486" t="s">
        <v>178</v>
      </c>
      <c r="C23" s="484"/>
      <c r="D23" s="484"/>
      <c r="E23" s="484"/>
      <c r="F23" s="484"/>
      <c r="G23" s="484"/>
      <c r="H23" s="484"/>
      <c r="I23" s="484"/>
      <c r="J23" s="484"/>
      <c r="K23" s="484"/>
      <c r="L23" s="484"/>
      <c r="M23" s="484"/>
      <c r="N23" s="484"/>
      <c r="O23" s="484"/>
      <c r="P23" s="484"/>
      <c r="Q23" s="484"/>
      <c r="R23" s="484"/>
      <c r="S23" s="484"/>
      <c r="T23" s="440"/>
      <c r="U23" s="440"/>
      <c r="V23" s="440"/>
      <c r="W23" s="440"/>
      <c r="X23" s="440"/>
      <c r="Y23" s="440"/>
    </row>
    <row r="24" spans="2:32" ht="14.25" customHeight="1" x14ac:dyDescent="0.2">
      <c r="B24" s="537"/>
      <c r="C24" s="484"/>
      <c r="D24" s="484"/>
      <c r="E24" s="484"/>
      <c r="F24" s="484"/>
      <c r="G24" s="484"/>
      <c r="H24" s="484"/>
      <c r="I24" s="484"/>
      <c r="J24" s="484"/>
      <c r="K24" s="484"/>
      <c r="L24" s="484"/>
      <c r="M24" s="484"/>
      <c r="N24" s="484"/>
      <c r="O24" s="484"/>
      <c r="P24" s="484"/>
      <c r="Q24" s="484"/>
      <c r="R24" s="484"/>
      <c r="S24" s="484"/>
      <c r="T24" s="484"/>
      <c r="U24" s="484"/>
      <c r="V24" s="484"/>
      <c r="W24" s="484"/>
    </row>
    <row r="25" spans="2:32" ht="14.25" customHeight="1" x14ac:dyDescent="0.2">
      <c r="B25" s="537"/>
      <c r="C25" s="484"/>
      <c r="D25" s="484"/>
      <c r="E25" s="484"/>
      <c r="F25" s="484"/>
      <c r="G25" s="484"/>
      <c r="H25" s="484"/>
      <c r="I25" s="484"/>
      <c r="J25" s="484"/>
      <c r="K25" s="484"/>
      <c r="L25" s="484"/>
      <c r="M25" s="484"/>
      <c r="N25" s="484"/>
      <c r="O25" s="484"/>
      <c r="P25" s="484"/>
      <c r="Q25" s="484"/>
      <c r="R25" s="484"/>
      <c r="S25" s="484"/>
      <c r="T25" s="484"/>
      <c r="U25" s="484"/>
      <c r="V25" s="484"/>
      <c r="W25" s="484"/>
    </row>
    <row r="26" spans="2:32" ht="14.25" customHeight="1" x14ac:dyDescent="0.2">
      <c r="B26" s="265"/>
    </row>
    <row r="34" spans="2:2" ht="14.25" customHeight="1" x14ac:dyDescent="0.2">
      <c r="B34" s="266"/>
    </row>
    <row r="35" spans="2:2" ht="14.25" customHeight="1" x14ac:dyDescent="0.2">
      <c r="B35" s="266"/>
    </row>
    <row r="36" spans="2:2" ht="14.25" customHeight="1" x14ac:dyDescent="0.2">
      <c r="B36" s="266"/>
    </row>
    <row r="37" spans="2:2" ht="14.25" customHeight="1" x14ac:dyDescent="0.2">
      <c r="B37" s="266"/>
    </row>
    <row r="38" spans="2:2" ht="14.25" customHeight="1" x14ac:dyDescent="0.2">
      <c r="B38" s="266"/>
    </row>
    <row r="39" spans="2:2" ht="14.25" customHeight="1" x14ac:dyDescent="0.2">
      <c r="B39" s="266"/>
    </row>
  </sheetData>
  <mergeCells count="3">
    <mergeCell ref="AC4:AD4"/>
    <mergeCell ref="T5:T8"/>
    <mergeCell ref="T9:T12"/>
  </mergeCell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K37"/>
  <sheetViews>
    <sheetView workbookViewId="0"/>
  </sheetViews>
  <sheetFormatPr defaultColWidth="10.28515625" defaultRowHeight="14.25" customHeight="1" x14ac:dyDescent="0.2"/>
  <cols>
    <col min="1" max="19" width="10.28515625" style="258"/>
    <col min="20" max="20" width="19.85546875" style="258" customWidth="1"/>
    <col min="21" max="21" width="18.28515625" style="258" customWidth="1"/>
    <col min="22" max="22" width="12.28515625" style="258" customWidth="1"/>
    <col min="23" max="23" width="15.140625" style="258" customWidth="1"/>
    <col min="24" max="26" width="14.140625" style="258" bestFit="1" customWidth="1"/>
    <col min="27" max="27" width="15.42578125" style="258" bestFit="1" customWidth="1"/>
    <col min="28" max="28" width="10.28515625" style="258"/>
    <col min="29" max="29" width="12.5703125" style="258" customWidth="1"/>
    <col min="30" max="30" width="11.42578125" style="258" customWidth="1"/>
    <col min="31" max="31" width="12" style="258" customWidth="1"/>
    <col min="32" max="16384" width="10.28515625" style="258"/>
  </cols>
  <sheetData>
    <row r="1" spans="2:37" ht="14.25" customHeight="1" x14ac:dyDescent="0.2">
      <c r="U1" s="263"/>
      <c r="V1" s="264"/>
      <c r="W1" s="264"/>
      <c r="X1" s="264"/>
    </row>
    <row r="2" spans="2:37" ht="14.25" customHeight="1" x14ac:dyDescent="0.25">
      <c r="B2" s="545" t="s">
        <v>362</v>
      </c>
      <c r="C2" s="484"/>
      <c r="D2" s="484"/>
      <c r="E2" s="484"/>
      <c r="F2" s="484"/>
      <c r="G2" s="484"/>
      <c r="H2" s="484"/>
      <c r="I2" s="484"/>
      <c r="J2" s="484"/>
      <c r="K2" s="484"/>
      <c r="L2" s="484"/>
      <c r="M2" s="484"/>
      <c r="N2" s="484"/>
      <c r="O2" s="484"/>
      <c r="P2" s="484"/>
      <c r="Q2" s="484"/>
      <c r="R2" s="484"/>
      <c r="S2" s="484"/>
      <c r="T2" s="484"/>
      <c r="U2" s="528"/>
      <c r="V2" s="529"/>
      <c r="W2" s="529"/>
      <c r="X2" s="264"/>
      <c r="AC2" s="259"/>
    </row>
    <row r="3" spans="2:37" ht="14.25" customHeight="1" x14ac:dyDescent="0.25">
      <c r="B3" s="527"/>
      <c r="C3" s="484"/>
      <c r="D3" s="484"/>
      <c r="E3" s="484"/>
      <c r="F3" s="484"/>
      <c r="G3" s="484"/>
      <c r="H3" s="484"/>
      <c r="I3" s="484"/>
      <c r="J3" s="484"/>
      <c r="K3" s="484"/>
      <c r="L3" s="484"/>
      <c r="M3" s="484"/>
      <c r="N3" s="484"/>
      <c r="O3" s="484"/>
      <c r="P3" s="484"/>
      <c r="Q3" s="484"/>
      <c r="R3" s="484"/>
      <c r="S3" s="484"/>
      <c r="T3" s="444" t="s">
        <v>378</v>
      </c>
      <c r="U3" s="528"/>
      <c r="V3" s="529"/>
      <c r="W3" s="529"/>
      <c r="X3" s="264"/>
      <c r="AC3" s="259"/>
    </row>
    <row r="4" spans="2:37" ht="15" customHeight="1" x14ac:dyDescent="0.25">
      <c r="B4" s="530"/>
      <c r="C4" s="484"/>
      <c r="D4" s="484"/>
      <c r="E4" s="484"/>
      <c r="F4" s="484"/>
      <c r="G4" s="484"/>
      <c r="H4" s="484"/>
      <c r="I4" s="484"/>
      <c r="J4" s="484"/>
      <c r="K4" s="484"/>
      <c r="L4" s="484"/>
      <c r="M4" s="484"/>
      <c r="N4" s="484"/>
      <c r="O4" s="484"/>
      <c r="P4" s="484"/>
      <c r="Q4" s="484"/>
      <c r="R4" s="484"/>
      <c r="S4" s="484"/>
      <c r="T4" s="484"/>
      <c r="U4" s="484"/>
      <c r="V4" s="531" t="s">
        <v>18</v>
      </c>
      <c r="W4" s="529"/>
      <c r="X4" s="264"/>
      <c r="AB4" s="525"/>
      <c r="AC4" s="890"/>
      <c r="AD4" s="891"/>
      <c r="AE4" s="525"/>
      <c r="AF4" s="248"/>
    </row>
    <row r="5" spans="2:37" ht="14.25" customHeight="1" x14ac:dyDescent="0.2">
      <c r="B5" s="484"/>
      <c r="C5" s="484"/>
      <c r="D5" s="484"/>
      <c r="E5" s="484"/>
      <c r="F5" s="484"/>
      <c r="G5" s="484"/>
      <c r="H5" s="484"/>
      <c r="I5" s="484"/>
      <c r="J5" s="484"/>
      <c r="K5" s="484"/>
      <c r="L5" s="484"/>
      <c r="M5" s="484"/>
      <c r="N5" s="484"/>
      <c r="O5" s="484"/>
      <c r="P5" s="484"/>
      <c r="Q5" s="484"/>
      <c r="R5" s="484"/>
      <c r="S5" s="484"/>
      <c r="T5" s="892" t="s">
        <v>417</v>
      </c>
      <c r="U5" s="532" t="s">
        <v>1</v>
      </c>
      <c r="V5" s="533">
        <v>6.4035451136401287</v>
      </c>
      <c r="W5" s="529"/>
      <c r="X5" s="264"/>
      <c r="Y5" s="351"/>
      <c r="AC5" s="524"/>
      <c r="AD5" s="524"/>
      <c r="AE5" s="250"/>
    </row>
    <row r="6" spans="2:37" ht="14.25" customHeight="1" x14ac:dyDescent="0.2">
      <c r="B6" s="484"/>
      <c r="C6" s="484"/>
      <c r="D6" s="484"/>
      <c r="E6" s="484"/>
      <c r="F6" s="484"/>
      <c r="G6" s="484"/>
      <c r="H6" s="484"/>
      <c r="I6" s="484"/>
      <c r="J6" s="484"/>
      <c r="K6" s="484"/>
      <c r="L6" s="484"/>
      <c r="M6" s="484"/>
      <c r="N6" s="484"/>
      <c r="O6" s="484"/>
      <c r="P6" s="484"/>
      <c r="Q6" s="484"/>
      <c r="R6" s="484"/>
      <c r="S6" s="484"/>
      <c r="T6" s="893"/>
      <c r="U6" s="528" t="s">
        <v>2</v>
      </c>
      <c r="V6" s="534">
        <v>3.2639076477392255</v>
      </c>
      <c r="W6" s="529"/>
      <c r="X6" s="264"/>
      <c r="Y6" s="351"/>
      <c r="AC6" s="262"/>
      <c r="AD6" s="262"/>
      <c r="AE6" s="262"/>
    </row>
    <row r="7" spans="2:37" ht="14.25" customHeight="1" x14ac:dyDescent="0.2">
      <c r="B7" s="484"/>
      <c r="C7" s="484"/>
      <c r="D7" s="484"/>
      <c r="E7" s="484"/>
      <c r="F7" s="484"/>
      <c r="G7" s="484"/>
      <c r="H7" s="484"/>
      <c r="I7" s="484"/>
      <c r="J7" s="484"/>
      <c r="K7" s="484"/>
      <c r="L7" s="484"/>
      <c r="M7" s="484"/>
      <c r="N7" s="484"/>
      <c r="O7" s="484"/>
      <c r="P7" s="484"/>
      <c r="Q7" s="484"/>
      <c r="R7" s="484"/>
      <c r="S7" s="484"/>
      <c r="T7" s="893"/>
      <c r="U7" s="528" t="s">
        <v>4</v>
      </c>
      <c r="V7" s="534">
        <v>4.9539391332162808</v>
      </c>
      <c r="W7" s="529"/>
      <c r="X7" s="264"/>
      <c r="Y7" s="351"/>
      <c r="AC7" s="262"/>
      <c r="AD7" s="262"/>
      <c r="AE7" s="262"/>
    </row>
    <row r="8" spans="2:37" ht="14.25" customHeight="1" x14ac:dyDescent="0.2">
      <c r="B8" s="484"/>
      <c r="C8" s="484"/>
      <c r="D8" s="484"/>
      <c r="E8" s="484"/>
      <c r="F8" s="484"/>
      <c r="G8" s="484"/>
      <c r="H8" s="484"/>
      <c r="I8" s="484"/>
      <c r="J8" s="484"/>
      <c r="K8" s="484"/>
      <c r="L8" s="484"/>
      <c r="M8" s="484"/>
      <c r="N8" s="484"/>
      <c r="O8" s="484"/>
      <c r="P8" s="484"/>
      <c r="Q8" s="484"/>
      <c r="R8" s="484"/>
      <c r="S8" s="484"/>
      <c r="T8" s="894"/>
      <c r="U8" s="535" t="s">
        <v>24</v>
      </c>
      <c r="V8" s="536">
        <v>6.932632035847865</v>
      </c>
      <c r="W8" s="529"/>
      <c r="X8" s="264"/>
      <c r="Y8" s="351"/>
      <c r="AC8" s="262"/>
      <c r="AD8" s="262"/>
      <c r="AE8" s="262"/>
    </row>
    <row r="9" spans="2:37" ht="14.25" customHeight="1" x14ac:dyDescent="0.2">
      <c r="B9" s="484"/>
      <c r="C9" s="484"/>
      <c r="D9" s="484"/>
      <c r="E9" s="484"/>
      <c r="F9" s="484"/>
      <c r="G9" s="484"/>
      <c r="H9" s="484"/>
      <c r="I9" s="484"/>
      <c r="J9" s="484"/>
      <c r="K9" s="484"/>
      <c r="L9" s="484"/>
      <c r="M9" s="484"/>
      <c r="N9" s="484"/>
      <c r="O9" s="484"/>
      <c r="P9" s="484"/>
      <c r="Q9" s="484"/>
      <c r="R9" s="484"/>
      <c r="S9" s="484"/>
      <c r="T9" s="892" t="s">
        <v>284</v>
      </c>
      <c r="U9" s="532" t="s">
        <v>1</v>
      </c>
      <c r="V9" s="533">
        <v>4.4439722940950324</v>
      </c>
      <c r="W9" s="529"/>
      <c r="X9" s="264"/>
      <c r="Y9" s="351"/>
      <c r="AC9" s="262"/>
      <c r="AD9" s="262"/>
      <c r="AE9" s="262"/>
    </row>
    <row r="10" spans="2:37" ht="14.25" customHeight="1" x14ac:dyDescent="0.2">
      <c r="B10" s="484"/>
      <c r="C10" s="484"/>
      <c r="D10" s="484"/>
      <c r="E10" s="484"/>
      <c r="F10" s="484"/>
      <c r="G10" s="484"/>
      <c r="H10" s="484"/>
      <c r="I10" s="484"/>
      <c r="J10" s="484"/>
      <c r="K10" s="484"/>
      <c r="L10" s="484"/>
      <c r="M10" s="484"/>
      <c r="N10" s="484"/>
      <c r="O10" s="484"/>
      <c r="P10" s="484"/>
      <c r="Q10" s="484"/>
      <c r="R10" s="484"/>
      <c r="S10" s="484"/>
      <c r="T10" s="893"/>
      <c r="U10" s="528" t="s">
        <v>2</v>
      </c>
      <c r="V10" s="534">
        <v>3.0521907067896992</v>
      </c>
      <c r="W10" s="529"/>
      <c r="X10" s="264"/>
      <c r="Y10" s="351"/>
    </row>
    <row r="11" spans="2:37" ht="14.25" customHeight="1" x14ac:dyDescent="0.2">
      <c r="B11" s="484"/>
      <c r="C11" s="484"/>
      <c r="D11" s="484"/>
      <c r="E11" s="484"/>
      <c r="F11" s="484"/>
      <c r="G11" s="484"/>
      <c r="H11" s="484"/>
      <c r="I11" s="484"/>
      <c r="J11" s="484"/>
      <c r="K11" s="484"/>
      <c r="L11" s="484"/>
      <c r="M11" s="484"/>
      <c r="N11" s="484"/>
      <c r="O11" s="484"/>
      <c r="P11" s="484"/>
      <c r="Q11" s="484"/>
      <c r="R11" s="484"/>
      <c r="S11" s="484"/>
      <c r="T11" s="893"/>
      <c r="U11" s="528" t="s">
        <v>4</v>
      </c>
      <c r="V11" s="534">
        <v>4.743321110529072</v>
      </c>
      <c r="W11" s="529"/>
      <c r="X11" s="264"/>
      <c r="Y11" s="351"/>
    </row>
    <row r="12" spans="2:37" ht="14.25" customHeight="1" x14ac:dyDescent="0.2">
      <c r="B12" s="484"/>
      <c r="C12" s="484"/>
      <c r="D12" s="484"/>
      <c r="E12" s="484"/>
      <c r="F12" s="484"/>
      <c r="G12" s="484"/>
      <c r="H12" s="484"/>
      <c r="I12" s="484"/>
      <c r="J12" s="484"/>
      <c r="K12" s="484"/>
      <c r="L12" s="484"/>
      <c r="M12" s="484"/>
      <c r="N12" s="484"/>
      <c r="O12" s="484"/>
      <c r="P12" s="484"/>
      <c r="Q12" s="484"/>
      <c r="R12" s="484"/>
      <c r="S12" s="484"/>
      <c r="T12" s="894"/>
      <c r="U12" s="535" t="s">
        <v>24</v>
      </c>
      <c r="V12" s="536">
        <v>5.5168810564110382</v>
      </c>
      <c r="W12" s="529"/>
      <c r="X12" s="264"/>
      <c r="Y12" s="351"/>
    </row>
    <row r="13" spans="2:37" ht="14.25" customHeight="1" x14ac:dyDescent="0.2">
      <c r="B13" s="484"/>
      <c r="C13" s="484"/>
      <c r="D13" s="484"/>
      <c r="E13" s="484"/>
      <c r="F13" s="484"/>
      <c r="G13" s="484"/>
      <c r="H13" s="484"/>
      <c r="I13" s="484"/>
      <c r="J13" s="484"/>
      <c r="K13" s="484"/>
      <c r="L13" s="484"/>
      <c r="M13" s="484"/>
      <c r="N13" s="484"/>
      <c r="O13" s="484"/>
      <c r="P13" s="484"/>
      <c r="Q13" s="484"/>
      <c r="R13" s="484"/>
      <c r="S13" s="484"/>
      <c r="T13" s="484"/>
      <c r="U13" s="528"/>
      <c r="V13" s="529"/>
      <c r="W13" s="529"/>
      <c r="X13" s="264"/>
      <c r="Y13" s="351"/>
    </row>
    <row r="14" spans="2:37" ht="14.25" customHeight="1" x14ac:dyDescent="0.2">
      <c r="B14" s="484"/>
      <c r="C14" s="484"/>
      <c r="D14" s="484"/>
      <c r="E14" s="484"/>
      <c r="F14" s="484"/>
      <c r="G14" s="484"/>
      <c r="H14" s="484"/>
      <c r="I14" s="484"/>
      <c r="J14" s="484"/>
      <c r="K14" s="484"/>
      <c r="L14" s="484"/>
      <c r="M14" s="484"/>
      <c r="N14" s="484"/>
      <c r="O14" s="484"/>
      <c r="P14" s="484"/>
      <c r="Q14" s="484"/>
      <c r="R14" s="484"/>
      <c r="S14" s="484"/>
      <c r="T14" s="484"/>
      <c r="U14" s="528"/>
      <c r="V14" s="529"/>
      <c r="W14" s="529"/>
      <c r="X14" s="260"/>
      <c r="Y14" s="351"/>
      <c r="AB14" s="251"/>
      <c r="AC14" s="251"/>
      <c r="AD14" s="251"/>
      <c r="AE14" s="251"/>
      <c r="AF14" s="261"/>
    </row>
    <row r="15" spans="2:37" ht="14.25" customHeight="1" x14ac:dyDescent="0.2">
      <c r="B15" s="484"/>
      <c r="C15" s="484"/>
      <c r="D15" s="484"/>
      <c r="E15" s="484"/>
      <c r="F15" s="484"/>
      <c r="G15" s="484"/>
      <c r="H15" s="484"/>
      <c r="I15" s="484"/>
      <c r="J15" s="484"/>
      <c r="K15" s="484"/>
      <c r="L15" s="484"/>
      <c r="M15" s="484"/>
      <c r="N15" s="484"/>
      <c r="O15" s="484"/>
      <c r="P15" s="484"/>
      <c r="Q15" s="484"/>
      <c r="R15" s="484"/>
      <c r="S15" s="484"/>
      <c r="T15" s="484"/>
      <c r="U15" s="528"/>
      <c r="V15" s="529"/>
      <c r="W15" s="484"/>
      <c r="Y15" s="351"/>
      <c r="AB15" s="251"/>
      <c r="AC15" s="251"/>
      <c r="AD15" s="251"/>
      <c r="AE15" s="251"/>
      <c r="AF15" s="251"/>
      <c r="AK15" s="252"/>
    </row>
    <row r="16" spans="2:37" ht="14.25" customHeight="1" x14ac:dyDescent="0.2">
      <c r="B16" s="537"/>
      <c r="C16" s="484"/>
      <c r="D16" s="484"/>
      <c r="E16" s="484"/>
      <c r="F16" s="484"/>
      <c r="G16" s="484"/>
      <c r="H16" s="484"/>
      <c r="I16" s="484"/>
      <c r="J16" s="484"/>
      <c r="K16" s="484"/>
      <c r="L16" s="484"/>
      <c r="M16" s="484"/>
      <c r="N16" s="484"/>
      <c r="O16" s="484"/>
      <c r="P16" s="484"/>
      <c r="Q16" s="484"/>
      <c r="R16" s="484"/>
      <c r="S16" s="484"/>
      <c r="T16" s="517"/>
      <c r="U16" s="517"/>
      <c r="V16" s="44"/>
      <c r="W16" s="44"/>
      <c r="X16" s="44"/>
      <c r="Y16" s="351"/>
      <c r="AB16" s="253"/>
      <c r="AC16" s="253"/>
      <c r="AD16" s="253"/>
      <c r="AE16" s="253"/>
      <c r="AF16" s="253"/>
    </row>
    <row r="17" spans="2:32" ht="14.25" customHeight="1" x14ac:dyDescent="0.2">
      <c r="B17" s="537"/>
      <c r="C17" s="484"/>
      <c r="D17" s="484"/>
      <c r="E17" s="484"/>
      <c r="F17" s="484"/>
      <c r="G17" s="484"/>
      <c r="H17" s="484"/>
      <c r="I17" s="484"/>
      <c r="J17" s="484"/>
      <c r="K17" s="484"/>
      <c r="L17" s="484"/>
      <c r="M17" s="484"/>
      <c r="N17" s="484"/>
      <c r="O17" s="484"/>
      <c r="P17" s="484"/>
      <c r="Q17" s="484"/>
      <c r="R17" s="484"/>
      <c r="S17" s="484"/>
      <c r="T17" s="518"/>
      <c r="U17" s="519"/>
      <c r="V17" s="520"/>
      <c r="W17" s="547"/>
      <c r="X17" s="548"/>
      <c r="Y17" s="440"/>
      <c r="AB17" s="253"/>
      <c r="AC17" s="253"/>
      <c r="AD17" s="254"/>
      <c r="AE17" s="254"/>
      <c r="AF17" s="253"/>
    </row>
    <row r="18" spans="2:32" ht="18.75" customHeight="1" x14ac:dyDescent="0.2">
      <c r="B18" s="537"/>
      <c r="C18" s="484"/>
      <c r="D18" s="484"/>
      <c r="E18" s="484"/>
      <c r="F18" s="484"/>
      <c r="G18" s="484"/>
      <c r="H18" s="484"/>
      <c r="I18" s="484"/>
      <c r="J18" s="484"/>
      <c r="K18" s="484"/>
      <c r="L18" s="484"/>
      <c r="M18" s="484"/>
      <c r="N18" s="484"/>
      <c r="O18" s="484"/>
      <c r="P18" s="484"/>
      <c r="Q18" s="484"/>
      <c r="R18" s="484"/>
      <c r="S18" s="484"/>
      <c r="T18" s="518"/>
      <c r="U18" s="519"/>
      <c r="V18" s="520"/>
      <c r="W18" s="547"/>
      <c r="X18" s="548"/>
      <c r="Y18" s="440"/>
      <c r="AB18" s="255"/>
      <c r="AC18" s="256"/>
      <c r="AD18" s="257"/>
      <c r="AE18" s="257"/>
      <c r="AF18" s="257"/>
    </row>
    <row r="19" spans="2:32" ht="14.25" customHeight="1" x14ac:dyDescent="0.2">
      <c r="C19" s="484"/>
      <c r="D19" s="484"/>
      <c r="E19" s="484"/>
      <c r="F19" s="484"/>
      <c r="G19" s="484"/>
      <c r="H19" s="484"/>
      <c r="I19" s="484"/>
      <c r="J19" s="484"/>
      <c r="K19" s="484"/>
      <c r="L19" s="484"/>
      <c r="M19" s="484"/>
      <c r="N19" s="484"/>
      <c r="O19" s="484"/>
      <c r="P19" s="484"/>
      <c r="Q19" s="484"/>
      <c r="R19" s="484"/>
      <c r="S19" s="484"/>
      <c r="T19" s="518"/>
      <c r="U19" s="519"/>
      <c r="V19" s="520"/>
      <c r="W19" s="547"/>
      <c r="X19" s="548"/>
      <c r="Y19" s="435"/>
    </row>
    <row r="20" spans="2:32" ht="17.25" customHeight="1" x14ac:dyDescent="0.2">
      <c r="C20" s="484"/>
      <c r="D20" s="484"/>
      <c r="E20" s="484"/>
      <c r="F20" s="484"/>
      <c r="G20" s="484"/>
      <c r="H20" s="484"/>
      <c r="I20" s="484"/>
      <c r="J20" s="484"/>
      <c r="K20" s="484"/>
      <c r="L20" s="484"/>
      <c r="M20" s="484"/>
      <c r="N20" s="484"/>
      <c r="O20" s="484"/>
      <c r="P20" s="484"/>
      <c r="Q20" s="484"/>
      <c r="R20" s="484"/>
      <c r="S20" s="484"/>
      <c r="T20" s="518"/>
      <c r="U20" s="519"/>
      <c r="V20" s="520"/>
      <c r="W20" s="547"/>
      <c r="X20" s="548"/>
      <c r="Y20" s="440"/>
    </row>
    <row r="21" spans="2:32" ht="14.25" customHeight="1" x14ac:dyDescent="0.25">
      <c r="B21" s="485" t="s">
        <v>413</v>
      </c>
      <c r="C21" s="865"/>
      <c r="D21" s="865"/>
      <c r="E21" s="865"/>
      <c r="F21" s="484"/>
      <c r="G21" s="484"/>
      <c r="H21" s="484"/>
      <c r="I21" s="484"/>
      <c r="J21" s="484"/>
      <c r="K21" s="484"/>
      <c r="L21" s="484"/>
      <c r="M21" s="484"/>
      <c r="N21" s="484"/>
      <c r="O21" s="484"/>
      <c r="P21" s="484"/>
      <c r="Q21" s="484"/>
      <c r="R21" s="484"/>
      <c r="S21" s="484"/>
      <c r="T21" s="756"/>
      <c r="U21" s="756"/>
      <c r="V21" s="440"/>
      <c r="W21" s="440"/>
      <c r="X21" s="440"/>
      <c r="Y21" s="440"/>
    </row>
    <row r="22" spans="2:32" ht="14.25" customHeight="1" x14ac:dyDescent="0.25">
      <c r="B22" s="100" t="s">
        <v>200</v>
      </c>
      <c r="C22" s="865"/>
      <c r="D22" s="865"/>
      <c r="E22" s="865"/>
      <c r="F22" s="484"/>
      <c r="G22" s="484"/>
      <c r="H22" s="484"/>
      <c r="I22" s="484"/>
      <c r="J22" s="484"/>
      <c r="K22" s="484"/>
      <c r="L22" s="484"/>
      <c r="M22" s="484"/>
      <c r="N22" s="484"/>
      <c r="O22" s="484"/>
      <c r="P22" s="484"/>
      <c r="Q22" s="484"/>
      <c r="R22" s="484"/>
      <c r="S22" s="484"/>
      <c r="T22" s="756"/>
      <c r="U22" s="756"/>
      <c r="V22" s="484"/>
      <c r="W22" s="484"/>
    </row>
    <row r="23" spans="2:32" ht="14.25" customHeight="1" x14ac:dyDescent="0.25">
      <c r="B23" s="100" t="s">
        <v>178</v>
      </c>
      <c r="C23" s="865"/>
      <c r="D23" s="865"/>
      <c r="E23" s="865"/>
      <c r="F23" s="484"/>
      <c r="G23" s="484"/>
      <c r="H23" s="484"/>
      <c r="I23" s="484"/>
      <c r="J23" s="484"/>
      <c r="K23" s="484"/>
      <c r="L23" s="484"/>
      <c r="M23" s="484"/>
      <c r="N23" s="484"/>
      <c r="O23" s="484"/>
      <c r="P23" s="484"/>
      <c r="Q23" s="484"/>
      <c r="R23" s="484"/>
      <c r="S23" s="484"/>
      <c r="T23" s="756"/>
      <c r="U23" s="756"/>
      <c r="V23" s="484"/>
      <c r="W23" s="484"/>
    </row>
    <row r="24" spans="2:32" ht="14.25" customHeight="1" x14ac:dyDescent="0.2">
      <c r="B24" s="265"/>
      <c r="T24" s="756"/>
      <c r="U24" s="756"/>
    </row>
    <row r="25" spans="2:32" ht="14.25" customHeight="1" x14ac:dyDescent="0.2">
      <c r="T25" s="756"/>
      <c r="U25" s="756"/>
    </row>
    <row r="26" spans="2:32" ht="14.25" customHeight="1" x14ac:dyDescent="0.2">
      <c r="T26" s="756"/>
      <c r="U26" s="756"/>
    </row>
    <row r="27" spans="2:32" ht="14.25" customHeight="1" x14ac:dyDescent="0.2">
      <c r="T27" s="713"/>
      <c r="U27" s="713"/>
    </row>
    <row r="32" spans="2:32" ht="14.25" customHeight="1" x14ac:dyDescent="0.2">
      <c r="B32" s="266"/>
    </row>
    <row r="33" spans="2:2" ht="14.25" customHeight="1" x14ac:dyDescent="0.2">
      <c r="B33" s="266"/>
    </row>
    <row r="34" spans="2:2" ht="14.25" customHeight="1" x14ac:dyDescent="0.2">
      <c r="B34" s="266"/>
    </row>
    <row r="35" spans="2:2" ht="14.25" customHeight="1" x14ac:dyDescent="0.2">
      <c r="B35" s="266"/>
    </row>
    <row r="36" spans="2:2" ht="14.25" customHeight="1" x14ac:dyDescent="0.2">
      <c r="B36" s="266"/>
    </row>
    <row r="37" spans="2:2" ht="14.25" customHeight="1" x14ac:dyDescent="0.2">
      <c r="B37" s="266"/>
    </row>
  </sheetData>
  <mergeCells count="3">
    <mergeCell ref="AC4:AD4"/>
    <mergeCell ref="T5:T8"/>
    <mergeCell ref="T9:T12"/>
  </mergeCell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X126"/>
  <sheetViews>
    <sheetView workbookViewId="0"/>
  </sheetViews>
  <sheetFormatPr defaultRowHeight="12.75" x14ac:dyDescent="0.2"/>
  <cols>
    <col min="1" max="1" width="9.140625" style="1"/>
    <col min="2" max="2" width="18.140625" style="1" customWidth="1"/>
    <col min="3" max="3" width="6.7109375" style="1" customWidth="1"/>
    <col min="4" max="4" width="10.28515625" style="1" customWidth="1"/>
    <col min="5" max="5" width="12.85546875" style="1" customWidth="1"/>
    <col min="6" max="6" width="11.5703125" style="1" customWidth="1"/>
    <col min="7" max="7" width="19" style="1" customWidth="1"/>
    <col min="8" max="8" width="7.140625" style="1" customWidth="1"/>
    <col min="9" max="11" width="19" style="1" customWidth="1"/>
    <col min="12" max="12" width="13.28515625" style="1" customWidth="1"/>
    <col min="13" max="13" width="12.7109375" style="1" customWidth="1"/>
    <col min="14" max="14" width="10.42578125" style="1" customWidth="1"/>
    <col min="15" max="15" width="14.42578125" style="1" customWidth="1"/>
    <col min="16" max="16" width="11.140625" style="1" customWidth="1"/>
    <col min="17" max="17" width="10" style="1" customWidth="1"/>
    <col min="18" max="18" width="12.28515625" style="1" customWidth="1"/>
    <col min="19" max="19" width="14.28515625" style="1" customWidth="1"/>
    <col min="20" max="21" width="9.140625" style="1"/>
    <col min="22" max="22" width="28.7109375" style="1" customWidth="1"/>
    <col min="23" max="16384" width="9.140625" style="1"/>
  </cols>
  <sheetData>
    <row r="1" spans="2:24" x14ac:dyDescent="0.2">
      <c r="B1" s="79"/>
      <c r="C1" s="18"/>
      <c r="D1" s="18"/>
      <c r="E1" s="18"/>
      <c r="F1" s="40"/>
      <c r="G1" s="40"/>
      <c r="H1" s="40"/>
      <c r="I1" s="40"/>
      <c r="J1" s="40"/>
      <c r="K1" s="40"/>
      <c r="L1" s="40"/>
      <c r="M1" s="40"/>
      <c r="N1" s="40"/>
      <c r="O1" s="40"/>
      <c r="P1" s="40"/>
      <c r="Q1" s="40"/>
      <c r="R1" s="40"/>
      <c r="S1" s="40"/>
      <c r="T1" s="40"/>
      <c r="U1" s="40"/>
      <c r="V1" s="40"/>
      <c r="W1" s="40"/>
      <c r="X1" s="40"/>
    </row>
    <row r="2" spans="2:24" ht="15.75" x14ac:dyDescent="0.25">
      <c r="B2" s="545" t="s">
        <v>363</v>
      </c>
      <c r="C2" s="545"/>
      <c r="D2" s="545"/>
      <c r="E2" s="545"/>
      <c r="F2" s="703"/>
      <c r="G2" s="213"/>
      <c r="H2" s="213"/>
      <c r="I2" s="213"/>
      <c r="J2" s="213"/>
      <c r="K2" s="213"/>
      <c r="L2" s="40"/>
      <c r="M2" s="40"/>
      <c r="N2" s="40"/>
      <c r="O2" s="40"/>
      <c r="P2" s="40"/>
      <c r="Q2" s="40"/>
      <c r="R2" s="40"/>
      <c r="S2" s="40"/>
      <c r="T2" s="40"/>
      <c r="U2" s="40"/>
      <c r="V2" s="40"/>
      <c r="W2" s="40"/>
      <c r="X2" s="40"/>
    </row>
    <row r="3" spans="2:24" ht="15.75" x14ac:dyDescent="0.25">
      <c r="B3" s="354"/>
      <c r="C3" s="40"/>
      <c r="D3" s="40"/>
      <c r="E3" s="40"/>
      <c r="F3" s="40"/>
      <c r="G3" s="40"/>
      <c r="H3" s="40"/>
      <c r="I3" s="40"/>
      <c r="J3" s="40"/>
      <c r="K3" s="40"/>
      <c r="L3" s="444" t="s">
        <v>379</v>
      </c>
      <c r="M3" s="40"/>
      <c r="N3" s="40"/>
      <c r="O3" s="40"/>
      <c r="P3" s="40"/>
      <c r="Q3" s="40"/>
      <c r="R3" s="40"/>
      <c r="S3" s="40"/>
      <c r="T3" s="40"/>
      <c r="U3" s="40"/>
      <c r="V3" s="40"/>
      <c r="W3" s="40"/>
      <c r="X3" s="40"/>
    </row>
    <row r="4" spans="2:24" x14ac:dyDescent="0.2">
      <c r="B4" s="40"/>
      <c r="C4" s="40"/>
      <c r="D4" s="40"/>
      <c r="E4" s="40"/>
      <c r="F4" s="40"/>
      <c r="G4" s="40"/>
      <c r="H4" s="40"/>
      <c r="I4" s="40"/>
      <c r="J4" s="40"/>
      <c r="K4" s="40"/>
      <c r="L4" s="40"/>
      <c r="M4" s="270"/>
      <c r="N4" s="40"/>
      <c r="O4" s="30"/>
      <c r="P4" s="40"/>
      <c r="Q4" s="40"/>
      <c r="R4" s="40"/>
      <c r="S4" s="40"/>
      <c r="T4" s="40"/>
      <c r="U4" s="40"/>
      <c r="V4" s="40"/>
      <c r="W4" s="40"/>
      <c r="X4" s="40"/>
    </row>
    <row r="5" spans="2:24" x14ac:dyDescent="0.2">
      <c r="B5" s="40"/>
      <c r="C5" s="40"/>
      <c r="D5" s="40"/>
      <c r="E5" s="40"/>
      <c r="F5" s="40"/>
      <c r="G5" s="40"/>
      <c r="H5" s="40"/>
      <c r="I5" s="40"/>
      <c r="J5" s="40"/>
      <c r="K5" s="40"/>
      <c r="L5" s="198" t="s">
        <v>26</v>
      </c>
      <c r="M5" s="471" t="s">
        <v>203</v>
      </c>
      <c r="N5" s="271"/>
      <c r="R5" s="40"/>
      <c r="S5" s="40"/>
      <c r="T5" s="40"/>
      <c r="U5" s="40"/>
      <c r="V5" s="40"/>
      <c r="W5" s="40"/>
      <c r="X5" s="40"/>
    </row>
    <row r="6" spans="2:24" x14ac:dyDescent="0.2">
      <c r="B6" s="40"/>
      <c r="C6" s="40"/>
      <c r="D6" s="40"/>
      <c r="E6" s="40"/>
      <c r="F6" s="40"/>
      <c r="G6" s="40"/>
      <c r="H6" s="40"/>
      <c r="I6" s="40"/>
      <c r="J6" s="40"/>
      <c r="K6" s="40"/>
      <c r="L6" s="199" t="s">
        <v>27</v>
      </c>
      <c r="M6" s="704">
        <v>5.8330340599171429</v>
      </c>
      <c r="N6" s="271"/>
      <c r="R6" s="40"/>
      <c r="S6" s="40"/>
      <c r="T6" s="40"/>
      <c r="U6" s="40"/>
      <c r="V6" s="40"/>
      <c r="W6" s="40"/>
      <c r="X6" s="40"/>
    </row>
    <row r="7" spans="2:24" x14ac:dyDescent="0.2">
      <c r="B7" s="40"/>
      <c r="C7" s="40"/>
      <c r="D7" s="40"/>
      <c r="E7" s="40"/>
      <c r="F7" s="40"/>
      <c r="G7" s="40"/>
      <c r="H7" s="40"/>
      <c r="I7" s="40"/>
      <c r="J7" s="40"/>
      <c r="K7" s="40"/>
      <c r="L7" s="199" t="s">
        <v>28</v>
      </c>
      <c r="M7" s="704">
        <v>7.169452516389299</v>
      </c>
      <c r="N7" s="271"/>
      <c r="R7" s="40"/>
      <c r="S7" s="40"/>
      <c r="T7" s="40"/>
      <c r="U7" s="40"/>
      <c r="V7" s="40"/>
      <c r="W7" s="40"/>
      <c r="X7" s="40"/>
    </row>
    <row r="8" spans="2:24" x14ac:dyDescent="0.2">
      <c r="B8" s="40"/>
      <c r="C8" s="40"/>
      <c r="D8" s="40"/>
      <c r="E8" s="40"/>
      <c r="F8" s="40"/>
      <c r="G8" s="40"/>
      <c r="H8" s="40"/>
      <c r="I8" s="40"/>
      <c r="J8" s="40"/>
      <c r="K8" s="40"/>
      <c r="L8" s="199" t="s">
        <v>29</v>
      </c>
      <c r="M8" s="704">
        <v>5.85393299244872</v>
      </c>
      <c r="N8" s="271"/>
      <c r="R8" s="40"/>
      <c r="S8" s="40"/>
      <c r="T8" s="40"/>
      <c r="U8" s="40"/>
      <c r="V8" s="40"/>
      <c r="W8" s="40"/>
      <c r="X8" s="40"/>
    </row>
    <row r="9" spans="2:24" x14ac:dyDescent="0.2">
      <c r="B9" s="40"/>
      <c r="C9" s="40"/>
      <c r="D9" s="40"/>
      <c r="E9" s="40"/>
      <c r="F9" s="40"/>
      <c r="G9" s="40"/>
      <c r="H9" s="40"/>
      <c r="I9" s="40"/>
      <c r="J9" s="40"/>
      <c r="K9" s="40"/>
      <c r="L9" s="199" t="s">
        <v>30</v>
      </c>
      <c r="M9" s="704">
        <v>7.1907050892815834</v>
      </c>
      <c r="N9" s="40"/>
      <c r="O9" s="40"/>
      <c r="P9" s="40"/>
      <c r="Q9" s="40"/>
      <c r="R9" s="40"/>
      <c r="S9" s="40"/>
      <c r="T9" s="40"/>
      <c r="U9" s="40"/>
      <c r="V9" s="40"/>
      <c r="W9" s="40"/>
      <c r="X9" s="40"/>
    </row>
    <row r="10" spans="2:24" x14ac:dyDescent="0.2">
      <c r="B10" s="40"/>
      <c r="C10" s="40"/>
      <c r="D10" s="40"/>
      <c r="E10" s="40"/>
      <c r="F10" s="40"/>
      <c r="G10" s="40"/>
      <c r="H10" s="40"/>
      <c r="I10" s="40"/>
      <c r="J10" s="40"/>
      <c r="K10" s="40"/>
      <c r="L10" s="199" t="s">
        <v>31</v>
      </c>
      <c r="M10" s="704">
        <v>8.2352451081957732</v>
      </c>
      <c r="N10" s="40"/>
      <c r="O10" s="40"/>
      <c r="P10" s="40"/>
      <c r="Q10" s="40"/>
      <c r="R10" s="40"/>
      <c r="S10" s="40"/>
      <c r="T10" s="40"/>
      <c r="U10" s="40"/>
      <c r="V10" s="40"/>
      <c r="W10" s="40"/>
      <c r="X10" s="40"/>
    </row>
    <row r="11" spans="2:24" x14ac:dyDescent="0.2">
      <c r="B11" s="40"/>
      <c r="C11" s="40"/>
      <c r="D11" s="40"/>
      <c r="E11" s="40"/>
      <c r="F11" s="40"/>
      <c r="G11" s="40"/>
      <c r="H11" s="40"/>
      <c r="I11" s="40"/>
      <c r="J11" s="40"/>
      <c r="K11" s="40"/>
      <c r="L11" s="199" t="s">
        <v>153</v>
      </c>
      <c r="M11" s="704">
        <v>8.79897813555338</v>
      </c>
      <c r="N11" s="40"/>
      <c r="O11" s="40"/>
      <c r="P11" s="40"/>
      <c r="Q11" s="40"/>
      <c r="R11" s="40"/>
      <c r="S11" s="40"/>
      <c r="T11" s="40"/>
      <c r="U11" s="40"/>
      <c r="V11" s="40"/>
      <c r="W11" s="40"/>
      <c r="X11" s="40"/>
    </row>
    <row r="12" spans="2:24" x14ac:dyDescent="0.2">
      <c r="B12" s="40"/>
      <c r="C12" s="40"/>
      <c r="D12" s="40"/>
      <c r="E12" s="40"/>
      <c r="F12" s="40"/>
      <c r="G12" s="40"/>
      <c r="H12" s="40"/>
      <c r="I12" s="40"/>
      <c r="J12" s="40"/>
      <c r="K12" s="40"/>
      <c r="L12" s="335" t="s">
        <v>301</v>
      </c>
      <c r="M12" s="705">
        <v>9.3239222269994464</v>
      </c>
      <c r="N12" s="685"/>
      <c r="O12" s="40"/>
      <c r="P12" s="40"/>
      <c r="Q12" s="40"/>
      <c r="R12" s="40"/>
      <c r="S12" s="79"/>
      <c r="T12" s="40"/>
      <c r="U12" s="40"/>
      <c r="V12" s="40"/>
      <c r="W12" s="40"/>
      <c r="X12" s="40"/>
    </row>
    <row r="13" spans="2:24" ht="15" x14ac:dyDescent="0.2">
      <c r="B13" s="40"/>
      <c r="C13" s="40"/>
      <c r="D13" s="40"/>
      <c r="E13" s="40"/>
      <c r="F13" s="40"/>
      <c r="G13" s="40"/>
      <c r="H13" s="40"/>
      <c r="I13" s="40"/>
      <c r="J13" s="40"/>
      <c r="K13" s="40"/>
      <c r="L13" s="199"/>
      <c r="M13" s="380"/>
      <c r="N13" s="380"/>
      <c r="O13" s="442"/>
      <c r="P13" s="442"/>
      <c r="Q13" s="432"/>
      <c r="R13" s="442"/>
      <c r="S13" s="442"/>
      <c r="T13" s="40"/>
      <c r="U13" s="40"/>
      <c r="V13" s="40"/>
      <c r="W13" s="40"/>
      <c r="X13" s="40"/>
    </row>
    <row r="14" spans="2:24" x14ac:dyDescent="0.2">
      <c r="B14" s="40"/>
      <c r="C14" s="40"/>
      <c r="D14" s="40"/>
      <c r="E14" s="40"/>
      <c r="F14" s="40"/>
      <c r="G14" s="40"/>
      <c r="H14" s="40"/>
      <c r="I14" s="40"/>
      <c r="J14" s="40"/>
      <c r="K14" s="40"/>
      <c r="L14" s="199"/>
      <c r="M14" s="380"/>
      <c r="N14" s="380"/>
      <c r="O14" s="40"/>
      <c r="P14" s="40"/>
      <c r="Q14" s="40"/>
      <c r="R14" s="40"/>
      <c r="S14" s="79"/>
      <c r="T14" s="40"/>
      <c r="U14" s="40"/>
      <c r="V14" s="40"/>
      <c r="W14" s="40"/>
      <c r="X14" s="40"/>
    </row>
    <row r="15" spans="2:24" x14ac:dyDescent="0.2">
      <c r="B15" s="40"/>
      <c r="C15" s="40"/>
      <c r="D15" s="40"/>
      <c r="E15" s="40"/>
      <c r="F15" s="40"/>
      <c r="G15" s="40"/>
      <c r="H15" s="40"/>
      <c r="I15" s="40"/>
      <c r="J15" s="40"/>
      <c r="K15" s="40"/>
      <c r="L15" s="199"/>
      <c r="M15" s="380"/>
      <c r="N15" s="380"/>
      <c r="O15" s="40"/>
      <c r="P15" s="40"/>
      <c r="Q15" s="40"/>
      <c r="R15" s="40"/>
      <c r="S15" s="79"/>
      <c r="T15" s="40"/>
      <c r="U15" s="40"/>
      <c r="V15" s="40"/>
      <c r="W15" s="40"/>
      <c r="X15" s="40"/>
    </row>
    <row r="16" spans="2:24" x14ac:dyDescent="0.2">
      <c r="B16" s="40"/>
      <c r="C16" s="40"/>
      <c r="D16" s="40"/>
      <c r="E16" s="40"/>
      <c r="F16" s="40"/>
      <c r="G16" s="40"/>
      <c r="H16" s="40"/>
      <c r="I16" s="40"/>
      <c r="J16" s="40"/>
      <c r="K16" s="40"/>
      <c r="L16" s="199"/>
      <c r="M16" s="380"/>
      <c r="N16" s="380"/>
      <c r="O16" s="40"/>
      <c r="P16" s="40"/>
      <c r="Q16" s="40"/>
      <c r="R16" s="40"/>
      <c r="S16" s="79"/>
      <c r="T16" s="40"/>
      <c r="U16" s="40"/>
      <c r="V16" s="40"/>
      <c r="W16" s="40"/>
      <c r="X16" s="40"/>
    </row>
    <row r="17" spans="2:24" x14ac:dyDescent="0.2">
      <c r="B17" s="40"/>
      <c r="C17" s="40"/>
      <c r="D17" s="40"/>
      <c r="E17" s="40"/>
      <c r="F17" s="40"/>
      <c r="G17" s="40"/>
      <c r="H17" s="40"/>
      <c r="I17" s="40"/>
      <c r="J17" s="40"/>
      <c r="K17" s="79"/>
      <c r="L17" s="199"/>
      <c r="M17" s="380"/>
      <c r="N17" s="380"/>
      <c r="O17" s="79"/>
      <c r="P17" s="40"/>
      <c r="Q17" s="40"/>
      <c r="R17" s="40"/>
      <c r="S17" s="79"/>
      <c r="T17" s="40"/>
      <c r="U17" s="40"/>
      <c r="V17" s="40"/>
      <c r="W17" s="40"/>
      <c r="X17" s="40"/>
    </row>
    <row r="18" spans="2:24" x14ac:dyDescent="0.2">
      <c r="B18" s="40"/>
      <c r="C18" s="40"/>
      <c r="D18" s="40"/>
      <c r="E18" s="40"/>
      <c r="F18" s="40"/>
      <c r="G18" s="40"/>
      <c r="H18" s="40"/>
      <c r="I18" s="40"/>
      <c r="J18" s="40"/>
      <c r="K18" s="79"/>
      <c r="L18" s="199"/>
      <c r="M18" s="380"/>
      <c r="N18" s="380"/>
      <c r="O18" s="79"/>
      <c r="P18" s="40"/>
      <c r="Q18" s="40"/>
      <c r="R18" s="40"/>
      <c r="S18" s="79"/>
      <c r="T18" s="40"/>
      <c r="U18" s="40"/>
      <c r="V18" s="40"/>
      <c r="W18" s="40"/>
      <c r="X18" s="40"/>
    </row>
    <row r="19" spans="2:24" ht="14.25" customHeight="1" x14ac:dyDescent="0.2">
      <c r="B19" s="485" t="s">
        <v>100</v>
      </c>
      <c r="C19" s="40"/>
      <c r="D19" s="40"/>
      <c r="E19" s="40"/>
      <c r="F19" s="40"/>
      <c r="G19" s="40"/>
      <c r="H19" s="40"/>
      <c r="I19" s="40"/>
      <c r="J19" s="40"/>
      <c r="K19" s="79"/>
      <c r="L19" s="199"/>
      <c r="M19" s="380"/>
      <c r="N19" s="380"/>
      <c r="O19" s="79"/>
      <c r="P19" s="40"/>
      <c r="Q19" s="40"/>
      <c r="R19" s="40"/>
      <c r="S19" s="79"/>
      <c r="T19" s="40"/>
      <c r="U19" s="40"/>
      <c r="V19" s="40"/>
      <c r="W19" s="40"/>
      <c r="X19" s="40"/>
    </row>
    <row r="20" spans="2:24" ht="14.25" customHeight="1" x14ac:dyDescent="0.2">
      <c r="B20" s="485" t="s">
        <v>364</v>
      </c>
      <c r="C20" s="40"/>
      <c r="D20" s="40"/>
      <c r="E20" s="40"/>
      <c r="F20" s="40"/>
      <c r="G20" s="40"/>
      <c r="H20" s="40"/>
      <c r="I20" s="40"/>
      <c r="J20" s="40"/>
      <c r="K20" s="79"/>
      <c r="L20" s="79"/>
      <c r="M20" s="79"/>
      <c r="N20" s="79"/>
      <c r="O20" s="79"/>
      <c r="P20" s="40"/>
      <c r="Q20" s="40"/>
      <c r="R20" s="40"/>
      <c r="S20" s="79"/>
      <c r="T20" s="40"/>
      <c r="U20" s="40"/>
      <c r="V20" s="40"/>
      <c r="W20" s="40"/>
      <c r="X20" s="40"/>
    </row>
    <row r="21" spans="2:24" ht="14.25" customHeight="1" x14ac:dyDescent="0.2">
      <c r="B21" s="100" t="s">
        <v>178</v>
      </c>
      <c r="C21" s="40"/>
      <c r="D21" s="40"/>
      <c r="E21" s="40"/>
      <c r="F21" s="40"/>
      <c r="G21" s="40"/>
      <c r="H21" s="40"/>
      <c r="I21" s="40"/>
      <c r="J21" s="40"/>
      <c r="K21" s="79"/>
      <c r="L21" s="79"/>
      <c r="M21" s="79"/>
      <c r="N21" s="79"/>
      <c r="O21" s="79"/>
      <c r="P21" s="40"/>
      <c r="Q21" s="40"/>
      <c r="R21" s="40"/>
      <c r="S21" s="79"/>
      <c r="T21" s="40"/>
      <c r="U21" s="40"/>
      <c r="V21" s="40"/>
      <c r="W21" s="40"/>
      <c r="X21" s="40"/>
    </row>
    <row r="22" spans="2:24" x14ac:dyDescent="0.2">
      <c r="B22" s="451"/>
      <c r="C22" s="40"/>
      <c r="D22" s="40"/>
      <c r="E22" s="40"/>
      <c r="F22" s="40"/>
      <c r="G22" s="40"/>
      <c r="H22" s="40"/>
      <c r="I22" s="40"/>
      <c r="J22" s="40"/>
      <c r="K22" s="79"/>
      <c r="L22" s="79"/>
      <c r="M22" s="79"/>
      <c r="N22" s="79"/>
      <c r="O22" s="79"/>
      <c r="P22" s="40"/>
      <c r="Q22" s="40"/>
      <c r="R22" s="40"/>
      <c r="S22" s="79"/>
      <c r="T22" s="40"/>
      <c r="U22" s="40"/>
      <c r="V22" s="40"/>
      <c r="W22" s="40"/>
      <c r="X22" s="40"/>
    </row>
    <row r="23" spans="2:24" x14ac:dyDescent="0.2">
      <c r="B23" s="451"/>
      <c r="C23" s="40"/>
      <c r="D23" s="40"/>
      <c r="E23" s="40"/>
      <c r="F23" s="40"/>
      <c r="G23" s="40"/>
      <c r="H23" s="40"/>
      <c r="I23" s="40"/>
      <c r="J23" s="40"/>
      <c r="K23" s="79"/>
      <c r="L23" s="79"/>
      <c r="M23" s="79"/>
      <c r="N23" s="79"/>
      <c r="O23" s="79"/>
      <c r="P23" s="79"/>
      <c r="Q23" s="79"/>
      <c r="R23" s="79"/>
      <c r="S23" s="79"/>
      <c r="T23" s="40"/>
      <c r="U23" s="40"/>
      <c r="V23" s="40"/>
      <c r="W23" s="40"/>
      <c r="X23" s="40"/>
    </row>
    <row r="24" spans="2:24" ht="15.75" x14ac:dyDescent="0.25">
      <c r="B24" s="873"/>
      <c r="C24" s="873"/>
      <c r="D24" s="873"/>
      <c r="E24" s="873"/>
      <c r="F24" s="874"/>
      <c r="G24" s="40"/>
      <c r="H24" s="40"/>
      <c r="I24" s="40"/>
      <c r="J24" s="40"/>
      <c r="K24" s="40"/>
      <c r="L24" s="40"/>
      <c r="M24" s="40"/>
      <c r="N24" s="40"/>
      <c r="O24" s="40"/>
      <c r="P24" s="40"/>
      <c r="Q24" s="40"/>
      <c r="R24" s="40"/>
      <c r="S24" s="40"/>
      <c r="T24" s="40"/>
      <c r="U24" s="40"/>
      <c r="V24" s="40"/>
      <c r="W24" s="40"/>
      <c r="X24" s="40"/>
    </row>
    <row r="25" spans="2:24" x14ac:dyDescent="0.2">
      <c r="B25" s="22"/>
      <c r="N25" s="40"/>
      <c r="O25" s="40"/>
      <c r="P25" s="40"/>
      <c r="Q25" s="40"/>
      <c r="R25" s="40"/>
      <c r="S25" s="40"/>
      <c r="T25" s="40"/>
      <c r="U25" s="40"/>
      <c r="V25" s="40"/>
      <c r="W25" s="40"/>
      <c r="X25" s="40"/>
    </row>
    <row r="26" spans="2:24" x14ac:dyDescent="0.2">
      <c r="B26" s="22"/>
      <c r="N26" s="40"/>
      <c r="O26" s="40"/>
      <c r="P26" s="40"/>
      <c r="Q26" s="40"/>
      <c r="R26" s="40"/>
      <c r="S26" s="40"/>
      <c r="T26" s="40"/>
      <c r="U26" s="40"/>
      <c r="V26" s="40"/>
      <c r="W26" s="40"/>
      <c r="X26" s="40"/>
    </row>
    <row r="27" spans="2:24" x14ac:dyDescent="0.2">
      <c r="N27" s="40"/>
      <c r="O27" s="40"/>
      <c r="P27" s="40"/>
      <c r="Q27" s="40"/>
      <c r="R27" s="40"/>
      <c r="S27" s="40"/>
      <c r="T27" s="40"/>
      <c r="U27" s="40"/>
      <c r="V27" s="40"/>
      <c r="W27" s="40"/>
      <c r="X27" s="40"/>
    </row>
    <row r="28" spans="2:24" x14ac:dyDescent="0.2">
      <c r="N28" s="40"/>
      <c r="O28" s="40"/>
      <c r="P28" s="40"/>
      <c r="Q28" s="40"/>
      <c r="R28" s="40"/>
      <c r="S28" s="40"/>
      <c r="T28" s="40"/>
      <c r="U28" s="40"/>
      <c r="V28" s="40"/>
      <c r="W28" s="40"/>
      <c r="X28" s="40"/>
    </row>
    <row r="29" spans="2:24" x14ac:dyDescent="0.2">
      <c r="N29" s="40"/>
      <c r="O29" s="40"/>
      <c r="P29" s="40"/>
      <c r="Q29" s="40"/>
      <c r="R29" s="40"/>
      <c r="S29" s="40"/>
      <c r="T29" s="40"/>
      <c r="U29" s="40"/>
      <c r="V29" s="40"/>
      <c r="W29" s="40"/>
      <c r="X29" s="40"/>
    </row>
    <row r="30" spans="2:24" x14ac:dyDescent="0.2">
      <c r="N30" s="40"/>
      <c r="O30" s="40"/>
      <c r="P30" s="40"/>
      <c r="Q30" s="40"/>
      <c r="R30" s="40"/>
      <c r="S30" s="40"/>
      <c r="T30" s="40"/>
      <c r="U30" s="40"/>
      <c r="V30" s="40"/>
      <c r="W30" s="40"/>
      <c r="X30" s="40"/>
    </row>
    <row r="31" spans="2:24" x14ac:dyDescent="0.2">
      <c r="N31" s="40"/>
      <c r="O31" s="40"/>
      <c r="P31" s="40"/>
      <c r="Q31" s="40"/>
      <c r="R31" s="40"/>
      <c r="S31" s="40"/>
      <c r="T31" s="40"/>
      <c r="U31" s="40"/>
      <c r="V31" s="40"/>
      <c r="W31" s="40"/>
      <c r="X31" s="40"/>
    </row>
    <row r="32" spans="2:24" x14ac:dyDescent="0.2">
      <c r="N32" s="40"/>
      <c r="O32" s="40"/>
      <c r="P32" s="40"/>
      <c r="Q32" s="40"/>
      <c r="R32" s="40"/>
      <c r="S32" s="40"/>
      <c r="T32" s="40"/>
      <c r="U32" s="40"/>
      <c r="V32" s="40"/>
      <c r="W32" s="40"/>
      <c r="X32" s="40"/>
    </row>
    <row r="33" spans="2:24" x14ac:dyDescent="0.2">
      <c r="N33" s="40"/>
      <c r="O33" s="40"/>
      <c r="P33" s="40"/>
      <c r="Q33" s="40"/>
      <c r="R33" s="40"/>
      <c r="S33" s="40"/>
      <c r="T33" s="40"/>
      <c r="U33" s="40"/>
      <c r="V33" s="40"/>
      <c r="W33" s="40"/>
      <c r="X33" s="40"/>
    </row>
    <row r="34" spans="2:24" x14ac:dyDescent="0.2">
      <c r="N34" s="40"/>
      <c r="O34" s="40"/>
      <c r="P34" s="40"/>
      <c r="Q34" s="40"/>
      <c r="R34" s="40"/>
      <c r="S34" s="40"/>
      <c r="T34" s="40"/>
      <c r="U34" s="40"/>
      <c r="V34" s="40"/>
      <c r="W34" s="40"/>
      <c r="X34" s="40"/>
    </row>
    <row r="35" spans="2:24" x14ac:dyDescent="0.2">
      <c r="N35" s="40"/>
      <c r="O35" s="40"/>
      <c r="P35" s="40"/>
      <c r="Q35" s="40"/>
      <c r="R35" s="40"/>
      <c r="S35" s="40"/>
      <c r="T35" s="40"/>
      <c r="U35" s="40"/>
      <c r="V35" s="40"/>
      <c r="W35" s="40"/>
      <c r="X35" s="40"/>
    </row>
    <row r="36" spans="2:24" x14ac:dyDescent="0.2">
      <c r="N36" s="40"/>
      <c r="O36" s="40"/>
      <c r="P36" s="40"/>
      <c r="Q36" s="40"/>
      <c r="R36" s="40"/>
      <c r="S36" s="40"/>
      <c r="T36" s="40"/>
      <c r="U36" s="40"/>
      <c r="V36" s="40"/>
      <c r="W36" s="40"/>
      <c r="X36" s="40"/>
    </row>
    <row r="37" spans="2:24" x14ac:dyDescent="0.2">
      <c r="N37" s="40"/>
      <c r="O37" s="40"/>
      <c r="P37" s="40"/>
      <c r="Q37" s="40"/>
      <c r="R37" s="40"/>
      <c r="S37" s="40"/>
      <c r="T37" s="40"/>
      <c r="U37" s="40"/>
      <c r="V37" s="40"/>
      <c r="W37" s="40"/>
      <c r="X37" s="40"/>
    </row>
    <row r="38" spans="2:24" x14ac:dyDescent="0.2">
      <c r="N38" s="40"/>
      <c r="O38" s="40"/>
      <c r="P38" s="40"/>
      <c r="Q38" s="40"/>
      <c r="R38" s="40"/>
      <c r="S38" s="40"/>
      <c r="T38" s="40"/>
      <c r="U38" s="40"/>
      <c r="V38" s="40"/>
      <c r="W38" s="40"/>
      <c r="X38" s="40"/>
    </row>
    <row r="39" spans="2:24" x14ac:dyDescent="0.2">
      <c r="N39" s="40"/>
      <c r="O39" s="40"/>
      <c r="P39" s="40"/>
      <c r="Q39" s="40"/>
      <c r="R39" s="40"/>
      <c r="S39" s="40"/>
      <c r="T39" s="40"/>
      <c r="U39" s="40"/>
      <c r="V39" s="40"/>
      <c r="W39" s="40"/>
      <c r="X39" s="40"/>
    </row>
    <row r="40" spans="2:24" x14ac:dyDescent="0.2">
      <c r="N40" s="40"/>
      <c r="O40" s="40"/>
      <c r="P40" s="40"/>
      <c r="Q40" s="40"/>
      <c r="R40" s="40"/>
      <c r="S40" s="40"/>
      <c r="T40" s="40"/>
      <c r="U40" s="40"/>
      <c r="V40" s="40"/>
      <c r="W40" s="40"/>
      <c r="X40" s="40"/>
    </row>
    <row r="41" spans="2:24" x14ac:dyDescent="0.2">
      <c r="N41" s="40"/>
      <c r="O41" s="40"/>
      <c r="P41" s="40"/>
      <c r="Q41" s="40"/>
      <c r="R41" s="40"/>
      <c r="S41" s="40"/>
      <c r="T41" s="40"/>
      <c r="U41" s="40"/>
      <c r="V41" s="40"/>
      <c r="W41" s="40"/>
      <c r="X41" s="40"/>
    </row>
    <row r="42" spans="2:24" x14ac:dyDescent="0.2">
      <c r="N42" s="40"/>
      <c r="O42" s="40"/>
      <c r="P42" s="40"/>
      <c r="Q42" s="40"/>
      <c r="R42" s="40"/>
      <c r="S42" s="40"/>
      <c r="T42" s="40"/>
      <c r="U42" s="40"/>
      <c r="V42" s="40"/>
      <c r="W42" s="40"/>
      <c r="X42" s="40"/>
    </row>
    <row r="43" spans="2:24" x14ac:dyDescent="0.2">
      <c r="N43" s="40"/>
      <c r="O43" s="40"/>
      <c r="P43" s="40"/>
      <c r="Q43" s="40"/>
      <c r="R43" s="40"/>
      <c r="S43" s="40"/>
      <c r="T43" s="40"/>
      <c r="U43" s="40"/>
      <c r="V43" s="40"/>
      <c r="W43" s="40"/>
      <c r="X43" s="40"/>
    </row>
    <row r="44" spans="2:24" x14ac:dyDescent="0.2">
      <c r="N44" s="40"/>
      <c r="O44" s="40"/>
      <c r="P44" s="40"/>
      <c r="Q44" s="40"/>
      <c r="R44" s="40"/>
      <c r="S44" s="40"/>
      <c r="T44" s="40"/>
      <c r="U44" s="40"/>
      <c r="V44" s="40"/>
      <c r="W44" s="40"/>
      <c r="X44" s="40"/>
    </row>
    <row r="45" spans="2:24" x14ac:dyDescent="0.2">
      <c r="N45" s="40"/>
      <c r="O45" s="40"/>
      <c r="P45" s="40"/>
      <c r="Q45" s="40"/>
      <c r="R45" s="40"/>
      <c r="S45" s="40"/>
      <c r="T45" s="40"/>
      <c r="U45" s="40"/>
      <c r="V45" s="40"/>
      <c r="W45" s="40"/>
      <c r="X45" s="40"/>
    </row>
    <row r="46" spans="2:24" x14ac:dyDescent="0.2">
      <c r="N46" s="40"/>
      <c r="O46" s="40"/>
      <c r="P46" s="40"/>
      <c r="Q46" s="40"/>
      <c r="R46" s="40"/>
      <c r="S46" s="40"/>
      <c r="T46" s="40"/>
      <c r="U46" s="40"/>
      <c r="V46" s="40"/>
      <c r="W46" s="40"/>
      <c r="X46" s="40"/>
    </row>
    <row r="48" spans="2:24" ht="15.75" x14ac:dyDescent="0.25">
      <c r="B48" s="895"/>
      <c r="C48" s="895"/>
      <c r="D48" s="895"/>
      <c r="E48" s="895"/>
      <c r="F48" s="887"/>
      <c r="G48" s="887"/>
    </row>
    <row r="65" spans="17:21" ht="13.5" thickBot="1" x14ac:dyDescent="0.25"/>
    <row r="66" spans="17:21" ht="38.25" x14ac:dyDescent="0.2">
      <c r="Q66" s="239"/>
      <c r="R66" s="239" t="s">
        <v>165</v>
      </c>
      <c r="S66" s="239" t="s">
        <v>168</v>
      </c>
      <c r="T66" s="239" t="s">
        <v>169</v>
      </c>
      <c r="U66" s="240" t="s">
        <v>170</v>
      </c>
    </row>
    <row r="67" spans="17:21" ht="25.5" x14ac:dyDescent="0.2">
      <c r="Q67" s="107" t="s">
        <v>101</v>
      </c>
      <c r="R67" s="126">
        <v>26.984000000000002</v>
      </c>
      <c r="S67" s="126" t="e">
        <f>SUM(#REF!)</f>
        <v>#REF!</v>
      </c>
      <c r="T67" s="126">
        <v>8.0280000000000005</v>
      </c>
      <c r="U67" s="241">
        <v>17.596</v>
      </c>
    </row>
    <row r="68" spans="17:21" ht="25.5" x14ac:dyDescent="0.2">
      <c r="Q68" s="107" t="s">
        <v>105</v>
      </c>
      <c r="R68" s="126">
        <v>28.181999999999999</v>
      </c>
      <c r="S68" s="126" t="e">
        <f>SUM(#REF!)</f>
        <v>#REF!</v>
      </c>
      <c r="T68" s="126">
        <v>5.8419999999999996</v>
      </c>
      <c r="U68" s="241">
        <v>33.097999999999999</v>
      </c>
    </row>
    <row r="69" spans="17:21" ht="25.5" x14ac:dyDescent="0.2">
      <c r="Q69" s="107" t="s">
        <v>102</v>
      </c>
      <c r="R69" s="126">
        <v>28.824000000000002</v>
      </c>
      <c r="S69" s="126" t="e">
        <f>SUM(#REF!)</f>
        <v>#REF!</v>
      </c>
      <c r="T69" s="126">
        <v>6.2549999999999999</v>
      </c>
      <c r="U69" s="241">
        <v>26.952000000000002</v>
      </c>
    </row>
    <row r="70" spans="17:21" ht="38.25" x14ac:dyDescent="0.2">
      <c r="Q70" s="107" t="s">
        <v>106</v>
      </c>
      <c r="R70" s="126">
        <v>30.624000000000002</v>
      </c>
      <c r="S70" s="126" t="e">
        <f>SUM(#REF!)</f>
        <v>#REF!</v>
      </c>
      <c r="T70" s="126">
        <v>5.9219999999999997</v>
      </c>
      <c r="U70" s="241">
        <v>27.152000000000001</v>
      </c>
    </row>
    <row r="72" spans="17:21" ht="13.5" thickBot="1" x14ac:dyDescent="0.25"/>
    <row r="73" spans="17:21" ht="38.25" x14ac:dyDescent="0.2">
      <c r="Q73" s="239"/>
      <c r="R73" s="239" t="s">
        <v>165</v>
      </c>
      <c r="S73" s="239" t="s">
        <v>168</v>
      </c>
      <c r="T73" s="239" t="s">
        <v>169</v>
      </c>
      <c r="U73" s="240"/>
    </row>
    <row r="74" spans="17:21" ht="25.5" x14ac:dyDescent="0.2">
      <c r="Q74" s="107" t="s">
        <v>101</v>
      </c>
      <c r="R74" s="126">
        <v>26.984000000000002</v>
      </c>
      <c r="S74" s="126">
        <v>47.391999999999996</v>
      </c>
      <c r="T74" s="126">
        <f>SUM(T67:U67)</f>
        <v>25.624000000000002</v>
      </c>
      <c r="U74" s="241"/>
    </row>
    <row r="75" spans="17:21" ht="25.5" x14ac:dyDescent="0.2">
      <c r="Q75" s="107" t="s">
        <v>105</v>
      </c>
      <c r="R75" s="126">
        <v>28.181999999999999</v>
      </c>
      <c r="S75" s="126">
        <v>32.878</v>
      </c>
      <c r="T75" s="126">
        <f t="shared" ref="T75:T77" si="0">SUM(T68:U68)</f>
        <v>38.94</v>
      </c>
      <c r="U75" s="241"/>
    </row>
    <row r="76" spans="17:21" ht="25.5" x14ac:dyDescent="0.2">
      <c r="Q76" s="107" t="s">
        <v>102</v>
      </c>
      <c r="R76" s="126">
        <v>28.824000000000002</v>
      </c>
      <c r="S76" s="126">
        <v>37.969000000000001</v>
      </c>
      <c r="T76" s="126">
        <f t="shared" si="0"/>
        <v>33.207000000000001</v>
      </c>
      <c r="U76" s="241"/>
    </row>
    <row r="77" spans="17:21" ht="38.25" x14ac:dyDescent="0.2">
      <c r="Q77" s="107" t="s">
        <v>106</v>
      </c>
      <c r="R77" s="126">
        <v>30.624000000000002</v>
      </c>
      <c r="S77" s="126">
        <v>36.302999999999997</v>
      </c>
      <c r="T77" s="126">
        <f t="shared" si="0"/>
        <v>33.073999999999998</v>
      </c>
      <c r="U77" s="241"/>
    </row>
    <row r="79" spans="17:21" ht="13.5" thickBot="1" x14ac:dyDescent="0.25"/>
    <row r="80" spans="17:21" ht="25.5" x14ac:dyDescent="0.2">
      <c r="Q80" s="239"/>
      <c r="R80" s="239" t="s">
        <v>165</v>
      </c>
      <c r="S80" s="267" t="s">
        <v>179</v>
      </c>
      <c r="T80" s="240" t="s">
        <v>170</v>
      </c>
      <c r="U80" s="1" t="s">
        <v>180</v>
      </c>
    </row>
    <row r="81" spans="17:21" ht="25.5" x14ac:dyDescent="0.2">
      <c r="Q81" s="107" t="s">
        <v>101</v>
      </c>
      <c r="R81" s="126">
        <v>26.984000000000002</v>
      </c>
      <c r="S81" s="126" t="e">
        <f>S67+T67</f>
        <v>#REF!</v>
      </c>
      <c r="T81" s="241">
        <v>17.596</v>
      </c>
      <c r="U81" s="80">
        <f>100-T81</f>
        <v>82.403999999999996</v>
      </c>
    </row>
    <row r="82" spans="17:21" ht="25.5" x14ac:dyDescent="0.2">
      <c r="Q82" s="107" t="s">
        <v>105</v>
      </c>
      <c r="R82" s="126">
        <v>28.181999999999999</v>
      </c>
      <c r="S82" s="126" t="e">
        <f t="shared" ref="S82:S84" si="1">S68+T68</f>
        <v>#REF!</v>
      </c>
      <c r="T82" s="241">
        <v>33.097999999999999</v>
      </c>
      <c r="U82" s="80">
        <f t="shared" ref="U82:U84" si="2">100-T82</f>
        <v>66.902000000000001</v>
      </c>
    </row>
    <row r="83" spans="17:21" ht="25.5" x14ac:dyDescent="0.2">
      <c r="Q83" s="107" t="s">
        <v>102</v>
      </c>
      <c r="R83" s="126">
        <v>28.824000000000002</v>
      </c>
      <c r="S83" s="126" t="e">
        <f t="shared" si="1"/>
        <v>#REF!</v>
      </c>
      <c r="T83" s="241">
        <v>26.952000000000002</v>
      </c>
      <c r="U83" s="80">
        <f t="shared" si="2"/>
        <v>73.048000000000002</v>
      </c>
    </row>
    <row r="84" spans="17:21" ht="38.25" x14ac:dyDescent="0.2">
      <c r="Q84" s="107" t="s">
        <v>106</v>
      </c>
      <c r="R84" s="126">
        <v>30.624000000000002</v>
      </c>
      <c r="S84" s="126" t="e">
        <f t="shared" si="1"/>
        <v>#REF!</v>
      </c>
      <c r="T84" s="241">
        <v>27.152000000000001</v>
      </c>
      <c r="U84" s="80">
        <f t="shared" si="2"/>
        <v>72.847999999999999</v>
      </c>
    </row>
    <row r="121" spans="22:24" ht="13.5" thickBot="1" x14ac:dyDescent="0.25"/>
    <row r="122" spans="22:24" ht="25.5" x14ac:dyDescent="0.2">
      <c r="V122" s="239"/>
      <c r="W122" s="268" t="s">
        <v>181</v>
      </c>
      <c r="X122" s="1" t="s">
        <v>180</v>
      </c>
    </row>
    <row r="123" spans="22:24" ht="25.5" x14ac:dyDescent="0.2">
      <c r="V123" s="107" t="s">
        <v>101</v>
      </c>
      <c r="W123" s="269">
        <v>17.596</v>
      </c>
      <c r="X123" s="33">
        <f>100-W123</f>
        <v>82.403999999999996</v>
      </c>
    </row>
    <row r="124" spans="22:24" ht="25.5" x14ac:dyDescent="0.2">
      <c r="V124" s="107" t="s">
        <v>105</v>
      </c>
      <c r="W124" s="269">
        <v>33.097999999999999</v>
      </c>
      <c r="X124" s="33">
        <f t="shared" ref="X124:X126" si="3">100-W124</f>
        <v>66.902000000000001</v>
      </c>
    </row>
    <row r="125" spans="22:24" ht="25.5" x14ac:dyDescent="0.2">
      <c r="V125" s="107" t="s">
        <v>102</v>
      </c>
      <c r="W125" s="269">
        <v>26.952000000000002</v>
      </c>
      <c r="X125" s="33">
        <f t="shared" si="3"/>
        <v>73.048000000000002</v>
      </c>
    </row>
    <row r="126" spans="22:24" ht="25.5" x14ac:dyDescent="0.2">
      <c r="V126" s="107" t="s">
        <v>106</v>
      </c>
      <c r="W126" s="269">
        <v>27.152000000000001</v>
      </c>
      <c r="X126" s="33">
        <f t="shared" si="3"/>
        <v>72.847999999999999</v>
      </c>
    </row>
  </sheetData>
  <mergeCells count="2">
    <mergeCell ref="B24:F24"/>
    <mergeCell ref="B48:G48"/>
  </mergeCells>
  <pageMargins left="0.75" right="0.75" top="1" bottom="1" header="0.5" footer="0.5"/>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Y35"/>
  <sheetViews>
    <sheetView workbookViewId="0"/>
  </sheetViews>
  <sheetFormatPr defaultRowHeight="14.25" x14ac:dyDescent="0.2"/>
  <cols>
    <col min="1" max="1" width="4.5703125" style="131" customWidth="1"/>
    <col min="2" max="2" width="14.28515625" style="131" customWidth="1"/>
    <col min="3" max="6" width="9.140625" style="131"/>
    <col min="7" max="7" width="9.140625" style="131" customWidth="1"/>
    <col min="8" max="8" width="9.140625" style="131"/>
    <col min="9" max="9" width="9.140625" style="131" customWidth="1"/>
    <col min="10" max="10" width="13.42578125" style="131" customWidth="1"/>
    <col min="11" max="13" width="9.140625" style="131"/>
    <col min="14" max="14" width="10" style="131" customWidth="1"/>
    <col min="15" max="15" width="9.140625" style="131"/>
    <col min="16" max="16" width="15.7109375" style="131" bestFit="1" customWidth="1"/>
    <col min="17" max="17" width="13.85546875" style="131" bestFit="1" customWidth="1"/>
    <col min="18" max="18" width="14.140625" style="131" bestFit="1" customWidth="1"/>
    <col min="19" max="19" width="19.140625" style="131" bestFit="1" customWidth="1"/>
    <col min="20" max="25" width="9.140625" style="131"/>
    <col min="26" max="26" width="11.7109375" style="131" customWidth="1"/>
    <col min="27" max="16384" width="9.140625" style="131"/>
  </cols>
  <sheetData>
    <row r="1" spans="2:25" x14ac:dyDescent="0.2">
      <c r="B1" s="150"/>
    </row>
    <row r="2" spans="2:25" s="869" customFormat="1" ht="37.5" customHeight="1" x14ac:dyDescent="0.2">
      <c r="B2" s="897" t="s">
        <v>365</v>
      </c>
      <c r="C2" s="897"/>
      <c r="D2" s="897"/>
      <c r="E2" s="897"/>
      <c r="F2" s="897"/>
      <c r="G2" s="897"/>
      <c r="H2" s="897"/>
      <c r="I2" s="897"/>
    </row>
    <row r="4" spans="2:25" ht="15" x14ac:dyDescent="0.25">
      <c r="O4" s="104" t="s">
        <v>380</v>
      </c>
    </row>
    <row r="5" spans="2:25" x14ac:dyDescent="0.2">
      <c r="P5" s="327" t="s">
        <v>219</v>
      </c>
      <c r="Q5" s="327" t="s">
        <v>218</v>
      </c>
      <c r="R5" s="327" t="s">
        <v>4</v>
      </c>
      <c r="S5" s="327" t="s">
        <v>5</v>
      </c>
    </row>
    <row r="6" spans="2:25" x14ac:dyDescent="0.2">
      <c r="O6" s="333"/>
      <c r="P6" s="334"/>
      <c r="Q6" s="334"/>
      <c r="R6" s="334"/>
      <c r="S6" s="320" t="s">
        <v>203</v>
      </c>
      <c r="T6" s="152"/>
    </row>
    <row r="7" spans="2:25" s="328" customFormat="1" x14ac:dyDescent="0.2">
      <c r="N7" s="329"/>
      <c r="O7" s="331" t="s">
        <v>209</v>
      </c>
      <c r="P7" s="126">
        <v>85.071449012302253</v>
      </c>
      <c r="Q7" s="126">
        <v>75.784988779868385</v>
      </c>
      <c r="R7" s="126">
        <v>81.945560818066028</v>
      </c>
      <c r="S7" s="126">
        <v>88.956598551772217</v>
      </c>
      <c r="T7" s="126"/>
      <c r="U7" s="126"/>
      <c r="V7" s="126"/>
      <c r="X7" s="126"/>
      <c r="Y7" s="126"/>
    </row>
    <row r="8" spans="2:25" s="328" customFormat="1" x14ac:dyDescent="0.2">
      <c r="N8" s="330"/>
      <c r="O8" s="331"/>
      <c r="P8" s="126"/>
      <c r="Q8" s="126"/>
      <c r="R8" s="126"/>
      <c r="S8" s="126"/>
    </row>
    <row r="9" spans="2:25" s="328" customFormat="1" x14ac:dyDescent="0.2">
      <c r="N9" s="330"/>
      <c r="O9" s="330" t="s">
        <v>210</v>
      </c>
      <c r="P9" s="126">
        <v>87.060474467388048</v>
      </c>
      <c r="Q9" s="126">
        <v>79.522785265447141</v>
      </c>
      <c r="R9" s="126">
        <v>87.153149744520363</v>
      </c>
      <c r="S9" s="126">
        <v>91.734055204121006</v>
      </c>
      <c r="T9" s="126"/>
      <c r="U9" s="126"/>
      <c r="V9" s="126"/>
      <c r="X9" s="126"/>
      <c r="Y9" s="126"/>
    </row>
    <row r="10" spans="2:25" s="328" customFormat="1" x14ac:dyDescent="0.2">
      <c r="N10" s="330"/>
      <c r="O10" s="330" t="s">
        <v>145</v>
      </c>
      <c r="P10" s="126">
        <v>87.842255988870463</v>
      </c>
      <c r="Q10" s="126">
        <v>79.664815023071654</v>
      </c>
      <c r="R10" s="126">
        <v>88.167951783341536</v>
      </c>
      <c r="S10" s="126">
        <v>92.872317448590636</v>
      </c>
    </row>
    <row r="11" spans="2:25" s="328" customFormat="1" x14ac:dyDescent="0.2">
      <c r="N11" s="330"/>
      <c r="O11" s="331" t="s">
        <v>211</v>
      </c>
      <c r="P11" s="126">
        <v>87.947618313409563</v>
      </c>
      <c r="Q11" s="126">
        <v>83.489229147976005</v>
      </c>
      <c r="R11" s="126">
        <v>88.974324312759379</v>
      </c>
      <c r="S11" s="126">
        <v>92.296854188955137</v>
      </c>
      <c r="T11" s="126"/>
      <c r="U11" s="126"/>
      <c r="V11" s="126"/>
      <c r="X11" s="126"/>
      <c r="Y11" s="126"/>
    </row>
    <row r="12" spans="2:25" s="328" customFormat="1" x14ac:dyDescent="0.2">
      <c r="N12" s="331"/>
      <c r="O12" s="330" t="s">
        <v>124</v>
      </c>
      <c r="P12" s="126">
        <v>88.059910080387382</v>
      </c>
      <c r="Q12" s="126">
        <v>82.407959381049139</v>
      </c>
      <c r="R12" s="126">
        <v>91.166590195650315</v>
      </c>
      <c r="S12" s="126">
        <v>94.355498714689915</v>
      </c>
    </row>
    <row r="13" spans="2:25" s="328" customFormat="1" x14ac:dyDescent="0.2">
      <c r="O13" s="330" t="s">
        <v>146</v>
      </c>
      <c r="P13" s="126">
        <v>88.136882426593417</v>
      </c>
      <c r="Q13" s="126">
        <v>81.130598425292888</v>
      </c>
      <c r="R13" s="126">
        <v>92.126577918786452</v>
      </c>
      <c r="S13" s="126">
        <v>93.399612515756004</v>
      </c>
    </row>
    <row r="14" spans="2:25" s="328" customFormat="1" x14ac:dyDescent="0.2">
      <c r="O14" s="332" t="s">
        <v>234</v>
      </c>
      <c r="P14" s="542">
        <v>88.958020567306562</v>
      </c>
      <c r="Q14" s="542">
        <v>83.494530668630517</v>
      </c>
      <c r="R14" s="542">
        <v>93.290348741096679</v>
      </c>
      <c r="S14" s="542">
        <v>94.621568478559496</v>
      </c>
    </row>
    <row r="15" spans="2:25" s="328" customFormat="1" x14ac:dyDescent="0.2">
      <c r="O15" s="131"/>
      <c r="P15" s="131"/>
      <c r="Q15" s="131"/>
      <c r="R15" s="131"/>
      <c r="S15" s="131"/>
      <c r="T15" s="126"/>
      <c r="U15" s="126"/>
      <c r="V15" s="126"/>
      <c r="X15" s="126"/>
      <c r="Y15" s="126"/>
    </row>
    <row r="16" spans="2:25" s="328" customFormat="1" x14ac:dyDescent="0.2">
      <c r="O16" s="131"/>
      <c r="P16" s="155"/>
      <c r="Q16" s="155"/>
      <c r="R16" s="155"/>
      <c r="S16" s="155"/>
    </row>
    <row r="17" spans="2:25" s="328" customFormat="1" x14ac:dyDescent="0.2">
      <c r="O17" s="131"/>
      <c r="P17" s="155"/>
      <c r="Q17" s="155"/>
      <c r="R17" s="155"/>
      <c r="S17" s="155"/>
      <c r="T17" s="126"/>
      <c r="U17" s="126"/>
      <c r="V17" s="126"/>
      <c r="X17" s="126"/>
      <c r="Y17" s="126"/>
    </row>
    <row r="18" spans="2:25" s="328" customFormat="1" x14ac:dyDescent="0.2">
      <c r="O18" s="131"/>
      <c r="P18" s="155"/>
      <c r="Q18" s="155"/>
      <c r="R18" s="155"/>
      <c r="S18" s="155"/>
      <c r="T18" s="126"/>
      <c r="U18" s="126"/>
      <c r="V18" s="126"/>
      <c r="X18" s="126"/>
      <c r="Y18" s="126"/>
    </row>
    <row r="19" spans="2:25" x14ac:dyDescent="0.2">
      <c r="P19" s="155"/>
      <c r="Q19" s="155"/>
      <c r="R19" s="155"/>
      <c r="S19" s="155"/>
    </row>
    <row r="20" spans="2:25" x14ac:dyDescent="0.2">
      <c r="T20" s="155"/>
    </row>
    <row r="21" spans="2:25" x14ac:dyDescent="0.2">
      <c r="O21" s="81"/>
      <c r="P21" s="242"/>
      <c r="Q21" s="243"/>
      <c r="R21" s="244"/>
      <c r="S21" s="244"/>
      <c r="T21" s="155"/>
    </row>
    <row r="22" spans="2:25" x14ac:dyDescent="0.2">
      <c r="O22" s="81"/>
      <c r="P22" s="242"/>
      <c r="Q22" s="243"/>
      <c r="R22" s="244"/>
      <c r="S22" s="244"/>
      <c r="T22" s="155"/>
    </row>
    <row r="23" spans="2:25" x14ac:dyDescent="0.2">
      <c r="O23" s="81"/>
      <c r="P23" s="242"/>
      <c r="Q23" s="243"/>
      <c r="R23" s="244"/>
      <c r="S23" s="244"/>
      <c r="T23" s="155"/>
    </row>
    <row r="24" spans="2:25" x14ac:dyDescent="0.2">
      <c r="D24" s="452"/>
    </row>
    <row r="25" spans="2:25" s="81" customFormat="1" ht="14.25" customHeight="1" x14ac:dyDescent="0.2">
      <c r="B25" s="485" t="s">
        <v>177</v>
      </c>
      <c r="C25" s="40"/>
      <c r="D25" s="40"/>
      <c r="E25" s="40"/>
      <c r="F25" s="40"/>
      <c r="G25" s="40"/>
      <c r="H25" s="40"/>
      <c r="I25" s="40"/>
      <c r="J25" s="40"/>
      <c r="K25" s="40"/>
      <c r="L25" s="40"/>
      <c r="M25" s="79"/>
      <c r="N25" s="131"/>
      <c r="O25" s="131"/>
      <c r="P25" s="131"/>
      <c r="Q25" s="131"/>
      <c r="R25" s="131"/>
      <c r="S25" s="131"/>
      <c r="T25" s="244"/>
      <c r="U25" s="245"/>
      <c r="V25" s="244"/>
      <c r="W25" s="244"/>
    </row>
    <row r="26" spans="2:25" s="81" customFormat="1" ht="14.25" customHeight="1" x14ac:dyDescent="0.2">
      <c r="B26" s="485" t="s">
        <v>19</v>
      </c>
      <c r="C26" s="40"/>
      <c r="D26" s="40"/>
      <c r="E26" s="40"/>
      <c r="F26" s="40"/>
      <c r="G26" s="40"/>
      <c r="H26" s="40"/>
      <c r="I26" s="40"/>
      <c r="J26" s="40"/>
      <c r="K26" s="40"/>
      <c r="L26" s="40"/>
      <c r="M26" s="79"/>
      <c r="N26" s="131"/>
      <c r="O26" s="131"/>
      <c r="P26" s="131"/>
      <c r="Q26" s="131"/>
      <c r="R26" s="131"/>
      <c r="S26" s="131"/>
      <c r="T26" s="244"/>
      <c r="U26" s="245"/>
      <c r="V26" s="244"/>
      <c r="W26" s="244"/>
    </row>
    <row r="27" spans="2:25" s="81" customFormat="1" ht="14.25" customHeight="1" x14ac:dyDescent="0.2">
      <c r="B27" s="543" t="s">
        <v>418</v>
      </c>
      <c r="C27" s="40"/>
      <c r="D27" s="40"/>
      <c r="E27" s="40"/>
      <c r="F27" s="40"/>
      <c r="G27" s="40"/>
      <c r="H27" s="40"/>
      <c r="I27" s="40"/>
      <c r="J27" s="40"/>
      <c r="K27" s="40"/>
      <c r="L27" s="40"/>
      <c r="M27" s="79"/>
      <c r="N27" s="131"/>
      <c r="O27" s="131"/>
      <c r="P27" s="131"/>
      <c r="Q27" s="131"/>
      <c r="R27" s="131"/>
      <c r="S27" s="131"/>
      <c r="T27" s="244"/>
      <c r="U27" s="245"/>
      <c r="V27" s="244"/>
      <c r="W27" s="244"/>
    </row>
    <row r="28" spans="2:25" ht="14.25" customHeight="1" x14ac:dyDescent="0.2">
      <c r="B28" s="543" t="s">
        <v>366</v>
      </c>
    </row>
    <row r="29" spans="2:25" ht="14.25" customHeight="1" x14ac:dyDescent="0.2">
      <c r="B29" s="544" t="s">
        <v>171</v>
      </c>
    </row>
    <row r="30" spans="2:25" x14ac:dyDescent="0.2">
      <c r="B30" s="350"/>
    </row>
    <row r="31" spans="2:25" x14ac:dyDescent="0.2">
      <c r="B31" s="350"/>
    </row>
    <row r="33" spans="2:10" x14ac:dyDescent="0.2">
      <c r="B33" s="22"/>
      <c r="C33" s="22"/>
      <c r="D33" s="22"/>
      <c r="E33" s="22"/>
      <c r="F33" s="22"/>
      <c r="G33" s="22"/>
      <c r="H33" s="22"/>
      <c r="I33" s="22"/>
      <c r="J33" s="22"/>
    </row>
    <row r="34" spans="2:10" x14ac:dyDescent="0.2">
      <c r="B34" s="896"/>
      <c r="C34" s="896"/>
      <c r="D34" s="896"/>
      <c r="E34" s="896"/>
      <c r="F34" s="896"/>
      <c r="G34" s="896"/>
      <c r="H34" s="896"/>
      <c r="I34" s="896"/>
      <c r="J34" s="896"/>
    </row>
    <row r="35" spans="2:10" x14ac:dyDescent="0.2">
      <c r="B35" s="22"/>
      <c r="C35" s="22"/>
      <c r="D35" s="22"/>
      <c r="E35" s="22"/>
      <c r="F35" s="22"/>
      <c r="G35" s="22"/>
      <c r="H35" s="22"/>
      <c r="I35" s="22"/>
      <c r="J35" s="22"/>
    </row>
  </sheetData>
  <mergeCells count="2">
    <mergeCell ref="B34:J34"/>
    <mergeCell ref="B2:I2"/>
  </mergeCells>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X126"/>
  <sheetViews>
    <sheetView topLeftCell="A2" workbookViewId="0">
      <selection activeCell="A2" sqref="A2"/>
    </sheetView>
  </sheetViews>
  <sheetFormatPr defaultRowHeight="12.75" x14ac:dyDescent="0.2"/>
  <cols>
    <col min="1" max="1" width="9.140625" style="1"/>
    <col min="2" max="2" width="18.140625" style="1" customWidth="1"/>
    <col min="3" max="3" width="6.7109375" style="1" customWidth="1"/>
    <col min="4" max="4" width="10.28515625" style="1" customWidth="1"/>
    <col min="5" max="5" width="12.85546875" style="1" customWidth="1"/>
    <col min="6" max="6" width="11.5703125" style="1" customWidth="1"/>
    <col min="7" max="7" width="19" style="1" customWidth="1"/>
    <col min="8" max="8" width="7.140625" style="1" customWidth="1"/>
    <col min="9" max="11" width="19" style="1" customWidth="1"/>
    <col min="12" max="12" width="13.28515625" style="1" customWidth="1"/>
    <col min="13" max="13" width="12.7109375" style="1" customWidth="1"/>
    <col min="14" max="14" width="10.42578125" style="1" customWidth="1"/>
    <col min="15" max="15" width="14.42578125" style="1" customWidth="1"/>
    <col min="16" max="16" width="11.140625" style="1" customWidth="1"/>
    <col min="17" max="17" width="10" style="1" customWidth="1"/>
    <col min="18" max="18" width="12.28515625" style="1" customWidth="1"/>
    <col min="19" max="19" width="14.28515625" style="1" customWidth="1"/>
    <col min="20" max="21" width="9.140625" style="1"/>
    <col min="22" max="22" width="28.7109375" style="1" customWidth="1"/>
    <col min="23" max="16384" width="9.140625" style="1"/>
  </cols>
  <sheetData>
    <row r="1" spans="2:24" x14ac:dyDescent="0.2">
      <c r="B1" s="79"/>
      <c r="C1" s="18"/>
      <c r="D1" s="18"/>
      <c r="E1" s="18"/>
      <c r="F1" s="40"/>
      <c r="G1" s="40"/>
      <c r="H1" s="40"/>
      <c r="I1" s="40"/>
      <c r="J1" s="40"/>
      <c r="K1" s="40"/>
      <c r="L1" s="40"/>
      <c r="M1" s="40"/>
      <c r="N1" s="40"/>
      <c r="O1" s="40"/>
      <c r="P1" s="40"/>
      <c r="Q1" s="40"/>
      <c r="R1" s="40"/>
      <c r="S1" s="40"/>
      <c r="T1" s="40"/>
      <c r="U1" s="40"/>
      <c r="V1" s="40"/>
      <c r="W1" s="40"/>
      <c r="X1" s="40"/>
    </row>
    <row r="2" spans="2:24" ht="15.75" x14ac:dyDescent="0.25">
      <c r="B2" s="545" t="s">
        <v>367</v>
      </c>
      <c r="C2" s="545"/>
      <c r="D2" s="545"/>
      <c r="E2" s="545"/>
      <c r="F2" s="522"/>
      <c r="G2" s="213"/>
      <c r="H2" s="213"/>
      <c r="I2" s="213"/>
      <c r="J2" s="213"/>
      <c r="K2" s="213"/>
      <c r="L2" s="40"/>
      <c r="M2" s="40"/>
      <c r="N2" s="40"/>
      <c r="O2" s="40"/>
      <c r="P2" s="40"/>
      <c r="Q2" s="40"/>
      <c r="R2" s="40"/>
      <c r="S2" s="40"/>
      <c r="T2" s="40"/>
      <c r="U2" s="40"/>
      <c r="V2" s="40"/>
      <c r="W2" s="40"/>
      <c r="X2" s="40"/>
    </row>
    <row r="3" spans="2:24" ht="15.75" x14ac:dyDescent="0.25">
      <c r="B3" s="354"/>
      <c r="C3" s="40"/>
      <c r="D3" s="40"/>
      <c r="E3" s="40"/>
      <c r="F3" s="40"/>
      <c r="G3" s="40"/>
      <c r="H3" s="40"/>
      <c r="I3" s="40"/>
      <c r="J3" s="40"/>
      <c r="K3" s="40"/>
      <c r="L3" s="444" t="s">
        <v>381</v>
      </c>
      <c r="M3" s="40"/>
      <c r="N3" s="40"/>
      <c r="O3" s="40"/>
      <c r="P3" s="40"/>
      <c r="Q3" s="40"/>
      <c r="R3" s="40"/>
      <c r="S3" s="40"/>
      <c r="T3" s="40"/>
      <c r="U3" s="40"/>
      <c r="V3" s="40"/>
      <c r="W3" s="40"/>
      <c r="X3" s="40"/>
    </row>
    <row r="4" spans="2:24" x14ac:dyDescent="0.2">
      <c r="B4" s="40"/>
      <c r="C4" s="40"/>
      <c r="D4" s="40"/>
      <c r="E4" s="40"/>
      <c r="F4" s="40"/>
      <c r="G4" s="40"/>
      <c r="H4" s="40"/>
      <c r="I4" s="40"/>
      <c r="J4" s="40"/>
      <c r="K4" s="40"/>
      <c r="L4" s="40"/>
      <c r="M4" s="270" t="s">
        <v>182</v>
      </c>
      <c r="N4" s="40"/>
      <c r="O4" s="30"/>
      <c r="P4" s="40"/>
      <c r="Q4" s="40"/>
      <c r="R4" s="40"/>
      <c r="S4" s="40"/>
      <c r="T4" s="40"/>
      <c r="U4" s="40"/>
      <c r="V4" s="40"/>
      <c r="W4" s="40"/>
      <c r="X4" s="40"/>
    </row>
    <row r="5" spans="2:24" x14ac:dyDescent="0.2">
      <c r="B5" s="40"/>
      <c r="C5" s="40"/>
      <c r="D5" s="40"/>
      <c r="E5" s="40"/>
      <c r="F5" s="40"/>
      <c r="G5" s="40"/>
      <c r="H5" s="40"/>
      <c r="I5" s="40"/>
      <c r="J5" s="40"/>
      <c r="K5" s="40"/>
      <c r="L5" s="458"/>
      <c r="M5" s="471" t="s">
        <v>203</v>
      </c>
      <c r="N5" s="271"/>
      <c r="R5" s="40"/>
      <c r="S5" s="40"/>
      <c r="T5" s="40"/>
      <c r="U5" s="40"/>
      <c r="V5" s="40"/>
      <c r="W5" s="40"/>
      <c r="X5" s="40"/>
    </row>
    <row r="6" spans="2:24" ht="25.5" x14ac:dyDescent="0.2">
      <c r="B6" s="40"/>
      <c r="C6" s="40"/>
      <c r="D6" s="40"/>
      <c r="E6" s="40"/>
      <c r="F6" s="40"/>
      <c r="G6" s="40"/>
      <c r="H6" s="40"/>
      <c r="I6" s="40"/>
      <c r="J6" s="40"/>
      <c r="K6" s="40"/>
      <c r="L6" s="461" t="s">
        <v>220</v>
      </c>
      <c r="M6" s="126">
        <v>17.662455076468071</v>
      </c>
      <c r="N6" s="271"/>
      <c r="R6" s="40"/>
      <c r="S6" s="40"/>
      <c r="T6" s="40"/>
      <c r="U6" s="40"/>
      <c r="V6" s="40"/>
      <c r="W6" s="40"/>
      <c r="X6" s="40"/>
    </row>
    <row r="7" spans="2:24" ht="25.5" x14ac:dyDescent="0.2">
      <c r="B7" s="40"/>
      <c r="C7" s="40"/>
      <c r="D7" s="40"/>
      <c r="E7" s="40"/>
      <c r="F7" s="40"/>
      <c r="G7" s="40"/>
      <c r="H7" s="40"/>
      <c r="I7" s="40"/>
      <c r="J7" s="40"/>
      <c r="K7" s="40"/>
      <c r="L7" s="461" t="s">
        <v>221</v>
      </c>
      <c r="M7" s="126">
        <v>30.21295357879427</v>
      </c>
      <c r="N7" s="271"/>
      <c r="R7" s="40"/>
      <c r="S7" s="40"/>
      <c r="T7" s="40"/>
      <c r="U7" s="40"/>
      <c r="V7" s="40"/>
      <c r="W7" s="40"/>
      <c r="X7" s="40"/>
    </row>
    <row r="8" spans="2:24" ht="25.5" x14ac:dyDescent="0.2">
      <c r="B8" s="40"/>
      <c r="C8" s="40"/>
      <c r="D8" s="40"/>
      <c r="E8" s="40"/>
      <c r="F8" s="40"/>
      <c r="G8" s="40"/>
      <c r="H8" s="40"/>
      <c r="I8" s="40"/>
      <c r="J8" s="40"/>
      <c r="K8" s="40"/>
      <c r="L8" s="463" t="s">
        <v>102</v>
      </c>
      <c r="M8" s="126">
        <v>29.699179682244285</v>
      </c>
      <c r="N8" s="271"/>
      <c r="R8" s="40"/>
      <c r="S8" s="40"/>
      <c r="T8" s="40"/>
      <c r="U8" s="40"/>
      <c r="V8" s="40"/>
      <c r="W8" s="40"/>
      <c r="X8" s="40"/>
    </row>
    <row r="9" spans="2:24" ht="25.5" x14ac:dyDescent="0.2">
      <c r="B9" s="40"/>
      <c r="C9" s="40"/>
      <c r="D9" s="40"/>
      <c r="E9" s="40"/>
      <c r="F9" s="40"/>
      <c r="G9" s="40"/>
      <c r="H9" s="40"/>
      <c r="I9" s="40"/>
      <c r="J9" s="40"/>
      <c r="K9" s="40"/>
      <c r="L9" s="546" t="s">
        <v>106</v>
      </c>
      <c r="M9" s="542">
        <v>26.456321854753149</v>
      </c>
      <c r="N9" s="40"/>
      <c r="O9" s="40"/>
      <c r="P9" s="40"/>
      <c r="Q9" s="40"/>
      <c r="R9" s="40"/>
      <c r="S9" s="40"/>
      <c r="T9" s="40"/>
      <c r="U9" s="40"/>
      <c r="V9" s="40"/>
      <c r="W9" s="40"/>
      <c r="X9" s="40"/>
    </row>
    <row r="10" spans="2:24" x14ac:dyDescent="0.2">
      <c r="B10" s="40"/>
      <c r="C10" s="40"/>
      <c r="D10" s="40"/>
      <c r="E10" s="40"/>
      <c r="F10" s="40"/>
      <c r="G10" s="40"/>
      <c r="H10" s="40"/>
      <c r="I10" s="40"/>
      <c r="J10" s="40"/>
      <c r="K10" s="40"/>
      <c r="L10" s="40"/>
      <c r="M10" s="40"/>
      <c r="N10" s="40"/>
      <c r="O10" s="40"/>
      <c r="P10" s="40"/>
      <c r="Q10" s="40"/>
      <c r="R10" s="40"/>
      <c r="S10" s="40"/>
      <c r="T10" s="40"/>
      <c r="U10" s="40"/>
      <c r="V10" s="40"/>
      <c r="W10" s="40"/>
      <c r="X10" s="40"/>
    </row>
    <row r="11" spans="2:24" x14ac:dyDescent="0.2">
      <c r="B11" s="40"/>
      <c r="C11" s="40"/>
      <c r="D11" s="40"/>
      <c r="E11" s="40"/>
      <c r="F11" s="40"/>
      <c r="G11" s="40"/>
      <c r="H11" s="40"/>
      <c r="I11" s="40"/>
      <c r="J11" s="40"/>
      <c r="K11" s="40"/>
      <c r="L11" s="40"/>
      <c r="M11" s="40"/>
      <c r="N11" s="40"/>
      <c r="O11" s="40"/>
      <c r="P11" s="40"/>
      <c r="Q11" s="40"/>
      <c r="R11" s="40"/>
      <c r="S11" s="40"/>
      <c r="T11" s="40"/>
      <c r="U11" s="40"/>
      <c r="V11" s="40"/>
      <c r="W11" s="40"/>
      <c r="X11" s="40"/>
    </row>
    <row r="12" spans="2:24" x14ac:dyDescent="0.2">
      <c r="B12" s="40"/>
      <c r="C12" s="40"/>
      <c r="D12" s="40"/>
      <c r="E12" s="40"/>
      <c r="F12" s="40"/>
      <c r="G12" s="40"/>
      <c r="H12" s="40"/>
      <c r="I12" s="40"/>
      <c r="J12" s="40"/>
      <c r="K12" s="40"/>
      <c r="L12" s="40"/>
      <c r="M12" s="40"/>
      <c r="N12" s="40"/>
      <c r="O12" s="40"/>
      <c r="P12" s="40"/>
      <c r="Q12" s="40"/>
      <c r="R12" s="40"/>
      <c r="S12" s="79"/>
      <c r="T12" s="40"/>
      <c r="U12" s="40"/>
      <c r="V12" s="40"/>
      <c r="W12" s="40"/>
      <c r="X12" s="40"/>
    </row>
    <row r="13" spans="2:24" ht="15" x14ac:dyDescent="0.2">
      <c r="B13" s="40"/>
      <c r="C13" s="40"/>
      <c r="D13" s="40"/>
      <c r="E13" s="40"/>
      <c r="F13" s="40"/>
      <c r="G13" s="40"/>
      <c r="H13" s="40"/>
      <c r="I13" s="40"/>
      <c r="J13" s="40"/>
      <c r="K13" s="40"/>
      <c r="L13" s="40"/>
      <c r="M13" s="40"/>
      <c r="N13" s="442"/>
      <c r="O13" s="442"/>
      <c r="P13" s="442"/>
      <c r="Q13" s="432"/>
      <c r="R13" s="442"/>
      <c r="S13" s="442"/>
      <c r="T13" s="40"/>
      <c r="U13" s="40"/>
      <c r="V13" s="40"/>
      <c r="W13" s="40"/>
      <c r="X13" s="40"/>
    </row>
    <row r="14" spans="2:24" x14ac:dyDescent="0.2">
      <c r="B14" s="40"/>
      <c r="C14" s="40"/>
      <c r="D14" s="40"/>
      <c r="E14" s="40"/>
      <c r="F14" s="40"/>
      <c r="G14" s="40"/>
      <c r="H14" s="40"/>
      <c r="I14" s="40"/>
      <c r="J14" s="40"/>
      <c r="K14" s="40"/>
      <c r="L14" s="40"/>
      <c r="M14" s="40"/>
      <c r="N14" s="40"/>
      <c r="O14" s="40"/>
      <c r="P14" s="40"/>
      <c r="Q14" s="40"/>
      <c r="R14" s="40"/>
      <c r="S14" s="79"/>
      <c r="T14" s="40"/>
      <c r="U14" s="40"/>
      <c r="V14" s="40"/>
      <c r="W14" s="40"/>
      <c r="X14" s="40"/>
    </row>
    <row r="15" spans="2:24" x14ac:dyDescent="0.2">
      <c r="B15" s="40"/>
      <c r="C15" s="40"/>
      <c r="D15" s="40"/>
      <c r="E15" s="40"/>
      <c r="F15" s="40"/>
      <c r="G15" s="40"/>
      <c r="H15" s="40"/>
      <c r="I15" s="40"/>
      <c r="J15" s="40"/>
      <c r="K15" s="40"/>
      <c r="L15" s="40"/>
      <c r="M15" s="40"/>
      <c r="N15" s="40"/>
      <c r="O15" s="40"/>
      <c r="P15" s="40"/>
      <c r="Q15" s="40"/>
      <c r="R15" s="40"/>
      <c r="S15" s="79"/>
      <c r="T15" s="40"/>
      <c r="U15" s="40"/>
      <c r="V15" s="40"/>
      <c r="W15" s="40"/>
      <c r="X15" s="40"/>
    </row>
    <row r="16" spans="2:24" x14ac:dyDescent="0.2">
      <c r="B16" s="40"/>
      <c r="C16" s="40"/>
      <c r="D16" s="40"/>
      <c r="E16" s="40"/>
      <c r="F16" s="40"/>
      <c r="G16" s="40"/>
      <c r="H16" s="40"/>
      <c r="I16" s="40"/>
      <c r="J16" s="40"/>
      <c r="K16" s="40"/>
      <c r="L16" s="40"/>
      <c r="M16" s="40"/>
      <c r="N16" s="40"/>
      <c r="O16" s="40"/>
      <c r="P16" s="40"/>
      <c r="Q16" s="40"/>
      <c r="R16" s="40"/>
      <c r="S16" s="79"/>
      <c r="T16" s="40"/>
      <c r="U16" s="40"/>
      <c r="V16" s="40"/>
      <c r="W16" s="40"/>
      <c r="X16" s="40"/>
    </row>
    <row r="17" spans="2:24" x14ac:dyDescent="0.2">
      <c r="B17" s="40"/>
      <c r="C17" s="40"/>
      <c r="D17" s="40"/>
      <c r="E17" s="40"/>
      <c r="F17" s="40"/>
      <c r="G17" s="40"/>
      <c r="H17" s="40"/>
      <c r="I17" s="40"/>
      <c r="J17" s="40"/>
      <c r="K17" s="40"/>
      <c r="L17" s="40"/>
      <c r="M17" s="40"/>
      <c r="N17" s="40"/>
      <c r="O17" s="40"/>
      <c r="P17" s="40"/>
      <c r="Q17" s="40"/>
      <c r="R17" s="40"/>
      <c r="S17" s="79"/>
      <c r="T17" s="40"/>
      <c r="U17" s="40"/>
      <c r="V17" s="40"/>
      <c r="W17" s="40"/>
      <c r="X17" s="40"/>
    </row>
    <row r="18" spans="2:24" x14ac:dyDescent="0.2">
      <c r="B18" s="40"/>
      <c r="C18" s="40"/>
      <c r="D18" s="40"/>
      <c r="E18" s="40"/>
      <c r="F18" s="40"/>
      <c r="G18" s="40"/>
      <c r="H18" s="40"/>
      <c r="I18" s="40"/>
      <c r="J18" s="40"/>
      <c r="K18" s="40"/>
      <c r="L18" s="40"/>
      <c r="M18" s="40"/>
      <c r="N18" s="40"/>
      <c r="O18" s="40"/>
      <c r="P18" s="40"/>
      <c r="Q18" s="40"/>
      <c r="R18" s="40"/>
      <c r="S18" s="79"/>
      <c r="T18" s="40"/>
      <c r="U18" s="40"/>
      <c r="V18" s="40"/>
      <c r="W18" s="40"/>
      <c r="X18" s="40"/>
    </row>
    <row r="19" spans="2:24" ht="14.25" customHeight="1" x14ac:dyDescent="0.2">
      <c r="B19" s="485" t="s">
        <v>177</v>
      </c>
      <c r="C19" s="40"/>
      <c r="D19" s="40"/>
      <c r="E19" s="40"/>
      <c r="F19" s="40"/>
      <c r="G19" s="40"/>
      <c r="H19" s="40"/>
      <c r="I19" s="40"/>
      <c r="J19" s="40"/>
      <c r="K19" s="40"/>
      <c r="L19" s="40"/>
      <c r="M19" s="40"/>
      <c r="N19" s="40"/>
      <c r="O19" s="40"/>
      <c r="P19" s="40"/>
      <c r="Q19" s="40"/>
      <c r="R19" s="40"/>
      <c r="S19" s="79"/>
      <c r="T19" s="40"/>
      <c r="U19" s="40"/>
      <c r="V19" s="40"/>
      <c r="W19" s="40"/>
      <c r="X19" s="40"/>
    </row>
    <row r="20" spans="2:24" ht="14.25" customHeight="1" x14ac:dyDescent="0.2">
      <c r="B20" s="485" t="s">
        <v>368</v>
      </c>
      <c r="C20" s="40"/>
      <c r="D20" s="40"/>
      <c r="E20" s="40"/>
      <c r="F20" s="40"/>
      <c r="G20" s="40"/>
      <c r="H20" s="40"/>
      <c r="I20" s="40"/>
      <c r="J20" s="40"/>
      <c r="K20" s="40"/>
      <c r="L20" s="40"/>
      <c r="M20" s="40"/>
      <c r="N20" s="40"/>
      <c r="O20" s="40"/>
      <c r="P20" s="40"/>
      <c r="Q20" s="40"/>
      <c r="R20" s="40"/>
      <c r="S20" s="79"/>
      <c r="T20" s="40"/>
      <c r="U20" s="40"/>
      <c r="V20" s="40"/>
      <c r="W20" s="40"/>
      <c r="X20" s="40"/>
    </row>
    <row r="21" spans="2:24" ht="14.25" customHeight="1" x14ac:dyDescent="0.2">
      <c r="B21" s="100" t="s">
        <v>416</v>
      </c>
      <c r="C21" s="40"/>
      <c r="D21" s="40"/>
      <c r="E21" s="40"/>
      <c r="F21" s="40"/>
      <c r="G21" s="40"/>
      <c r="H21" s="40"/>
      <c r="I21" s="40"/>
      <c r="J21" s="40"/>
      <c r="K21" s="40"/>
      <c r="L21" s="40"/>
      <c r="M21" s="40"/>
      <c r="N21" s="40"/>
      <c r="O21" s="40"/>
      <c r="P21" s="40"/>
      <c r="Q21" s="40"/>
      <c r="R21" s="40"/>
      <c r="S21" s="79"/>
      <c r="T21" s="40"/>
      <c r="U21" s="40"/>
      <c r="V21" s="40"/>
      <c r="W21" s="40"/>
      <c r="X21" s="40"/>
    </row>
    <row r="22" spans="2:24" x14ac:dyDescent="0.2">
      <c r="B22" s="451"/>
      <c r="C22" s="40"/>
      <c r="D22" s="40"/>
      <c r="E22" s="40"/>
      <c r="F22" s="40"/>
      <c r="G22" s="40"/>
      <c r="H22" s="40"/>
      <c r="I22" s="40"/>
      <c r="J22" s="40"/>
      <c r="K22" s="40"/>
      <c r="L22" s="40"/>
      <c r="M22" s="40"/>
      <c r="N22" s="40"/>
      <c r="O22" s="40"/>
      <c r="P22" s="40"/>
      <c r="Q22" s="40"/>
      <c r="R22" s="40"/>
      <c r="S22" s="79"/>
      <c r="T22" s="40"/>
      <c r="U22" s="40"/>
      <c r="V22" s="40"/>
      <c r="W22" s="40"/>
      <c r="X22" s="40"/>
    </row>
    <row r="23" spans="2:24" x14ac:dyDescent="0.2">
      <c r="B23" s="451"/>
      <c r="C23" s="40"/>
      <c r="D23" s="40"/>
      <c r="E23" s="40"/>
      <c r="F23" s="40"/>
      <c r="G23" s="40"/>
      <c r="H23" s="40"/>
      <c r="I23" s="40"/>
      <c r="J23" s="40"/>
      <c r="K23" s="40"/>
      <c r="L23" s="40"/>
      <c r="M23" s="40"/>
      <c r="N23" s="40"/>
      <c r="O23" s="40"/>
      <c r="P23" s="79"/>
      <c r="Q23" s="79"/>
      <c r="R23" s="79"/>
      <c r="S23" s="79"/>
      <c r="T23" s="40"/>
      <c r="U23" s="40"/>
      <c r="V23" s="40"/>
      <c r="W23" s="40"/>
      <c r="X23" s="40"/>
    </row>
    <row r="24" spans="2:24" ht="15.75" x14ac:dyDescent="0.25">
      <c r="B24" s="873"/>
      <c r="C24" s="873"/>
      <c r="D24" s="873"/>
      <c r="E24" s="873"/>
      <c r="F24" s="874"/>
      <c r="G24" s="40"/>
      <c r="H24" s="40"/>
      <c r="I24" s="40"/>
      <c r="J24" s="40"/>
      <c r="K24" s="40"/>
      <c r="L24" s="40"/>
      <c r="M24" s="40"/>
      <c r="N24" s="40"/>
      <c r="O24" s="40"/>
      <c r="P24" s="40"/>
      <c r="Q24" s="40"/>
      <c r="R24" s="40"/>
      <c r="S24" s="40"/>
      <c r="T24" s="40"/>
      <c r="U24" s="40"/>
      <c r="V24" s="40"/>
      <c r="W24" s="40"/>
      <c r="X24" s="40"/>
    </row>
    <row r="25" spans="2:24" x14ac:dyDescent="0.2">
      <c r="B25" s="22"/>
      <c r="N25" s="40"/>
      <c r="O25" s="40"/>
      <c r="P25" s="40"/>
      <c r="Q25" s="40"/>
      <c r="R25" s="40"/>
      <c r="S25" s="40"/>
      <c r="T25" s="40"/>
      <c r="U25" s="40"/>
      <c r="V25" s="40"/>
      <c r="W25" s="40"/>
      <c r="X25" s="40"/>
    </row>
    <row r="26" spans="2:24" x14ac:dyDescent="0.2">
      <c r="B26" s="22"/>
      <c r="N26" s="40"/>
      <c r="O26" s="40"/>
      <c r="P26" s="40"/>
      <c r="Q26" s="40"/>
      <c r="R26" s="40"/>
      <c r="S26" s="40"/>
      <c r="T26" s="40"/>
      <c r="U26" s="40"/>
      <c r="V26" s="40"/>
      <c r="W26" s="40"/>
      <c r="X26" s="40"/>
    </row>
    <row r="27" spans="2:24" x14ac:dyDescent="0.2">
      <c r="N27" s="40"/>
      <c r="O27" s="40"/>
      <c r="P27" s="40"/>
      <c r="Q27" s="40"/>
      <c r="R27" s="40"/>
      <c r="S27" s="40"/>
      <c r="T27" s="40"/>
      <c r="U27" s="40"/>
      <c r="V27" s="40"/>
      <c r="W27" s="40"/>
      <c r="X27" s="40"/>
    </row>
    <row r="28" spans="2:24" x14ac:dyDescent="0.2">
      <c r="N28" s="40"/>
      <c r="O28" s="40"/>
      <c r="P28" s="40"/>
      <c r="Q28" s="40"/>
      <c r="R28" s="40"/>
      <c r="S28" s="40"/>
      <c r="T28" s="40"/>
      <c r="U28" s="40"/>
      <c r="V28" s="40"/>
      <c r="W28" s="40"/>
      <c r="X28" s="40"/>
    </row>
    <row r="29" spans="2:24" x14ac:dyDescent="0.2">
      <c r="N29" s="40"/>
      <c r="O29" s="40"/>
      <c r="P29" s="40"/>
      <c r="Q29" s="40"/>
      <c r="R29" s="40"/>
      <c r="S29" s="40"/>
      <c r="T29" s="40"/>
      <c r="U29" s="40"/>
      <c r="V29" s="40"/>
      <c r="W29" s="40"/>
      <c r="X29" s="40"/>
    </row>
    <row r="30" spans="2:24" x14ac:dyDescent="0.2">
      <c r="N30" s="40"/>
      <c r="O30" s="40"/>
      <c r="P30" s="40"/>
      <c r="Q30" s="40"/>
      <c r="R30" s="40"/>
      <c r="S30" s="40"/>
      <c r="T30" s="40"/>
      <c r="U30" s="40"/>
      <c r="V30" s="40"/>
      <c r="W30" s="40"/>
      <c r="X30" s="40"/>
    </row>
    <row r="31" spans="2:24" x14ac:dyDescent="0.2">
      <c r="N31" s="40"/>
      <c r="O31" s="40"/>
      <c r="P31" s="40"/>
      <c r="Q31" s="40"/>
      <c r="R31" s="40"/>
      <c r="S31" s="40"/>
      <c r="T31" s="40"/>
      <c r="U31" s="40"/>
      <c r="V31" s="40"/>
      <c r="W31" s="40"/>
      <c r="X31" s="40"/>
    </row>
    <row r="32" spans="2:24" x14ac:dyDescent="0.2">
      <c r="N32" s="40"/>
      <c r="O32" s="40"/>
      <c r="P32" s="40"/>
      <c r="Q32" s="40"/>
      <c r="R32" s="40"/>
      <c r="S32" s="40"/>
      <c r="T32" s="40"/>
      <c r="U32" s="40"/>
      <c r="V32" s="40"/>
      <c r="W32" s="40"/>
      <c r="X32" s="40"/>
    </row>
    <row r="33" spans="2:24" x14ac:dyDescent="0.2">
      <c r="N33" s="40"/>
      <c r="O33" s="40"/>
      <c r="P33" s="40"/>
      <c r="Q33" s="40"/>
      <c r="R33" s="40"/>
      <c r="S33" s="40"/>
      <c r="T33" s="40"/>
      <c r="U33" s="40"/>
      <c r="V33" s="40"/>
      <c r="W33" s="40"/>
      <c r="X33" s="40"/>
    </row>
    <row r="34" spans="2:24" x14ac:dyDescent="0.2">
      <c r="N34" s="40"/>
      <c r="O34" s="40"/>
      <c r="P34" s="40"/>
      <c r="Q34" s="40"/>
      <c r="R34" s="40"/>
      <c r="S34" s="40"/>
      <c r="T34" s="40"/>
      <c r="U34" s="40"/>
      <c r="V34" s="40"/>
      <c r="W34" s="40"/>
      <c r="X34" s="40"/>
    </row>
    <row r="35" spans="2:24" x14ac:dyDescent="0.2">
      <c r="N35" s="40"/>
      <c r="O35" s="40"/>
      <c r="P35" s="40"/>
      <c r="Q35" s="40"/>
      <c r="R35" s="40"/>
      <c r="S35" s="40"/>
      <c r="T35" s="40"/>
      <c r="U35" s="40"/>
      <c r="V35" s="40"/>
      <c r="W35" s="40"/>
      <c r="X35" s="40"/>
    </row>
    <row r="36" spans="2:24" x14ac:dyDescent="0.2">
      <c r="N36" s="40"/>
      <c r="O36" s="40"/>
      <c r="P36" s="40"/>
      <c r="Q36" s="40"/>
      <c r="R36" s="40"/>
      <c r="S36" s="40"/>
      <c r="T36" s="40"/>
      <c r="U36" s="40"/>
      <c r="V36" s="40"/>
      <c r="W36" s="40"/>
      <c r="X36" s="40"/>
    </row>
    <row r="37" spans="2:24" x14ac:dyDescent="0.2">
      <c r="N37" s="40"/>
      <c r="O37" s="40"/>
      <c r="P37" s="40"/>
      <c r="Q37" s="40"/>
      <c r="R37" s="40"/>
      <c r="S37" s="40"/>
      <c r="T37" s="40"/>
      <c r="U37" s="40"/>
      <c r="V37" s="40"/>
      <c r="W37" s="40"/>
      <c r="X37" s="40"/>
    </row>
    <row r="38" spans="2:24" x14ac:dyDescent="0.2">
      <c r="N38" s="40"/>
      <c r="O38" s="40"/>
      <c r="P38" s="40"/>
      <c r="Q38" s="40"/>
      <c r="R38" s="40"/>
      <c r="S38" s="40"/>
      <c r="T38" s="40"/>
      <c r="U38" s="40"/>
      <c r="V38" s="40"/>
      <c r="W38" s="40"/>
      <c r="X38" s="40"/>
    </row>
    <row r="39" spans="2:24" x14ac:dyDescent="0.2">
      <c r="N39" s="40"/>
      <c r="O39" s="40"/>
      <c r="P39" s="40"/>
      <c r="Q39" s="40"/>
      <c r="R39" s="40"/>
      <c r="S39" s="40"/>
      <c r="T39" s="40"/>
      <c r="U39" s="40"/>
      <c r="V39" s="40"/>
      <c r="W39" s="40"/>
      <c r="X39" s="40"/>
    </row>
    <row r="40" spans="2:24" x14ac:dyDescent="0.2">
      <c r="N40" s="40"/>
      <c r="O40" s="40"/>
      <c r="P40" s="40"/>
      <c r="Q40" s="40"/>
      <c r="R40" s="40"/>
      <c r="S40" s="40"/>
      <c r="T40" s="40"/>
      <c r="U40" s="40"/>
      <c r="V40" s="40"/>
      <c r="W40" s="40"/>
      <c r="X40" s="40"/>
    </row>
    <row r="41" spans="2:24" x14ac:dyDescent="0.2">
      <c r="N41" s="40"/>
      <c r="O41" s="40"/>
      <c r="P41" s="40"/>
      <c r="Q41" s="40"/>
      <c r="R41" s="40"/>
      <c r="S41" s="40"/>
      <c r="T41" s="40"/>
      <c r="U41" s="40"/>
      <c r="V41" s="40"/>
      <c r="W41" s="40"/>
      <c r="X41" s="40"/>
    </row>
    <row r="42" spans="2:24" x14ac:dyDescent="0.2">
      <c r="N42" s="40"/>
      <c r="O42" s="40"/>
      <c r="P42" s="40"/>
      <c r="Q42" s="40"/>
      <c r="R42" s="40"/>
      <c r="S42" s="40"/>
      <c r="T42" s="40"/>
      <c r="U42" s="40"/>
      <c r="V42" s="40"/>
      <c r="W42" s="40"/>
      <c r="X42" s="40"/>
    </row>
    <row r="43" spans="2:24" x14ac:dyDescent="0.2">
      <c r="N43" s="40"/>
      <c r="O43" s="40"/>
      <c r="P43" s="40"/>
      <c r="Q43" s="40"/>
      <c r="R43" s="40"/>
      <c r="S43" s="40"/>
      <c r="T43" s="40"/>
      <c r="U43" s="40"/>
      <c r="V43" s="40"/>
      <c r="W43" s="40"/>
      <c r="X43" s="40"/>
    </row>
    <row r="44" spans="2:24" x14ac:dyDescent="0.2">
      <c r="N44" s="40"/>
      <c r="O44" s="40"/>
      <c r="P44" s="40"/>
      <c r="Q44" s="40"/>
      <c r="R44" s="40"/>
      <c r="S44" s="40"/>
      <c r="T44" s="40"/>
      <c r="U44" s="40"/>
      <c r="V44" s="40"/>
      <c r="W44" s="40"/>
      <c r="X44" s="40"/>
    </row>
    <row r="45" spans="2:24" x14ac:dyDescent="0.2">
      <c r="N45" s="40"/>
      <c r="O45" s="40"/>
      <c r="P45" s="40"/>
      <c r="Q45" s="40"/>
      <c r="R45" s="40"/>
      <c r="S45" s="40"/>
      <c r="T45" s="40"/>
      <c r="U45" s="40"/>
      <c r="V45" s="40"/>
      <c r="W45" s="40"/>
      <c r="X45" s="40"/>
    </row>
    <row r="46" spans="2:24" x14ac:dyDescent="0.2">
      <c r="N46" s="40"/>
      <c r="O46" s="40"/>
      <c r="P46" s="40"/>
      <c r="Q46" s="40"/>
      <c r="R46" s="40"/>
      <c r="S46" s="40"/>
      <c r="T46" s="40"/>
      <c r="U46" s="40"/>
      <c r="V46" s="40"/>
      <c r="W46" s="40"/>
      <c r="X46" s="40"/>
    </row>
    <row r="48" spans="2:24" ht="15.75" x14ac:dyDescent="0.25">
      <c r="B48" s="895"/>
      <c r="C48" s="895"/>
      <c r="D48" s="895"/>
      <c r="E48" s="895"/>
      <c r="F48" s="887"/>
      <c r="G48" s="887"/>
    </row>
    <row r="65" spans="17:21" ht="13.5" thickBot="1" x14ac:dyDescent="0.25"/>
    <row r="66" spans="17:21" ht="38.25" x14ac:dyDescent="0.2">
      <c r="Q66" s="239"/>
      <c r="R66" s="239" t="s">
        <v>165</v>
      </c>
      <c r="S66" s="239" t="s">
        <v>168</v>
      </c>
      <c r="T66" s="239" t="s">
        <v>169</v>
      </c>
      <c r="U66" s="240" t="s">
        <v>170</v>
      </c>
    </row>
    <row r="67" spans="17:21" ht="25.5" x14ac:dyDescent="0.2">
      <c r="Q67" s="107" t="s">
        <v>101</v>
      </c>
      <c r="R67" s="126">
        <v>26.984000000000002</v>
      </c>
      <c r="S67" s="126" t="e">
        <f>SUM(#REF!)</f>
        <v>#REF!</v>
      </c>
      <c r="T67" s="126">
        <v>8.0280000000000005</v>
      </c>
      <c r="U67" s="241">
        <v>17.596</v>
      </c>
    </row>
    <row r="68" spans="17:21" ht="25.5" x14ac:dyDescent="0.2">
      <c r="Q68" s="107" t="s">
        <v>105</v>
      </c>
      <c r="R68" s="126">
        <v>28.181999999999999</v>
      </c>
      <c r="S68" s="126" t="e">
        <f>SUM(#REF!)</f>
        <v>#REF!</v>
      </c>
      <c r="T68" s="126">
        <v>5.8419999999999996</v>
      </c>
      <c r="U68" s="241">
        <v>33.097999999999999</v>
      </c>
    </row>
    <row r="69" spans="17:21" ht="25.5" x14ac:dyDescent="0.2">
      <c r="Q69" s="107" t="s">
        <v>102</v>
      </c>
      <c r="R69" s="126">
        <v>28.824000000000002</v>
      </c>
      <c r="S69" s="126" t="e">
        <f>SUM(#REF!)</f>
        <v>#REF!</v>
      </c>
      <c r="T69" s="126">
        <v>6.2549999999999999</v>
      </c>
      <c r="U69" s="241">
        <v>26.952000000000002</v>
      </c>
    </row>
    <row r="70" spans="17:21" ht="38.25" x14ac:dyDescent="0.2">
      <c r="Q70" s="107" t="s">
        <v>106</v>
      </c>
      <c r="R70" s="126">
        <v>30.624000000000002</v>
      </c>
      <c r="S70" s="126" t="e">
        <f>SUM(#REF!)</f>
        <v>#REF!</v>
      </c>
      <c r="T70" s="126">
        <v>5.9219999999999997</v>
      </c>
      <c r="U70" s="241">
        <v>27.152000000000001</v>
      </c>
    </row>
    <row r="72" spans="17:21" ht="13.5" thickBot="1" x14ac:dyDescent="0.25"/>
    <row r="73" spans="17:21" ht="38.25" x14ac:dyDescent="0.2">
      <c r="Q73" s="239"/>
      <c r="R73" s="239" t="s">
        <v>165</v>
      </c>
      <c r="S73" s="239" t="s">
        <v>168</v>
      </c>
      <c r="T73" s="239" t="s">
        <v>169</v>
      </c>
      <c r="U73" s="240"/>
    </row>
    <row r="74" spans="17:21" ht="25.5" x14ac:dyDescent="0.2">
      <c r="Q74" s="107" t="s">
        <v>101</v>
      </c>
      <c r="R74" s="126">
        <v>26.984000000000002</v>
      </c>
      <c r="S74" s="126">
        <v>47.391999999999996</v>
      </c>
      <c r="T74" s="126">
        <f>SUM(T67:U67)</f>
        <v>25.624000000000002</v>
      </c>
      <c r="U74" s="241"/>
    </row>
    <row r="75" spans="17:21" ht="25.5" x14ac:dyDescent="0.2">
      <c r="Q75" s="107" t="s">
        <v>105</v>
      </c>
      <c r="R75" s="126">
        <v>28.181999999999999</v>
      </c>
      <c r="S75" s="126">
        <v>32.878</v>
      </c>
      <c r="T75" s="126">
        <f t="shared" ref="T75:T77" si="0">SUM(T68:U68)</f>
        <v>38.94</v>
      </c>
      <c r="U75" s="241"/>
    </row>
    <row r="76" spans="17:21" ht="25.5" x14ac:dyDescent="0.2">
      <c r="Q76" s="107" t="s">
        <v>102</v>
      </c>
      <c r="R76" s="126">
        <v>28.824000000000002</v>
      </c>
      <c r="S76" s="126">
        <v>37.969000000000001</v>
      </c>
      <c r="T76" s="126">
        <f t="shared" si="0"/>
        <v>33.207000000000001</v>
      </c>
      <c r="U76" s="241"/>
    </row>
    <row r="77" spans="17:21" ht="38.25" x14ac:dyDescent="0.2">
      <c r="Q77" s="107" t="s">
        <v>106</v>
      </c>
      <c r="R77" s="126">
        <v>30.624000000000002</v>
      </c>
      <c r="S77" s="126">
        <v>36.302999999999997</v>
      </c>
      <c r="T77" s="126">
        <f t="shared" si="0"/>
        <v>33.073999999999998</v>
      </c>
      <c r="U77" s="241"/>
    </row>
    <row r="79" spans="17:21" ht="13.5" thickBot="1" x14ac:dyDescent="0.25"/>
    <row r="80" spans="17:21" ht="25.5" x14ac:dyDescent="0.2">
      <c r="Q80" s="239"/>
      <c r="R80" s="239" t="s">
        <v>165</v>
      </c>
      <c r="S80" s="267" t="s">
        <v>179</v>
      </c>
      <c r="T80" s="240" t="s">
        <v>170</v>
      </c>
      <c r="U80" s="1" t="s">
        <v>180</v>
      </c>
    </row>
    <row r="81" spans="17:21" ht="25.5" x14ac:dyDescent="0.2">
      <c r="Q81" s="107" t="s">
        <v>101</v>
      </c>
      <c r="R81" s="126">
        <v>26.984000000000002</v>
      </c>
      <c r="S81" s="126" t="e">
        <f>S67+T67</f>
        <v>#REF!</v>
      </c>
      <c r="T81" s="241">
        <v>17.596</v>
      </c>
      <c r="U81" s="80">
        <f>100-T81</f>
        <v>82.403999999999996</v>
      </c>
    </row>
    <row r="82" spans="17:21" ht="25.5" x14ac:dyDescent="0.2">
      <c r="Q82" s="107" t="s">
        <v>105</v>
      </c>
      <c r="R82" s="126">
        <v>28.181999999999999</v>
      </c>
      <c r="S82" s="126" t="e">
        <f t="shared" ref="S82:S84" si="1">S68+T68</f>
        <v>#REF!</v>
      </c>
      <c r="T82" s="241">
        <v>33.097999999999999</v>
      </c>
      <c r="U82" s="80">
        <f t="shared" ref="U82:U84" si="2">100-T82</f>
        <v>66.902000000000001</v>
      </c>
    </row>
    <row r="83" spans="17:21" ht="25.5" x14ac:dyDescent="0.2">
      <c r="Q83" s="107" t="s">
        <v>102</v>
      </c>
      <c r="R83" s="126">
        <v>28.824000000000002</v>
      </c>
      <c r="S83" s="126" t="e">
        <f t="shared" si="1"/>
        <v>#REF!</v>
      </c>
      <c r="T83" s="241">
        <v>26.952000000000002</v>
      </c>
      <c r="U83" s="80">
        <f t="shared" si="2"/>
        <v>73.048000000000002</v>
      </c>
    </row>
    <row r="84" spans="17:21" ht="38.25" x14ac:dyDescent="0.2">
      <c r="Q84" s="107" t="s">
        <v>106</v>
      </c>
      <c r="R84" s="126">
        <v>30.624000000000002</v>
      </c>
      <c r="S84" s="126" t="e">
        <f t="shared" si="1"/>
        <v>#REF!</v>
      </c>
      <c r="T84" s="241">
        <v>27.152000000000001</v>
      </c>
      <c r="U84" s="80">
        <f t="shared" si="2"/>
        <v>72.847999999999999</v>
      </c>
    </row>
    <row r="121" spans="22:24" ht="13.5" thickBot="1" x14ac:dyDescent="0.25"/>
    <row r="122" spans="22:24" ht="25.5" x14ac:dyDescent="0.2">
      <c r="V122" s="239"/>
      <c r="W122" s="268" t="s">
        <v>181</v>
      </c>
      <c r="X122" s="1" t="s">
        <v>180</v>
      </c>
    </row>
    <row r="123" spans="22:24" ht="25.5" x14ac:dyDescent="0.2">
      <c r="V123" s="107" t="s">
        <v>101</v>
      </c>
      <c r="W123" s="269">
        <v>17.596</v>
      </c>
      <c r="X123" s="33">
        <f>100-W123</f>
        <v>82.403999999999996</v>
      </c>
    </row>
    <row r="124" spans="22:24" ht="25.5" x14ac:dyDescent="0.2">
      <c r="V124" s="107" t="s">
        <v>105</v>
      </c>
      <c r="W124" s="269">
        <v>33.097999999999999</v>
      </c>
      <c r="X124" s="33">
        <f t="shared" ref="X124:X126" si="3">100-W124</f>
        <v>66.902000000000001</v>
      </c>
    </row>
    <row r="125" spans="22:24" ht="25.5" x14ac:dyDescent="0.2">
      <c r="V125" s="107" t="s">
        <v>102</v>
      </c>
      <c r="W125" s="269">
        <v>26.952000000000002</v>
      </c>
      <c r="X125" s="33">
        <f t="shared" si="3"/>
        <v>73.048000000000002</v>
      </c>
    </row>
    <row r="126" spans="22:24" ht="25.5" x14ac:dyDescent="0.2">
      <c r="V126" s="107" t="s">
        <v>106</v>
      </c>
      <c r="W126" s="269">
        <v>27.152000000000001</v>
      </c>
      <c r="X126" s="33">
        <f t="shared" si="3"/>
        <v>72.847999999999999</v>
      </c>
    </row>
  </sheetData>
  <mergeCells count="2">
    <mergeCell ref="B24:F24"/>
    <mergeCell ref="B48:G48"/>
  </mergeCells>
  <pageMargins left="0.75" right="0.75" top="1" bottom="1" header="0.5" footer="0.5"/>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99FF"/>
    <pageSetUpPr fitToPage="1"/>
  </sheetPr>
  <dimension ref="A1:AB126"/>
  <sheetViews>
    <sheetView workbookViewId="0"/>
  </sheetViews>
  <sheetFormatPr defaultRowHeight="12.75" x14ac:dyDescent="0.2"/>
  <cols>
    <col min="1" max="1" width="9.140625" style="7"/>
    <col min="2" max="2" width="25" style="7" customWidth="1"/>
    <col min="3" max="3" width="12.28515625" style="7" customWidth="1"/>
    <col min="4" max="5" width="11" style="7" customWidth="1"/>
    <col min="6" max="6" width="11.85546875" style="7" customWidth="1"/>
    <col min="7" max="10" width="11" style="7" customWidth="1"/>
    <col min="11" max="11" width="9.140625" style="7"/>
    <col min="12" max="12" width="25" style="7" customWidth="1"/>
    <col min="13" max="14" width="11" style="7" customWidth="1"/>
    <col min="15" max="15" width="11" style="15" customWidth="1"/>
    <col min="16" max="16" width="7.5703125" style="7" customWidth="1"/>
    <col min="17" max="18" width="11" style="7" customWidth="1"/>
    <col min="19" max="20" width="11" style="15" customWidth="1"/>
    <col min="21" max="257" width="9.140625" style="7"/>
    <col min="258" max="258" width="25" style="7" customWidth="1"/>
    <col min="259" max="259" width="12.28515625" style="7" customWidth="1"/>
    <col min="260" max="261" width="11" style="7" customWidth="1"/>
    <col min="262" max="262" width="11.85546875" style="7" customWidth="1"/>
    <col min="263" max="266" width="11" style="7" customWidth="1"/>
    <col min="267" max="267" width="9.140625" style="7"/>
    <col min="268" max="268" width="25" style="7" customWidth="1"/>
    <col min="269" max="271" width="11" style="7" customWidth="1"/>
    <col min="272" max="272" width="7.5703125" style="7" customWidth="1"/>
    <col min="273" max="276" width="11" style="7" customWidth="1"/>
    <col min="277" max="513" width="9.140625" style="7"/>
    <col min="514" max="514" width="25" style="7" customWidth="1"/>
    <col min="515" max="515" width="12.28515625" style="7" customWidth="1"/>
    <col min="516" max="517" width="11" style="7" customWidth="1"/>
    <col min="518" max="518" width="11.85546875" style="7" customWidth="1"/>
    <col min="519" max="522" width="11" style="7" customWidth="1"/>
    <col min="523" max="523" width="9.140625" style="7"/>
    <col min="524" max="524" width="25" style="7" customWidth="1"/>
    <col min="525" max="527" width="11" style="7" customWidth="1"/>
    <col min="528" max="528" width="7.5703125" style="7" customWidth="1"/>
    <col min="529" max="532" width="11" style="7" customWidth="1"/>
    <col min="533" max="769" width="9.140625" style="7"/>
    <col min="770" max="770" width="25" style="7" customWidth="1"/>
    <col min="771" max="771" width="12.28515625" style="7" customWidth="1"/>
    <col min="772" max="773" width="11" style="7" customWidth="1"/>
    <col min="774" max="774" width="11.85546875" style="7" customWidth="1"/>
    <col min="775" max="778" width="11" style="7" customWidth="1"/>
    <col min="779" max="779" width="9.140625" style="7"/>
    <col min="780" max="780" width="25" style="7" customWidth="1"/>
    <col min="781" max="783" width="11" style="7" customWidth="1"/>
    <col min="784" max="784" width="7.5703125" style="7" customWidth="1"/>
    <col min="785" max="788" width="11" style="7" customWidth="1"/>
    <col min="789" max="1025" width="9.140625" style="7"/>
    <col min="1026" max="1026" width="25" style="7" customWidth="1"/>
    <col min="1027" max="1027" width="12.28515625" style="7" customWidth="1"/>
    <col min="1028" max="1029" width="11" style="7" customWidth="1"/>
    <col min="1030" max="1030" width="11.85546875" style="7" customWidth="1"/>
    <col min="1031" max="1034" width="11" style="7" customWidth="1"/>
    <col min="1035" max="1035" width="9.140625" style="7"/>
    <col min="1036" max="1036" width="25" style="7" customWidth="1"/>
    <col min="1037" max="1039" width="11" style="7" customWidth="1"/>
    <col min="1040" max="1040" width="7.5703125" style="7" customWidth="1"/>
    <col min="1041" max="1044" width="11" style="7" customWidth="1"/>
    <col min="1045" max="1281" width="9.140625" style="7"/>
    <col min="1282" max="1282" width="25" style="7" customWidth="1"/>
    <col min="1283" max="1283" width="12.28515625" style="7" customWidth="1"/>
    <col min="1284" max="1285" width="11" style="7" customWidth="1"/>
    <col min="1286" max="1286" width="11.85546875" style="7" customWidth="1"/>
    <col min="1287" max="1290" width="11" style="7" customWidth="1"/>
    <col min="1291" max="1291" width="9.140625" style="7"/>
    <col min="1292" max="1292" width="25" style="7" customWidth="1"/>
    <col min="1293" max="1295" width="11" style="7" customWidth="1"/>
    <col min="1296" max="1296" width="7.5703125" style="7" customWidth="1"/>
    <col min="1297" max="1300" width="11" style="7" customWidth="1"/>
    <col min="1301" max="1537" width="9.140625" style="7"/>
    <col min="1538" max="1538" width="25" style="7" customWidth="1"/>
    <col min="1539" max="1539" width="12.28515625" style="7" customWidth="1"/>
    <col min="1540" max="1541" width="11" style="7" customWidth="1"/>
    <col min="1542" max="1542" width="11.85546875" style="7" customWidth="1"/>
    <col min="1543" max="1546" width="11" style="7" customWidth="1"/>
    <col min="1547" max="1547" width="9.140625" style="7"/>
    <col min="1548" max="1548" width="25" style="7" customWidth="1"/>
    <col min="1549" max="1551" width="11" style="7" customWidth="1"/>
    <col min="1552" max="1552" width="7.5703125" style="7" customWidth="1"/>
    <col min="1553" max="1556" width="11" style="7" customWidth="1"/>
    <col min="1557" max="1793" width="9.140625" style="7"/>
    <col min="1794" max="1794" width="25" style="7" customWidth="1"/>
    <col min="1795" max="1795" width="12.28515625" style="7" customWidth="1"/>
    <col min="1796" max="1797" width="11" style="7" customWidth="1"/>
    <col min="1798" max="1798" width="11.85546875" style="7" customWidth="1"/>
    <col min="1799" max="1802" width="11" style="7" customWidth="1"/>
    <col min="1803" max="1803" width="9.140625" style="7"/>
    <col min="1804" max="1804" width="25" style="7" customWidth="1"/>
    <col min="1805" max="1807" width="11" style="7" customWidth="1"/>
    <col min="1808" max="1808" width="7.5703125" style="7" customWidth="1"/>
    <col min="1809" max="1812" width="11" style="7" customWidth="1"/>
    <col min="1813" max="2049" width="9.140625" style="7"/>
    <col min="2050" max="2050" width="25" style="7" customWidth="1"/>
    <col min="2051" max="2051" width="12.28515625" style="7" customWidth="1"/>
    <col min="2052" max="2053" width="11" style="7" customWidth="1"/>
    <col min="2054" max="2054" width="11.85546875" style="7" customWidth="1"/>
    <col min="2055" max="2058" width="11" style="7" customWidth="1"/>
    <col min="2059" max="2059" width="9.140625" style="7"/>
    <col min="2060" max="2060" width="25" style="7" customWidth="1"/>
    <col min="2061" max="2063" width="11" style="7" customWidth="1"/>
    <col min="2064" max="2064" width="7.5703125" style="7" customWidth="1"/>
    <col min="2065" max="2068" width="11" style="7" customWidth="1"/>
    <col min="2069" max="2305" width="9.140625" style="7"/>
    <col min="2306" max="2306" width="25" style="7" customWidth="1"/>
    <col min="2307" max="2307" width="12.28515625" style="7" customWidth="1"/>
    <col min="2308" max="2309" width="11" style="7" customWidth="1"/>
    <col min="2310" max="2310" width="11.85546875" style="7" customWidth="1"/>
    <col min="2311" max="2314" width="11" style="7" customWidth="1"/>
    <col min="2315" max="2315" width="9.140625" style="7"/>
    <col min="2316" max="2316" width="25" style="7" customWidth="1"/>
    <col min="2317" max="2319" width="11" style="7" customWidth="1"/>
    <col min="2320" max="2320" width="7.5703125" style="7" customWidth="1"/>
    <col min="2321" max="2324" width="11" style="7" customWidth="1"/>
    <col min="2325" max="2561" width="9.140625" style="7"/>
    <col min="2562" max="2562" width="25" style="7" customWidth="1"/>
    <col min="2563" max="2563" width="12.28515625" style="7" customWidth="1"/>
    <col min="2564" max="2565" width="11" style="7" customWidth="1"/>
    <col min="2566" max="2566" width="11.85546875" style="7" customWidth="1"/>
    <col min="2567" max="2570" width="11" style="7" customWidth="1"/>
    <col min="2571" max="2571" width="9.140625" style="7"/>
    <col min="2572" max="2572" width="25" style="7" customWidth="1"/>
    <col min="2573" max="2575" width="11" style="7" customWidth="1"/>
    <col min="2576" max="2576" width="7.5703125" style="7" customWidth="1"/>
    <col min="2577" max="2580" width="11" style="7" customWidth="1"/>
    <col min="2581" max="2817" width="9.140625" style="7"/>
    <col min="2818" max="2818" width="25" style="7" customWidth="1"/>
    <col min="2819" max="2819" width="12.28515625" style="7" customWidth="1"/>
    <col min="2820" max="2821" width="11" style="7" customWidth="1"/>
    <col min="2822" max="2822" width="11.85546875" style="7" customWidth="1"/>
    <col min="2823" max="2826" width="11" style="7" customWidth="1"/>
    <col min="2827" max="2827" width="9.140625" style="7"/>
    <col min="2828" max="2828" width="25" style="7" customWidth="1"/>
    <col min="2829" max="2831" width="11" style="7" customWidth="1"/>
    <col min="2832" max="2832" width="7.5703125" style="7" customWidth="1"/>
    <col min="2833" max="2836" width="11" style="7" customWidth="1"/>
    <col min="2837" max="3073" width="9.140625" style="7"/>
    <col min="3074" max="3074" width="25" style="7" customWidth="1"/>
    <col min="3075" max="3075" width="12.28515625" style="7" customWidth="1"/>
    <col min="3076" max="3077" width="11" style="7" customWidth="1"/>
    <col min="3078" max="3078" width="11.85546875" style="7" customWidth="1"/>
    <col min="3079" max="3082" width="11" style="7" customWidth="1"/>
    <col min="3083" max="3083" width="9.140625" style="7"/>
    <col min="3084" max="3084" width="25" style="7" customWidth="1"/>
    <col min="3085" max="3087" width="11" style="7" customWidth="1"/>
    <col min="3088" max="3088" width="7.5703125" style="7" customWidth="1"/>
    <col min="3089" max="3092" width="11" style="7" customWidth="1"/>
    <col min="3093" max="3329" width="9.140625" style="7"/>
    <col min="3330" max="3330" width="25" style="7" customWidth="1"/>
    <col min="3331" max="3331" width="12.28515625" style="7" customWidth="1"/>
    <col min="3332" max="3333" width="11" style="7" customWidth="1"/>
    <col min="3334" max="3334" width="11.85546875" style="7" customWidth="1"/>
    <col min="3335" max="3338" width="11" style="7" customWidth="1"/>
    <col min="3339" max="3339" width="9.140625" style="7"/>
    <col min="3340" max="3340" width="25" style="7" customWidth="1"/>
    <col min="3341" max="3343" width="11" style="7" customWidth="1"/>
    <col min="3344" max="3344" width="7.5703125" style="7" customWidth="1"/>
    <col min="3345" max="3348" width="11" style="7" customWidth="1"/>
    <col min="3349" max="3585" width="9.140625" style="7"/>
    <col min="3586" max="3586" width="25" style="7" customWidth="1"/>
    <col min="3587" max="3587" width="12.28515625" style="7" customWidth="1"/>
    <col min="3588" max="3589" width="11" style="7" customWidth="1"/>
    <col min="3590" max="3590" width="11.85546875" style="7" customWidth="1"/>
    <col min="3591" max="3594" width="11" style="7" customWidth="1"/>
    <col min="3595" max="3595" width="9.140625" style="7"/>
    <col min="3596" max="3596" width="25" style="7" customWidth="1"/>
    <col min="3597" max="3599" width="11" style="7" customWidth="1"/>
    <col min="3600" max="3600" width="7.5703125" style="7" customWidth="1"/>
    <col min="3601" max="3604" width="11" style="7" customWidth="1"/>
    <col min="3605" max="3841" width="9.140625" style="7"/>
    <col min="3842" max="3842" width="25" style="7" customWidth="1"/>
    <col min="3843" max="3843" width="12.28515625" style="7" customWidth="1"/>
    <col min="3844" max="3845" width="11" style="7" customWidth="1"/>
    <col min="3846" max="3846" width="11.85546875" style="7" customWidth="1"/>
    <col min="3847" max="3850" width="11" style="7" customWidth="1"/>
    <col min="3851" max="3851" width="9.140625" style="7"/>
    <col min="3852" max="3852" width="25" style="7" customWidth="1"/>
    <col min="3853" max="3855" width="11" style="7" customWidth="1"/>
    <col min="3856" max="3856" width="7.5703125" style="7" customWidth="1"/>
    <col min="3857" max="3860" width="11" style="7" customWidth="1"/>
    <col min="3861" max="4097" width="9.140625" style="7"/>
    <col min="4098" max="4098" width="25" style="7" customWidth="1"/>
    <col min="4099" max="4099" width="12.28515625" style="7" customWidth="1"/>
    <col min="4100" max="4101" width="11" style="7" customWidth="1"/>
    <col min="4102" max="4102" width="11.85546875" style="7" customWidth="1"/>
    <col min="4103" max="4106" width="11" style="7" customWidth="1"/>
    <col min="4107" max="4107" width="9.140625" style="7"/>
    <col min="4108" max="4108" width="25" style="7" customWidth="1"/>
    <col min="4109" max="4111" width="11" style="7" customWidth="1"/>
    <col min="4112" max="4112" width="7.5703125" style="7" customWidth="1"/>
    <col min="4113" max="4116" width="11" style="7" customWidth="1"/>
    <col min="4117" max="4353" width="9.140625" style="7"/>
    <col min="4354" max="4354" width="25" style="7" customWidth="1"/>
    <col min="4355" max="4355" width="12.28515625" style="7" customWidth="1"/>
    <col min="4356" max="4357" width="11" style="7" customWidth="1"/>
    <col min="4358" max="4358" width="11.85546875" style="7" customWidth="1"/>
    <col min="4359" max="4362" width="11" style="7" customWidth="1"/>
    <col min="4363" max="4363" width="9.140625" style="7"/>
    <col min="4364" max="4364" width="25" style="7" customWidth="1"/>
    <col min="4365" max="4367" width="11" style="7" customWidth="1"/>
    <col min="4368" max="4368" width="7.5703125" style="7" customWidth="1"/>
    <col min="4369" max="4372" width="11" style="7" customWidth="1"/>
    <col min="4373" max="4609" width="9.140625" style="7"/>
    <col min="4610" max="4610" width="25" style="7" customWidth="1"/>
    <col min="4611" max="4611" width="12.28515625" style="7" customWidth="1"/>
    <col min="4612" max="4613" width="11" style="7" customWidth="1"/>
    <col min="4614" max="4614" width="11.85546875" style="7" customWidth="1"/>
    <col min="4615" max="4618" width="11" style="7" customWidth="1"/>
    <col min="4619" max="4619" width="9.140625" style="7"/>
    <col min="4620" max="4620" width="25" style="7" customWidth="1"/>
    <col min="4621" max="4623" width="11" style="7" customWidth="1"/>
    <col min="4624" max="4624" width="7.5703125" style="7" customWidth="1"/>
    <col min="4625" max="4628" width="11" style="7" customWidth="1"/>
    <col min="4629" max="4865" width="9.140625" style="7"/>
    <col min="4866" max="4866" width="25" style="7" customWidth="1"/>
    <col min="4867" max="4867" width="12.28515625" style="7" customWidth="1"/>
    <col min="4868" max="4869" width="11" style="7" customWidth="1"/>
    <col min="4870" max="4870" width="11.85546875" style="7" customWidth="1"/>
    <col min="4871" max="4874" width="11" style="7" customWidth="1"/>
    <col min="4875" max="4875" width="9.140625" style="7"/>
    <col min="4876" max="4876" width="25" style="7" customWidth="1"/>
    <col min="4877" max="4879" width="11" style="7" customWidth="1"/>
    <col min="4880" max="4880" width="7.5703125" style="7" customWidth="1"/>
    <col min="4881" max="4884" width="11" style="7" customWidth="1"/>
    <col min="4885" max="5121" width="9.140625" style="7"/>
    <col min="5122" max="5122" width="25" style="7" customWidth="1"/>
    <col min="5123" max="5123" width="12.28515625" style="7" customWidth="1"/>
    <col min="5124" max="5125" width="11" style="7" customWidth="1"/>
    <col min="5126" max="5126" width="11.85546875" style="7" customWidth="1"/>
    <col min="5127" max="5130" width="11" style="7" customWidth="1"/>
    <col min="5131" max="5131" width="9.140625" style="7"/>
    <col min="5132" max="5132" width="25" style="7" customWidth="1"/>
    <col min="5133" max="5135" width="11" style="7" customWidth="1"/>
    <col min="5136" max="5136" width="7.5703125" style="7" customWidth="1"/>
    <col min="5137" max="5140" width="11" style="7" customWidth="1"/>
    <col min="5141" max="5377" width="9.140625" style="7"/>
    <col min="5378" max="5378" width="25" style="7" customWidth="1"/>
    <col min="5379" max="5379" width="12.28515625" style="7" customWidth="1"/>
    <col min="5380" max="5381" width="11" style="7" customWidth="1"/>
    <col min="5382" max="5382" width="11.85546875" style="7" customWidth="1"/>
    <col min="5383" max="5386" width="11" style="7" customWidth="1"/>
    <col min="5387" max="5387" width="9.140625" style="7"/>
    <col min="5388" max="5388" width="25" style="7" customWidth="1"/>
    <col min="5389" max="5391" width="11" style="7" customWidth="1"/>
    <col min="5392" max="5392" width="7.5703125" style="7" customWidth="1"/>
    <col min="5393" max="5396" width="11" style="7" customWidth="1"/>
    <col min="5397" max="5633" width="9.140625" style="7"/>
    <col min="5634" max="5634" width="25" style="7" customWidth="1"/>
    <col min="5635" max="5635" width="12.28515625" style="7" customWidth="1"/>
    <col min="5636" max="5637" width="11" style="7" customWidth="1"/>
    <col min="5638" max="5638" width="11.85546875" style="7" customWidth="1"/>
    <col min="5639" max="5642" width="11" style="7" customWidth="1"/>
    <col min="5643" max="5643" width="9.140625" style="7"/>
    <col min="5644" max="5644" width="25" style="7" customWidth="1"/>
    <col min="5645" max="5647" width="11" style="7" customWidth="1"/>
    <col min="5648" max="5648" width="7.5703125" style="7" customWidth="1"/>
    <col min="5649" max="5652" width="11" style="7" customWidth="1"/>
    <col min="5653" max="5889" width="9.140625" style="7"/>
    <col min="5890" max="5890" width="25" style="7" customWidth="1"/>
    <col min="5891" max="5891" width="12.28515625" style="7" customWidth="1"/>
    <col min="5892" max="5893" width="11" style="7" customWidth="1"/>
    <col min="5894" max="5894" width="11.85546875" style="7" customWidth="1"/>
    <col min="5895" max="5898" width="11" style="7" customWidth="1"/>
    <col min="5899" max="5899" width="9.140625" style="7"/>
    <col min="5900" max="5900" width="25" style="7" customWidth="1"/>
    <col min="5901" max="5903" width="11" style="7" customWidth="1"/>
    <col min="5904" max="5904" width="7.5703125" style="7" customWidth="1"/>
    <col min="5905" max="5908" width="11" style="7" customWidth="1"/>
    <col min="5909" max="6145" width="9.140625" style="7"/>
    <col min="6146" max="6146" width="25" style="7" customWidth="1"/>
    <col min="6147" max="6147" width="12.28515625" style="7" customWidth="1"/>
    <col min="6148" max="6149" width="11" style="7" customWidth="1"/>
    <col min="6150" max="6150" width="11.85546875" style="7" customWidth="1"/>
    <col min="6151" max="6154" width="11" style="7" customWidth="1"/>
    <col min="6155" max="6155" width="9.140625" style="7"/>
    <col min="6156" max="6156" width="25" style="7" customWidth="1"/>
    <col min="6157" max="6159" width="11" style="7" customWidth="1"/>
    <col min="6160" max="6160" width="7.5703125" style="7" customWidth="1"/>
    <col min="6161" max="6164" width="11" style="7" customWidth="1"/>
    <col min="6165" max="6401" width="9.140625" style="7"/>
    <col min="6402" max="6402" width="25" style="7" customWidth="1"/>
    <col min="6403" max="6403" width="12.28515625" style="7" customWidth="1"/>
    <col min="6404" max="6405" width="11" style="7" customWidth="1"/>
    <col min="6406" max="6406" width="11.85546875" style="7" customWidth="1"/>
    <col min="6407" max="6410" width="11" style="7" customWidth="1"/>
    <col min="6411" max="6411" width="9.140625" style="7"/>
    <col min="6412" max="6412" width="25" style="7" customWidth="1"/>
    <col min="6413" max="6415" width="11" style="7" customWidth="1"/>
    <col min="6416" max="6416" width="7.5703125" style="7" customWidth="1"/>
    <col min="6417" max="6420" width="11" style="7" customWidth="1"/>
    <col min="6421" max="6657" width="9.140625" style="7"/>
    <col min="6658" max="6658" width="25" style="7" customWidth="1"/>
    <col min="6659" max="6659" width="12.28515625" style="7" customWidth="1"/>
    <col min="6660" max="6661" width="11" style="7" customWidth="1"/>
    <col min="6662" max="6662" width="11.85546875" style="7" customWidth="1"/>
    <col min="6663" max="6666" width="11" style="7" customWidth="1"/>
    <col min="6667" max="6667" width="9.140625" style="7"/>
    <col min="6668" max="6668" width="25" style="7" customWidth="1"/>
    <col min="6669" max="6671" width="11" style="7" customWidth="1"/>
    <col min="6672" max="6672" width="7.5703125" style="7" customWidth="1"/>
    <col min="6673" max="6676" width="11" style="7" customWidth="1"/>
    <col min="6677" max="6913" width="9.140625" style="7"/>
    <col min="6914" max="6914" width="25" style="7" customWidth="1"/>
    <col min="6915" max="6915" width="12.28515625" style="7" customWidth="1"/>
    <col min="6916" max="6917" width="11" style="7" customWidth="1"/>
    <col min="6918" max="6918" width="11.85546875" style="7" customWidth="1"/>
    <col min="6919" max="6922" width="11" style="7" customWidth="1"/>
    <col min="6923" max="6923" width="9.140625" style="7"/>
    <col min="6924" max="6924" width="25" style="7" customWidth="1"/>
    <col min="6925" max="6927" width="11" style="7" customWidth="1"/>
    <col min="6928" max="6928" width="7.5703125" style="7" customWidth="1"/>
    <col min="6929" max="6932" width="11" style="7" customWidth="1"/>
    <col min="6933" max="7169" width="9.140625" style="7"/>
    <col min="7170" max="7170" width="25" style="7" customWidth="1"/>
    <col min="7171" max="7171" width="12.28515625" style="7" customWidth="1"/>
    <col min="7172" max="7173" width="11" style="7" customWidth="1"/>
    <col min="7174" max="7174" width="11.85546875" style="7" customWidth="1"/>
    <col min="7175" max="7178" width="11" style="7" customWidth="1"/>
    <col min="7179" max="7179" width="9.140625" style="7"/>
    <col min="7180" max="7180" width="25" style="7" customWidth="1"/>
    <col min="7181" max="7183" width="11" style="7" customWidth="1"/>
    <col min="7184" max="7184" width="7.5703125" style="7" customWidth="1"/>
    <col min="7185" max="7188" width="11" style="7" customWidth="1"/>
    <col min="7189" max="7425" width="9.140625" style="7"/>
    <col min="7426" max="7426" width="25" style="7" customWidth="1"/>
    <col min="7427" max="7427" width="12.28515625" style="7" customWidth="1"/>
    <col min="7428" max="7429" width="11" style="7" customWidth="1"/>
    <col min="7430" max="7430" width="11.85546875" style="7" customWidth="1"/>
    <col min="7431" max="7434" width="11" style="7" customWidth="1"/>
    <col min="7435" max="7435" width="9.140625" style="7"/>
    <col min="7436" max="7436" width="25" style="7" customWidth="1"/>
    <col min="7437" max="7439" width="11" style="7" customWidth="1"/>
    <col min="7440" max="7440" width="7.5703125" style="7" customWidth="1"/>
    <col min="7441" max="7444" width="11" style="7" customWidth="1"/>
    <col min="7445" max="7681" width="9.140625" style="7"/>
    <col min="7682" max="7682" width="25" style="7" customWidth="1"/>
    <col min="7683" max="7683" width="12.28515625" style="7" customWidth="1"/>
    <col min="7684" max="7685" width="11" style="7" customWidth="1"/>
    <col min="7686" max="7686" width="11.85546875" style="7" customWidth="1"/>
    <col min="7687" max="7690" width="11" style="7" customWidth="1"/>
    <col min="7691" max="7691" width="9.140625" style="7"/>
    <col min="7692" max="7692" width="25" style="7" customWidth="1"/>
    <col min="7693" max="7695" width="11" style="7" customWidth="1"/>
    <col min="7696" max="7696" width="7.5703125" style="7" customWidth="1"/>
    <col min="7697" max="7700" width="11" style="7" customWidth="1"/>
    <col min="7701" max="7937" width="9.140625" style="7"/>
    <col min="7938" max="7938" width="25" style="7" customWidth="1"/>
    <col min="7939" max="7939" width="12.28515625" style="7" customWidth="1"/>
    <col min="7940" max="7941" width="11" style="7" customWidth="1"/>
    <col min="7942" max="7942" width="11.85546875" style="7" customWidth="1"/>
    <col min="7943" max="7946" width="11" style="7" customWidth="1"/>
    <col min="7947" max="7947" width="9.140625" style="7"/>
    <col min="7948" max="7948" width="25" style="7" customWidth="1"/>
    <col min="7949" max="7951" width="11" style="7" customWidth="1"/>
    <col min="7952" max="7952" width="7.5703125" style="7" customWidth="1"/>
    <col min="7953" max="7956" width="11" style="7" customWidth="1"/>
    <col min="7957" max="8193" width="9.140625" style="7"/>
    <col min="8194" max="8194" width="25" style="7" customWidth="1"/>
    <col min="8195" max="8195" width="12.28515625" style="7" customWidth="1"/>
    <col min="8196" max="8197" width="11" style="7" customWidth="1"/>
    <col min="8198" max="8198" width="11.85546875" style="7" customWidth="1"/>
    <col min="8199" max="8202" width="11" style="7" customWidth="1"/>
    <col min="8203" max="8203" width="9.140625" style="7"/>
    <col min="8204" max="8204" width="25" style="7" customWidth="1"/>
    <col min="8205" max="8207" width="11" style="7" customWidth="1"/>
    <col min="8208" max="8208" width="7.5703125" style="7" customWidth="1"/>
    <col min="8209" max="8212" width="11" style="7" customWidth="1"/>
    <col min="8213" max="8449" width="9.140625" style="7"/>
    <col min="8450" max="8450" width="25" style="7" customWidth="1"/>
    <col min="8451" max="8451" width="12.28515625" style="7" customWidth="1"/>
    <col min="8452" max="8453" width="11" style="7" customWidth="1"/>
    <col min="8454" max="8454" width="11.85546875" style="7" customWidth="1"/>
    <col min="8455" max="8458" width="11" style="7" customWidth="1"/>
    <col min="8459" max="8459" width="9.140625" style="7"/>
    <col min="8460" max="8460" width="25" style="7" customWidth="1"/>
    <col min="8461" max="8463" width="11" style="7" customWidth="1"/>
    <col min="8464" max="8464" width="7.5703125" style="7" customWidth="1"/>
    <col min="8465" max="8468" width="11" style="7" customWidth="1"/>
    <col min="8469" max="8705" width="9.140625" style="7"/>
    <col min="8706" max="8706" width="25" style="7" customWidth="1"/>
    <col min="8707" max="8707" width="12.28515625" style="7" customWidth="1"/>
    <col min="8708" max="8709" width="11" style="7" customWidth="1"/>
    <col min="8710" max="8710" width="11.85546875" style="7" customWidth="1"/>
    <col min="8711" max="8714" width="11" style="7" customWidth="1"/>
    <col min="8715" max="8715" width="9.140625" style="7"/>
    <col min="8716" max="8716" width="25" style="7" customWidth="1"/>
    <col min="8717" max="8719" width="11" style="7" customWidth="1"/>
    <col min="8720" max="8720" width="7.5703125" style="7" customWidth="1"/>
    <col min="8721" max="8724" width="11" style="7" customWidth="1"/>
    <col min="8725" max="8961" width="9.140625" style="7"/>
    <col min="8962" max="8962" width="25" style="7" customWidth="1"/>
    <col min="8963" max="8963" width="12.28515625" style="7" customWidth="1"/>
    <col min="8964" max="8965" width="11" style="7" customWidth="1"/>
    <col min="8966" max="8966" width="11.85546875" style="7" customWidth="1"/>
    <col min="8967" max="8970" width="11" style="7" customWidth="1"/>
    <col min="8971" max="8971" width="9.140625" style="7"/>
    <col min="8972" max="8972" width="25" style="7" customWidth="1"/>
    <col min="8973" max="8975" width="11" style="7" customWidth="1"/>
    <col min="8976" max="8976" width="7.5703125" style="7" customWidth="1"/>
    <col min="8977" max="8980" width="11" style="7" customWidth="1"/>
    <col min="8981" max="9217" width="9.140625" style="7"/>
    <col min="9218" max="9218" width="25" style="7" customWidth="1"/>
    <col min="9219" max="9219" width="12.28515625" style="7" customWidth="1"/>
    <col min="9220" max="9221" width="11" style="7" customWidth="1"/>
    <col min="9222" max="9222" width="11.85546875" style="7" customWidth="1"/>
    <col min="9223" max="9226" width="11" style="7" customWidth="1"/>
    <col min="9227" max="9227" width="9.140625" style="7"/>
    <col min="9228" max="9228" width="25" style="7" customWidth="1"/>
    <col min="9229" max="9231" width="11" style="7" customWidth="1"/>
    <col min="9232" max="9232" width="7.5703125" style="7" customWidth="1"/>
    <col min="9233" max="9236" width="11" style="7" customWidth="1"/>
    <col min="9237" max="9473" width="9.140625" style="7"/>
    <col min="9474" max="9474" width="25" style="7" customWidth="1"/>
    <col min="9475" max="9475" width="12.28515625" style="7" customWidth="1"/>
    <col min="9476" max="9477" width="11" style="7" customWidth="1"/>
    <col min="9478" max="9478" width="11.85546875" style="7" customWidth="1"/>
    <col min="9479" max="9482" width="11" style="7" customWidth="1"/>
    <col min="9483" max="9483" width="9.140625" style="7"/>
    <col min="9484" max="9484" width="25" style="7" customWidth="1"/>
    <col min="9485" max="9487" width="11" style="7" customWidth="1"/>
    <col min="9488" max="9488" width="7.5703125" style="7" customWidth="1"/>
    <col min="9489" max="9492" width="11" style="7" customWidth="1"/>
    <col min="9493" max="9729" width="9.140625" style="7"/>
    <col min="9730" max="9730" width="25" style="7" customWidth="1"/>
    <col min="9731" max="9731" width="12.28515625" style="7" customWidth="1"/>
    <col min="9732" max="9733" width="11" style="7" customWidth="1"/>
    <col min="9734" max="9734" width="11.85546875" style="7" customWidth="1"/>
    <col min="9735" max="9738" width="11" style="7" customWidth="1"/>
    <col min="9739" max="9739" width="9.140625" style="7"/>
    <col min="9740" max="9740" width="25" style="7" customWidth="1"/>
    <col min="9741" max="9743" width="11" style="7" customWidth="1"/>
    <col min="9744" max="9744" width="7.5703125" style="7" customWidth="1"/>
    <col min="9745" max="9748" width="11" style="7" customWidth="1"/>
    <col min="9749" max="9985" width="9.140625" style="7"/>
    <col min="9986" max="9986" width="25" style="7" customWidth="1"/>
    <col min="9987" max="9987" width="12.28515625" style="7" customWidth="1"/>
    <col min="9988" max="9989" width="11" style="7" customWidth="1"/>
    <col min="9990" max="9990" width="11.85546875" style="7" customWidth="1"/>
    <col min="9991" max="9994" width="11" style="7" customWidth="1"/>
    <col min="9995" max="9995" width="9.140625" style="7"/>
    <col min="9996" max="9996" width="25" style="7" customWidth="1"/>
    <col min="9997" max="9999" width="11" style="7" customWidth="1"/>
    <col min="10000" max="10000" width="7.5703125" style="7" customWidth="1"/>
    <col min="10001" max="10004" width="11" style="7" customWidth="1"/>
    <col min="10005" max="10241" width="9.140625" style="7"/>
    <col min="10242" max="10242" width="25" style="7" customWidth="1"/>
    <col min="10243" max="10243" width="12.28515625" style="7" customWidth="1"/>
    <col min="10244" max="10245" width="11" style="7" customWidth="1"/>
    <col min="10246" max="10246" width="11.85546875" style="7" customWidth="1"/>
    <col min="10247" max="10250" width="11" style="7" customWidth="1"/>
    <col min="10251" max="10251" width="9.140625" style="7"/>
    <col min="10252" max="10252" width="25" style="7" customWidth="1"/>
    <col min="10253" max="10255" width="11" style="7" customWidth="1"/>
    <col min="10256" max="10256" width="7.5703125" style="7" customWidth="1"/>
    <col min="10257" max="10260" width="11" style="7" customWidth="1"/>
    <col min="10261" max="10497" width="9.140625" style="7"/>
    <col min="10498" max="10498" width="25" style="7" customWidth="1"/>
    <col min="10499" max="10499" width="12.28515625" style="7" customWidth="1"/>
    <col min="10500" max="10501" width="11" style="7" customWidth="1"/>
    <col min="10502" max="10502" width="11.85546875" style="7" customWidth="1"/>
    <col min="10503" max="10506" width="11" style="7" customWidth="1"/>
    <col min="10507" max="10507" width="9.140625" style="7"/>
    <col min="10508" max="10508" width="25" style="7" customWidth="1"/>
    <col min="10509" max="10511" width="11" style="7" customWidth="1"/>
    <col min="10512" max="10512" width="7.5703125" style="7" customWidth="1"/>
    <col min="10513" max="10516" width="11" style="7" customWidth="1"/>
    <col min="10517" max="10753" width="9.140625" style="7"/>
    <col min="10754" max="10754" width="25" style="7" customWidth="1"/>
    <col min="10755" max="10755" width="12.28515625" style="7" customWidth="1"/>
    <col min="10756" max="10757" width="11" style="7" customWidth="1"/>
    <col min="10758" max="10758" width="11.85546875" style="7" customWidth="1"/>
    <col min="10759" max="10762" width="11" style="7" customWidth="1"/>
    <col min="10763" max="10763" width="9.140625" style="7"/>
    <col min="10764" max="10764" width="25" style="7" customWidth="1"/>
    <col min="10765" max="10767" width="11" style="7" customWidth="1"/>
    <col min="10768" max="10768" width="7.5703125" style="7" customWidth="1"/>
    <col min="10769" max="10772" width="11" style="7" customWidth="1"/>
    <col min="10773" max="11009" width="9.140625" style="7"/>
    <col min="11010" max="11010" width="25" style="7" customWidth="1"/>
    <col min="11011" max="11011" width="12.28515625" style="7" customWidth="1"/>
    <col min="11012" max="11013" width="11" style="7" customWidth="1"/>
    <col min="11014" max="11014" width="11.85546875" style="7" customWidth="1"/>
    <col min="11015" max="11018" width="11" style="7" customWidth="1"/>
    <col min="11019" max="11019" width="9.140625" style="7"/>
    <col min="11020" max="11020" width="25" style="7" customWidth="1"/>
    <col min="11021" max="11023" width="11" style="7" customWidth="1"/>
    <col min="11024" max="11024" width="7.5703125" style="7" customWidth="1"/>
    <col min="11025" max="11028" width="11" style="7" customWidth="1"/>
    <col min="11029" max="11265" width="9.140625" style="7"/>
    <col min="11266" max="11266" width="25" style="7" customWidth="1"/>
    <col min="11267" max="11267" width="12.28515625" style="7" customWidth="1"/>
    <col min="11268" max="11269" width="11" style="7" customWidth="1"/>
    <col min="11270" max="11270" width="11.85546875" style="7" customWidth="1"/>
    <col min="11271" max="11274" width="11" style="7" customWidth="1"/>
    <col min="11275" max="11275" width="9.140625" style="7"/>
    <col min="11276" max="11276" width="25" style="7" customWidth="1"/>
    <col min="11277" max="11279" width="11" style="7" customWidth="1"/>
    <col min="11280" max="11280" width="7.5703125" style="7" customWidth="1"/>
    <col min="11281" max="11284" width="11" style="7" customWidth="1"/>
    <col min="11285" max="11521" width="9.140625" style="7"/>
    <col min="11522" max="11522" width="25" style="7" customWidth="1"/>
    <col min="11523" max="11523" width="12.28515625" style="7" customWidth="1"/>
    <col min="11524" max="11525" width="11" style="7" customWidth="1"/>
    <col min="11526" max="11526" width="11.85546875" style="7" customWidth="1"/>
    <col min="11527" max="11530" width="11" style="7" customWidth="1"/>
    <col min="11531" max="11531" width="9.140625" style="7"/>
    <col min="11532" max="11532" width="25" style="7" customWidth="1"/>
    <col min="11533" max="11535" width="11" style="7" customWidth="1"/>
    <col min="11536" max="11536" width="7.5703125" style="7" customWidth="1"/>
    <col min="11537" max="11540" width="11" style="7" customWidth="1"/>
    <col min="11541" max="11777" width="9.140625" style="7"/>
    <col min="11778" max="11778" width="25" style="7" customWidth="1"/>
    <col min="11779" max="11779" width="12.28515625" style="7" customWidth="1"/>
    <col min="11780" max="11781" width="11" style="7" customWidth="1"/>
    <col min="11782" max="11782" width="11.85546875" style="7" customWidth="1"/>
    <col min="11783" max="11786" width="11" style="7" customWidth="1"/>
    <col min="11787" max="11787" width="9.140625" style="7"/>
    <col min="11788" max="11788" width="25" style="7" customWidth="1"/>
    <col min="11789" max="11791" width="11" style="7" customWidth="1"/>
    <col min="11792" max="11792" width="7.5703125" style="7" customWidth="1"/>
    <col min="11793" max="11796" width="11" style="7" customWidth="1"/>
    <col min="11797" max="12033" width="9.140625" style="7"/>
    <col min="12034" max="12034" width="25" style="7" customWidth="1"/>
    <col min="12035" max="12035" width="12.28515625" style="7" customWidth="1"/>
    <col min="12036" max="12037" width="11" style="7" customWidth="1"/>
    <col min="12038" max="12038" width="11.85546875" style="7" customWidth="1"/>
    <col min="12039" max="12042" width="11" style="7" customWidth="1"/>
    <col min="12043" max="12043" width="9.140625" style="7"/>
    <col min="12044" max="12044" width="25" style="7" customWidth="1"/>
    <col min="12045" max="12047" width="11" style="7" customWidth="1"/>
    <col min="12048" max="12048" width="7.5703125" style="7" customWidth="1"/>
    <col min="12049" max="12052" width="11" style="7" customWidth="1"/>
    <col min="12053" max="12289" width="9.140625" style="7"/>
    <col min="12290" max="12290" width="25" style="7" customWidth="1"/>
    <col min="12291" max="12291" width="12.28515625" style="7" customWidth="1"/>
    <col min="12292" max="12293" width="11" style="7" customWidth="1"/>
    <col min="12294" max="12294" width="11.85546875" style="7" customWidth="1"/>
    <col min="12295" max="12298" width="11" style="7" customWidth="1"/>
    <col min="12299" max="12299" width="9.140625" style="7"/>
    <col min="12300" max="12300" width="25" style="7" customWidth="1"/>
    <col min="12301" max="12303" width="11" style="7" customWidth="1"/>
    <col min="12304" max="12304" width="7.5703125" style="7" customWidth="1"/>
    <col min="12305" max="12308" width="11" style="7" customWidth="1"/>
    <col min="12309" max="12545" width="9.140625" style="7"/>
    <col min="12546" max="12546" width="25" style="7" customWidth="1"/>
    <col min="12547" max="12547" width="12.28515625" style="7" customWidth="1"/>
    <col min="12548" max="12549" width="11" style="7" customWidth="1"/>
    <col min="12550" max="12550" width="11.85546875" style="7" customWidth="1"/>
    <col min="12551" max="12554" width="11" style="7" customWidth="1"/>
    <col min="12555" max="12555" width="9.140625" style="7"/>
    <col min="12556" max="12556" width="25" style="7" customWidth="1"/>
    <col min="12557" max="12559" width="11" style="7" customWidth="1"/>
    <col min="12560" max="12560" width="7.5703125" style="7" customWidth="1"/>
    <col min="12561" max="12564" width="11" style="7" customWidth="1"/>
    <col min="12565" max="12801" width="9.140625" style="7"/>
    <col min="12802" max="12802" width="25" style="7" customWidth="1"/>
    <col min="12803" max="12803" width="12.28515625" style="7" customWidth="1"/>
    <col min="12804" max="12805" width="11" style="7" customWidth="1"/>
    <col min="12806" max="12806" width="11.85546875" style="7" customWidth="1"/>
    <col min="12807" max="12810" width="11" style="7" customWidth="1"/>
    <col min="12811" max="12811" width="9.140625" style="7"/>
    <col min="12812" max="12812" width="25" style="7" customWidth="1"/>
    <col min="12813" max="12815" width="11" style="7" customWidth="1"/>
    <col min="12816" max="12816" width="7.5703125" style="7" customWidth="1"/>
    <col min="12817" max="12820" width="11" style="7" customWidth="1"/>
    <col min="12821" max="13057" width="9.140625" style="7"/>
    <col min="13058" max="13058" width="25" style="7" customWidth="1"/>
    <col min="13059" max="13059" width="12.28515625" style="7" customWidth="1"/>
    <col min="13060" max="13061" width="11" style="7" customWidth="1"/>
    <col min="13062" max="13062" width="11.85546875" style="7" customWidth="1"/>
    <col min="13063" max="13066" width="11" style="7" customWidth="1"/>
    <col min="13067" max="13067" width="9.140625" style="7"/>
    <col min="13068" max="13068" width="25" style="7" customWidth="1"/>
    <col min="13069" max="13071" width="11" style="7" customWidth="1"/>
    <col min="13072" max="13072" width="7.5703125" style="7" customWidth="1"/>
    <col min="13073" max="13076" width="11" style="7" customWidth="1"/>
    <col min="13077" max="13313" width="9.140625" style="7"/>
    <col min="13314" max="13314" width="25" style="7" customWidth="1"/>
    <col min="13315" max="13315" width="12.28515625" style="7" customWidth="1"/>
    <col min="13316" max="13317" width="11" style="7" customWidth="1"/>
    <col min="13318" max="13318" width="11.85546875" style="7" customWidth="1"/>
    <col min="13319" max="13322" width="11" style="7" customWidth="1"/>
    <col min="13323" max="13323" width="9.140625" style="7"/>
    <col min="13324" max="13324" width="25" style="7" customWidth="1"/>
    <col min="13325" max="13327" width="11" style="7" customWidth="1"/>
    <col min="13328" max="13328" width="7.5703125" style="7" customWidth="1"/>
    <col min="13329" max="13332" width="11" style="7" customWidth="1"/>
    <col min="13333" max="13569" width="9.140625" style="7"/>
    <col min="13570" max="13570" width="25" style="7" customWidth="1"/>
    <col min="13571" max="13571" width="12.28515625" style="7" customWidth="1"/>
    <col min="13572" max="13573" width="11" style="7" customWidth="1"/>
    <col min="13574" max="13574" width="11.85546875" style="7" customWidth="1"/>
    <col min="13575" max="13578" width="11" style="7" customWidth="1"/>
    <col min="13579" max="13579" width="9.140625" style="7"/>
    <col min="13580" max="13580" width="25" style="7" customWidth="1"/>
    <col min="13581" max="13583" width="11" style="7" customWidth="1"/>
    <col min="13584" max="13584" width="7.5703125" style="7" customWidth="1"/>
    <col min="13585" max="13588" width="11" style="7" customWidth="1"/>
    <col min="13589" max="13825" width="9.140625" style="7"/>
    <col min="13826" max="13826" width="25" style="7" customWidth="1"/>
    <col min="13827" max="13827" width="12.28515625" style="7" customWidth="1"/>
    <col min="13828" max="13829" width="11" style="7" customWidth="1"/>
    <col min="13830" max="13830" width="11.85546875" style="7" customWidth="1"/>
    <col min="13831" max="13834" width="11" style="7" customWidth="1"/>
    <col min="13835" max="13835" width="9.140625" style="7"/>
    <col min="13836" max="13836" width="25" style="7" customWidth="1"/>
    <col min="13837" max="13839" width="11" style="7" customWidth="1"/>
    <col min="13840" max="13840" width="7.5703125" style="7" customWidth="1"/>
    <col min="13841" max="13844" width="11" style="7" customWidth="1"/>
    <col min="13845" max="14081" width="9.140625" style="7"/>
    <col min="14082" max="14082" width="25" style="7" customWidth="1"/>
    <col min="14083" max="14083" width="12.28515625" style="7" customWidth="1"/>
    <col min="14084" max="14085" width="11" style="7" customWidth="1"/>
    <col min="14086" max="14086" width="11.85546875" style="7" customWidth="1"/>
    <col min="14087" max="14090" width="11" style="7" customWidth="1"/>
    <col min="14091" max="14091" width="9.140625" style="7"/>
    <col min="14092" max="14092" width="25" style="7" customWidth="1"/>
    <col min="14093" max="14095" width="11" style="7" customWidth="1"/>
    <col min="14096" max="14096" width="7.5703125" style="7" customWidth="1"/>
    <col min="14097" max="14100" width="11" style="7" customWidth="1"/>
    <col min="14101" max="14337" width="9.140625" style="7"/>
    <col min="14338" max="14338" width="25" style="7" customWidth="1"/>
    <col min="14339" max="14339" width="12.28515625" style="7" customWidth="1"/>
    <col min="14340" max="14341" width="11" style="7" customWidth="1"/>
    <col min="14342" max="14342" width="11.85546875" style="7" customWidth="1"/>
    <col min="14343" max="14346" width="11" style="7" customWidth="1"/>
    <col min="14347" max="14347" width="9.140625" style="7"/>
    <col min="14348" max="14348" width="25" style="7" customWidth="1"/>
    <col min="14349" max="14351" width="11" style="7" customWidth="1"/>
    <col min="14352" max="14352" width="7.5703125" style="7" customWidth="1"/>
    <col min="14353" max="14356" width="11" style="7" customWidth="1"/>
    <col min="14357" max="14593" width="9.140625" style="7"/>
    <col min="14594" max="14594" width="25" style="7" customWidth="1"/>
    <col min="14595" max="14595" width="12.28515625" style="7" customWidth="1"/>
    <col min="14596" max="14597" width="11" style="7" customWidth="1"/>
    <col min="14598" max="14598" width="11.85546875" style="7" customWidth="1"/>
    <col min="14599" max="14602" width="11" style="7" customWidth="1"/>
    <col min="14603" max="14603" width="9.140625" style="7"/>
    <col min="14604" max="14604" width="25" style="7" customWidth="1"/>
    <col min="14605" max="14607" width="11" style="7" customWidth="1"/>
    <col min="14608" max="14608" width="7.5703125" style="7" customWidth="1"/>
    <col min="14609" max="14612" width="11" style="7" customWidth="1"/>
    <col min="14613" max="14849" width="9.140625" style="7"/>
    <col min="14850" max="14850" width="25" style="7" customWidth="1"/>
    <col min="14851" max="14851" width="12.28515625" style="7" customWidth="1"/>
    <col min="14852" max="14853" width="11" style="7" customWidth="1"/>
    <col min="14854" max="14854" width="11.85546875" style="7" customWidth="1"/>
    <col min="14855" max="14858" width="11" style="7" customWidth="1"/>
    <col min="14859" max="14859" width="9.140625" style="7"/>
    <col min="14860" max="14860" width="25" style="7" customWidth="1"/>
    <col min="14861" max="14863" width="11" style="7" customWidth="1"/>
    <col min="14864" max="14864" width="7.5703125" style="7" customWidth="1"/>
    <col min="14865" max="14868" width="11" style="7" customWidth="1"/>
    <col min="14869" max="15105" width="9.140625" style="7"/>
    <col min="15106" max="15106" width="25" style="7" customWidth="1"/>
    <col min="15107" max="15107" width="12.28515625" style="7" customWidth="1"/>
    <col min="15108" max="15109" width="11" style="7" customWidth="1"/>
    <col min="15110" max="15110" width="11.85546875" style="7" customWidth="1"/>
    <col min="15111" max="15114" width="11" style="7" customWidth="1"/>
    <col min="15115" max="15115" width="9.140625" style="7"/>
    <col min="15116" max="15116" width="25" style="7" customWidth="1"/>
    <col min="15117" max="15119" width="11" style="7" customWidth="1"/>
    <col min="15120" max="15120" width="7.5703125" style="7" customWidth="1"/>
    <col min="15121" max="15124" width="11" style="7" customWidth="1"/>
    <col min="15125" max="15361" width="9.140625" style="7"/>
    <col min="15362" max="15362" width="25" style="7" customWidth="1"/>
    <col min="15363" max="15363" width="12.28515625" style="7" customWidth="1"/>
    <col min="15364" max="15365" width="11" style="7" customWidth="1"/>
    <col min="15366" max="15366" width="11.85546875" style="7" customWidth="1"/>
    <col min="15367" max="15370" width="11" style="7" customWidth="1"/>
    <col min="15371" max="15371" width="9.140625" style="7"/>
    <col min="15372" max="15372" width="25" style="7" customWidth="1"/>
    <col min="15373" max="15375" width="11" style="7" customWidth="1"/>
    <col min="15376" max="15376" width="7.5703125" style="7" customWidth="1"/>
    <col min="15377" max="15380" width="11" style="7" customWidth="1"/>
    <col min="15381" max="15617" width="9.140625" style="7"/>
    <col min="15618" max="15618" width="25" style="7" customWidth="1"/>
    <col min="15619" max="15619" width="12.28515625" style="7" customWidth="1"/>
    <col min="15620" max="15621" width="11" style="7" customWidth="1"/>
    <col min="15622" max="15622" width="11.85546875" style="7" customWidth="1"/>
    <col min="15623" max="15626" width="11" style="7" customWidth="1"/>
    <col min="15627" max="15627" width="9.140625" style="7"/>
    <col min="15628" max="15628" width="25" style="7" customWidth="1"/>
    <col min="15629" max="15631" width="11" style="7" customWidth="1"/>
    <col min="15632" max="15632" width="7.5703125" style="7" customWidth="1"/>
    <col min="15633" max="15636" width="11" style="7" customWidth="1"/>
    <col min="15637" max="15873" width="9.140625" style="7"/>
    <col min="15874" max="15874" width="25" style="7" customWidth="1"/>
    <col min="15875" max="15875" width="12.28515625" style="7" customWidth="1"/>
    <col min="15876" max="15877" width="11" style="7" customWidth="1"/>
    <col min="15878" max="15878" width="11.85546875" style="7" customWidth="1"/>
    <col min="15879" max="15882" width="11" style="7" customWidth="1"/>
    <col min="15883" max="15883" width="9.140625" style="7"/>
    <col min="15884" max="15884" width="25" style="7" customWidth="1"/>
    <col min="15885" max="15887" width="11" style="7" customWidth="1"/>
    <col min="15888" max="15888" width="7.5703125" style="7" customWidth="1"/>
    <col min="15889" max="15892" width="11" style="7" customWidth="1"/>
    <col min="15893" max="16129" width="9.140625" style="7"/>
    <col min="16130" max="16130" width="25" style="7" customWidth="1"/>
    <col min="16131" max="16131" width="12.28515625" style="7" customWidth="1"/>
    <col min="16132" max="16133" width="11" style="7" customWidth="1"/>
    <col min="16134" max="16134" width="11.85546875" style="7" customWidth="1"/>
    <col min="16135" max="16138" width="11" style="7" customWidth="1"/>
    <col min="16139" max="16139" width="9.140625" style="7"/>
    <col min="16140" max="16140" width="25" style="7" customWidth="1"/>
    <col min="16141" max="16143" width="11" style="7" customWidth="1"/>
    <col min="16144" max="16144" width="7.5703125" style="7" customWidth="1"/>
    <col min="16145" max="16148" width="11" style="7" customWidth="1"/>
    <col min="16149" max="16384" width="9.140625" style="7"/>
  </cols>
  <sheetData>
    <row r="1" spans="1:21" ht="14.25" customHeight="1" x14ac:dyDescent="0.25">
      <c r="B1" s="709"/>
      <c r="C1" s="355"/>
      <c r="D1" s="30"/>
      <c r="E1" s="30"/>
      <c r="F1" s="30"/>
      <c r="G1" s="30"/>
      <c r="H1" s="30"/>
      <c r="I1" s="30"/>
      <c r="J1" s="30"/>
      <c r="K1" s="30"/>
      <c r="L1" s="30"/>
      <c r="M1" s="30"/>
    </row>
    <row r="2" spans="1:21" ht="18.75" customHeight="1" x14ac:dyDescent="0.25">
      <c r="B2" s="382" t="s">
        <v>233</v>
      </c>
      <c r="C2" s="1"/>
      <c r="D2" s="1"/>
      <c r="E2" s="1"/>
      <c r="F2" s="1"/>
      <c r="G2" s="1"/>
      <c r="H2" s="1"/>
      <c r="I2" s="1"/>
      <c r="J2" s="1"/>
    </row>
    <row r="3" spans="1:21" ht="14.25" customHeight="1" x14ac:dyDescent="0.2">
      <c r="B3" s="62"/>
      <c r="C3" s="1"/>
      <c r="D3" s="1"/>
      <c r="E3" s="1"/>
      <c r="F3" s="1"/>
      <c r="G3" s="1"/>
      <c r="H3" s="1"/>
      <c r="I3" s="1"/>
      <c r="J3" s="1"/>
    </row>
    <row r="4" spans="1:21" ht="14.25" customHeight="1" x14ac:dyDescent="0.2">
      <c r="B4" s="298" t="s">
        <v>0</v>
      </c>
      <c r="C4" s="173"/>
      <c r="D4" s="174"/>
      <c r="E4" s="174"/>
      <c r="F4" s="174"/>
      <c r="G4" s="174"/>
      <c r="H4" s="174"/>
      <c r="I4" s="175"/>
      <c r="J4" s="176"/>
      <c r="L4" s="298" t="s">
        <v>0</v>
      </c>
      <c r="M4" s="173"/>
      <c r="N4" s="174"/>
      <c r="O4" s="415"/>
      <c r="P4" s="174"/>
      <c r="Q4" s="174"/>
      <c r="R4" s="174"/>
      <c r="S4" s="175"/>
      <c r="T4" s="176"/>
    </row>
    <row r="5" spans="1:21" s="54" customFormat="1" ht="14.25" customHeight="1" x14ac:dyDescent="0.2">
      <c r="B5" s="51"/>
      <c r="C5" s="898" t="s">
        <v>3</v>
      </c>
      <c r="D5" s="898"/>
      <c r="E5" s="898"/>
      <c r="F5" s="52"/>
      <c r="G5" s="899" t="s">
        <v>6</v>
      </c>
      <c r="H5" s="899"/>
      <c r="I5" s="899"/>
      <c r="J5" s="53"/>
      <c r="L5" s="51"/>
      <c r="M5" s="898" t="s">
        <v>3</v>
      </c>
      <c r="N5" s="898"/>
      <c r="O5" s="898"/>
      <c r="P5" s="52"/>
      <c r="Q5" s="899" t="s">
        <v>6</v>
      </c>
      <c r="R5" s="899"/>
      <c r="S5" s="899"/>
      <c r="T5" s="53"/>
    </row>
    <row r="6" spans="1:21" ht="28.5" customHeight="1" x14ac:dyDescent="0.2">
      <c r="B6" s="178"/>
      <c r="C6" s="383" t="s">
        <v>1</v>
      </c>
      <c r="D6" s="383" t="s">
        <v>2</v>
      </c>
      <c r="E6" s="179" t="s">
        <v>23</v>
      </c>
      <c r="F6" s="179"/>
      <c r="G6" s="383" t="s">
        <v>4</v>
      </c>
      <c r="H6" s="383" t="s">
        <v>24</v>
      </c>
      <c r="I6" s="179" t="s">
        <v>25</v>
      </c>
      <c r="J6" s="180" t="s">
        <v>163</v>
      </c>
      <c r="L6" s="178"/>
      <c r="M6" s="179" t="s">
        <v>1</v>
      </c>
      <c r="N6" s="179" t="s">
        <v>2</v>
      </c>
      <c r="O6" s="179" t="s">
        <v>23</v>
      </c>
      <c r="P6" s="179"/>
      <c r="Q6" s="179" t="s">
        <v>4</v>
      </c>
      <c r="R6" s="179" t="s">
        <v>24</v>
      </c>
      <c r="S6" s="179" t="s">
        <v>25</v>
      </c>
      <c r="T6" s="180" t="s">
        <v>163</v>
      </c>
    </row>
    <row r="7" spans="1:21" ht="14.25" customHeight="1" x14ac:dyDescent="0.2">
      <c r="A7" s="555"/>
      <c r="B7" s="51"/>
      <c r="C7" s="556"/>
      <c r="D7" s="556"/>
      <c r="E7" s="557"/>
      <c r="F7" s="557"/>
      <c r="G7" s="556"/>
      <c r="H7" s="556"/>
      <c r="I7" s="557"/>
      <c r="J7" s="44" t="s">
        <v>17</v>
      </c>
      <c r="K7" s="555"/>
      <c r="L7" s="51"/>
      <c r="M7" s="556"/>
      <c r="N7" s="556"/>
      <c r="O7" s="557"/>
      <c r="P7" s="557"/>
      <c r="Q7" s="556"/>
      <c r="R7" s="556"/>
      <c r="S7" s="557"/>
      <c r="T7" s="44" t="s">
        <v>18</v>
      </c>
    </row>
    <row r="8" spans="1:21" ht="14.25" customHeight="1" x14ac:dyDescent="0.2">
      <c r="A8" s="555"/>
      <c r="B8" s="558" t="s">
        <v>26</v>
      </c>
      <c r="C8" s="559"/>
      <c r="D8" s="559"/>
      <c r="E8" s="560"/>
      <c r="F8" s="560"/>
      <c r="G8" s="559"/>
      <c r="H8" s="559"/>
      <c r="I8" s="560"/>
      <c r="J8" s="194"/>
      <c r="K8" s="555"/>
      <c r="L8" s="561" t="s">
        <v>26</v>
      </c>
      <c r="M8" s="562"/>
      <c r="N8" s="562"/>
      <c r="O8" s="563"/>
      <c r="P8" s="563"/>
      <c r="Q8" s="562"/>
      <c r="R8" s="562"/>
      <c r="S8" s="563"/>
      <c r="T8" s="53"/>
    </row>
    <row r="9" spans="1:21" ht="14.25" customHeight="1" x14ac:dyDescent="0.2">
      <c r="A9" s="555"/>
      <c r="B9" s="564" t="s">
        <v>27</v>
      </c>
      <c r="C9" s="565">
        <v>3001.4190000000008</v>
      </c>
      <c r="D9" s="565">
        <v>1614.128999999999</v>
      </c>
      <c r="E9" s="379">
        <v>4615.5479999999952</v>
      </c>
      <c r="F9" s="566"/>
      <c r="G9" s="565">
        <v>64.306999999999988</v>
      </c>
      <c r="H9" s="565">
        <v>185.48799999999989</v>
      </c>
      <c r="I9" s="379">
        <v>249.79499999999987</v>
      </c>
      <c r="J9" s="379">
        <v>4865.3429999999917</v>
      </c>
      <c r="K9" s="555"/>
      <c r="L9" s="567" t="s">
        <v>27</v>
      </c>
      <c r="M9" s="697">
        <v>20.342275907670221</v>
      </c>
      <c r="N9" s="697">
        <v>34.033343685896099</v>
      </c>
      <c r="O9" s="698">
        <v>23.672663627796126</v>
      </c>
      <c r="P9" s="697"/>
      <c r="Q9" s="697">
        <v>3.8925129640469041</v>
      </c>
      <c r="R9" s="697">
        <v>7.7496326520039291</v>
      </c>
      <c r="S9" s="698">
        <v>6.1745224907404905</v>
      </c>
      <c r="T9" s="698">
        <v>20.66581627766211</v>
      </c>
    </row>
    <row r="10" spans="1:21" ht="14.25" customHeight="1" x14ac:dyDescent="0.2">
      <c r="A10" s="555"/>
      <c r="B10" s="564" t="s">
        <v>28</v>
      </c>
      <c r="C10" s="565">
        <v>2610.690000000001</v>
      </c>
      <c r="D10" s="565">
        <v>764.59499999999912</v>
      </c>
      <c r="E10" s="379">
        <v>3375.2849999999994</v>
      </c>
      <c r="F10" s="566"/>
      <c r="G10" s="565">
        <v>274.32400000000001</v>
      </c>
      <c r="H10" s="565">
        <v>200.06200000000004</v>
      </c>
      <c r="I10" s="379">
        <v>474.38600000000002</v>
      </c>
      <c r="J10" s="379">
        <v>3849.6710000000003</v>
      </c>
      <c r="K10" s="555"/>
      <c r="L10" s="567" t="s">
        <v>28</v>
      </c>
      <c r="M10" s="697">
        <v>17.694089458817839</v>
      </c>
      <c r="N10" s="697">
        <v>16.121217334870828</v>
      </c>
      <c r="O10" s="698">
        <v>17.311484238262913</v>
      </c>
      <c r="P10" s="697"/>
      <c r="Q10" s="697">
        <v>16.604875462223447</v>
      </c>
      <c r="R10" s="697">
        <v>8.3585299729643516</v>
      </c>
      <c r="S10" s="698">
        <v>11.726043460807542</v>
      </c>
      <c r="T10" s="698">
        <v>16.351692699865954</v>
      </c>
    </row>
    <row r="11" spans="1:21" ht="14.25" customHeight="1" x14ac:dyDescent="0.2">
      <c r="A11" s="555"/>
      <c r="B11" s="564" t="s">
        <v>29</v>
      </c>
      <c r="C11" s="565">
        <v>2812.3750000000005</v>
      </c>
      <c r="D11" s="565">
        <v>528.46100000000001</v>
      </c>
      <c r="E11" s="379">
        <v>3340.8360000000002</v>
      </c>
      <c r="F11" s="566"/>
      <c r="G11" s="565">
        <v>636.1370000000004</v>
      </c>
      <c r="H11" s="565">
        <v>571.20699999999965</v>
      </c>
      <c r="I11" s="379">
        <v>1207.344000000001</v>
      </c>
      <c r="J11" s="379">
        <v>4548.1799999999985</v>
      </c>
      <c r="K11" s="555"/>
      <c r="L11" s="567" t="s">
        <v>29</v>
      </c>
      <c r="M11" s="697">
        <v>19.061020206053882</v>
      </c>
      <c r="N11" s="697">
        <v>11.142414786917495</v>
      </c>
      <c r="O11" s="698">
        <v>17.134798915238665</v>
      </c>
      <c r="P11" s="699"/>
      <c r="Q11" s="697">
        <v>38.505474044970342</v>
      </c>
      <c r="R11" s="697">
        <v>23.864856045960973</v>
      </c>
      <c r="S11" s="698">
        <v>29.843562449450932</v>
      </c>
      <c r="T11" s="698">
        <v>19.318648711455161</v>
      </c>
      <c r="U11" s="434"/>
    </row>
    <row r="12" spans="1:21" ht="14.25" customHeight="1" x14ac:dyDescent="0.2">
      <c r="A12" s="555"/>
      <c r="B12" s="564" t="s">
        <v>30</v>
      </c>
      <c r="C12" s="565">
        <v>2885.0310000000018</v>
      </c>
      <c r="D12" s="565">
        <v>715.6370000000004</v>
      </c>
      <c r="E12" s="379">
        <v>3600.6679999999997</v>
      </c>
      <c r="F12" s="566"/>
      <c r="G12" s="565">
        <v>546.26499999999965</v>
      </c>
      <c r="H12" s="565">
        <v>550.70399999999961</v>
      </c>
      <c r="I12" s="379">
        <v>1096.9690000000012</v>
      </c>
      <c r="J12" s="379">
        <v>4697.6369999999915</v>
      </c>
      <c r="K12" s="555"/>
      <c r="L12" s="567" t="s">
        <v>30</v>
      </c>
      <c r="M12" s="697">
        <v>19.553450086169825</v>
      </c>
      <c r="N12" s="697">
        <v>15.088955080630889</v>
      </c>
      <c r="O12" s="698">
        <v>18.467450105462991</v>
      </c>
      <c r="P12" s="699"/>
      <c r="Q12" s="697">
        <v>33.065507554466564</v>
      </c>
      <c r="R12" s="697">
        <v>23.008246894619447</v>
      </c>
      <c r="S12" s="698">
        <v>27.115273572910255</v>
      </c>
      <c r="T12" s="698">
        <v>19.953475670913193</v>
      </c>
      <c r="U12" s="434"/>
    </row>
    <row r="13" spans="1:21" ht="14.25" customHeight="1" x14ac:dyDescent="0.2">
      <c r="A13" s="555"/>
      <c r="B13" s="564" t="s">
        <v>31</v>
      </c>
      <c r="C13" s="565">
        <v>1168.4740000000006</v>
      </c>
      <c r="D13" s="565">
        <v>335.35399999999993</v>
      </c>
      <c r="E13" s="379">
        <v>1503.8280000000011</v>
      </c>
      <c r="F13" s="566"/>
      <c r="G13" s="565">
        <v>89.429000000000059</v>
      </c>
      <c r="H13" s="565">
        <v>246.874</v>
      </c>
      <c r="I13" s="379">
        <v>336.30299999999977</v>
      </c>
      <c r="J13" s="379">
        <v>1840.1310000000008</v>
      </c>
      <c r="K13" s="555"/>
      <c r="L13" s="567" t="s">
        <v>31</v>
      </c>
      <c r="M13" s="697">
        <v>7.9193942928125187</v>
      </c>
      <c r="N13" s="697">
        <v>7.070821438955627</v>
      </c>
      <c r="O13" s="698">
        <v>7.7129767468698098</v>
      </c>
      <c r="P13" s="699"/>
      <c r="Q13" s="697">
        <v>5.4131516298653475</v>
      </c>
      <c r="R13" s="697">
        <v>10.314321203155025</v>
      </c>
      <c r="S13" s="698">
        <v>8.3128582926139387</v>
      </c>
      <c r="T13" s="698">
        <v>7.8160592527249859</v>
      </c>
      <c r="U13" s="434"/>
    </row>
    <row r="14" spans="1:21" ht="14.25" customHeight="1" x14ac:dyDescent="0.2">
      <c r="A14" s="555"/>
      <c r="B14" s="564" t="s">
        <v>153</v>
      </c>
      <c r="C14" s="565">
        <v>1170.7509999999995</v>
      </c>
      <c r="D14" s="565">
        <v>356.50999999999993</v>
      </c>
      <c r="E14" s="379">
        <v>1527.2609999999997</v>
      </c>
      <c r="F14" s="566"/>
      <c r="G14" s="565">
        <v>32.899000000000001</v>
      </c>
      <c r="H14" s="565">
        <v>343.2299999999999</v>
      </c>
      <c r="I14" s="379">
        <v>376.12899999999979</v>
      </c>
      <c r="J14" s="379">
        <v>1903.3900000000006</v>
      </c>
      <c r="K14" s="15"/>
      <c r="L14" s="568" t="s">
        <v>153</v>
      </c>
      <c r="M14" s="697">
        <v>7.9348267806596828</v>
      </c>
      <c r="N14" s="697">
        <v>7.5168882768718142</v>
      </c>
      <c r="O14" s="698">
        <v>7.8331621564441694</v>
      </c>
      <c r="P14" s="699"/>
      <c r="Q14" s="697">
        <v>1.9913817158968565</v>
      </c>
      <c r="R14" s="697">
        <v>14.340045798905104</v>
      </c>
      <c r="S14" s="698">
        <v>9.2972916588391676</v>
      </c>
      <c r="T14" s="698">
        <v>8.0847553902652631</v>
      </c>
      <c r="U14" s="434"/>
    </row>
    <row r="15" spans="1:21" ht="14.25" customHeight="1" x14ac:dyDescent="0.2">
      <c r="A15" s="555"/>
      <c r="B15" s="564" t="s">
        <v>412</v>
      </c>
      <c r="C15" s="570">
        <v>1105.8479999999995</v>
      </c>
      <c r="D15" s="570">
        <v>428.10100000000017</v>
      </c>
      <c r="E15" s="571">
        <v>1533.9489999999994</v>
      </c>
      <c r="F15" s="572"/>
      <c r="G15" s="570">
        <v>8.7080000000000002</v>
      </c>
      <c r="H15" s="570">
        <v>295.94199999999984</v>
      </c>
      <c r="I15" s="571">
        <v>304.64999999999975</v>
      </c>
      <c r="J15" s="571">
        <v>1838.5989999999972</v>
      </c>
      <c r="K15" s="15"/>
      <c r="L15" s="568" t="s">
        <v>412</v>
      </c>
      <c r="M15" s="705">
        <v>7.4949432678160841</v>
      </c>
      <c r="N15" s="705">
        <v>9.0263593958573463</v>
      </c>
      <c r="O15" s="701">
        <v>7.8674642099257257</v>
      </c>
      <c r="P15" s="705"/>
      <c r="Q15" s="705">
        <v>0.52709662853064909</v>
      </c>
      <c r="R15" s="705">
        <v>12.364367432391029</v>
      </c>
      <c r="S15" s="701">
        <v>7.5304480746375617</v>
      </c>
      <c r="T15" s="701">
        <v>7.8095519971137257</v>
      </c>
    </row>
    <row r="16" spans="1:21" ht="14.25" customHeight="1" x14ac:dyDescent="0.2">
      <c r="A16" s="555"/>
      <c r="B16" s="564"/>
      <c r="C16" s="379"/>
      <c r="D16" s="379"/>
      <c r="E16" s="379"/>
      <c r="F16" s="566"/>
      <c r="G16" s="565"/>
      <c r="H16" s="565"/>
      <c r="I16" s="565"/>
      <c r="J16" s="565"/>
      <c r="K16" s="555"/>
      <c r="L16" s="567"/>
      <c r="M16" s="697"/>
      <c r="N16" s="697"/>
      <c r="O16" s="698"/>
      <c r="P16" s="697"/>
      <c r="Q16" s="697"/>
      <c r="R16" s="697"/>
      <c r="S16" s="698"/>
      <c r="T16" s="698"/>
    </row>
    <row r="17" spans="1:28" ht="14.25" customHeight="1" x14ac:dyDescent="0.2">
      <c r="A17" s="555"/>
      <c r="B17" s="558" t="s">
        <v>32</v>
      </c>
      <c r="C17" s="379"/>
      <c r="D17" s="379"/>
      <c r="E17" s="379"/>
      <c r="F17" s="379"/>
      <c r="G17" s="379"/>
      <c r="H17" s="379"/>
      <c r="I17" s="573"/>
      <c r="J17" s="573"/>
      <c r="K17" s="555"/>
      <c r="L17" s="574" t="s">
        <v>32</v>
      </c>
      <c r="M17" s="697"/>
      <c r="N17" s="697"/>
      <c r="O17" s="698"/>
      <c r="P17" s="697"/>
      <c r="Q17" s="697"/>
      <c r="R17" s="697"/>
      <c r="S17" s="698"/>
      <c r="T17" s="698"/>
    </row>
    <row r="18" spans="1:28" ht="14.25" customHeight="1" x14ac:dyDescent="0.2">
      <c r="A18" s="555"/>
      <c r="B18" s="575" t="s">
        <v>33</v>
      </c>
      <c r="C18" s="565">
        <v>1298.8210000000015</v>
      </c>
      <c r="D18" s="565">
        <v>521.53899999999987</v>
      </c>
      <c r="E18" s="379">
        <v>1820.36</v>
      </c>
      <c r="F18" s="379"/>
      <c r="G18" s="565">
        <v>230.69699999999997</v>
      </c>
      <c r="H18" s="565">
        <v>319.82599999999974</v>
      </c>
      <c r="I18" s="379">
        <v>550.52300000000048</v>
      </c>
      <c r="J18" s="379">
        <v>2370.8829999999984</v>
      </c>
      <c r="K18" s="555"/>
      <c r="L18" s="576" t="s">
        <v>33</v>
      </c>
      <c r="M18" s="697">
        <v>8.7974810042773264</v>
      </c>
      <c r="N18" s="697">
        <v>10.997745837305169</v>
      </c>
      <c r="O18" s="698">
        <v>9.0467058681731807</v>
      </c>
      <c r="P18" s="697"/>
      <c r="Q18" s="697">
        <v>13.968427692296512</v>
      </c>
      <c r="R18" s="697">
        <v>13.362807493099055</v>
      </c>
      <c r="S18" s="698">
        <v>13.610110882240162</v>
      </c>
      <c r="T18" s="698">
        <v>10.06769609310409</v>
      </c>
    </row>
    <row r="19" spans="1:28" ht="14.25" customHeight="1" x14ac:dyDescent="0.2">
      <c r="A19" s="555"/>
      <c r="B19" s="575" t="s">
        <v>34</v>
      </c>
      <c r="C19" s="565">
        <v>2587.3720000000026</v>
      </c>
      <c r="D19" s="565">
        <v>1210.8449999999996</v>
      </c>
      <c r="E19" s="379">
        <v>3798.2169999999901</v>
      </c>
      <c r="F19" s="379"/>
      <c r="G19" s="565">
        <v>304.94899999999978</v>
      </c>
      <c r="H19" s="565">
        <v>519.69199999999989</v>
      </c>
      <c r="I19" s="379">
        <v>824.64100000000042</v>
      </c>
      <c r="J19" s="379">
        <v>4622.8580000000011</v>
      </c>
      <c r="K19" s="555"/>
      <c r="L19" s="576" t="s">
        <v>34</v>
      </c>
      <c r="M19" s="697">
        <v>17.527851503469865</v>
      </c>
      <c r="N19" s="697">
        <v>25.534807531699233</v>
      </c>
      <c r="O19" s="698">
        <v>19.398447497249677</v>
      </c>
      <c r="P19" s="697"/>
      <c r="Q19" s="697">
        <v>18.465586814160712</v>
      </c>
      <c r="R19" s="697">
        <v>21.706164463973195</v>
      </c>
      <c r="S19" s="698">
        <v>20.382883244760791</v>
      </c>
      <c r="T19" s="698">
        <v>19.631454988365203</v>
      </c>
    </row>
    <row r="20" spans="1:28" ht="14.25" customHeight="1" x14ac:dyDescent="0.2">
      <c r="A20" s="555"/>
      <c r="B20" s="575"/>
      <c r="C20" s="379"/>
      <c r="D20" s="379"/>
      <c r="E20" s="379"/>
      <c r="F20" s="379"/>
      <c r="G20" s="379"/>
      <c r="H20" s="379"/>
      <c r="I20" s="565"/>
      <c r="J20" s="565"/>
      <c r="K20" s="555"/>
      <c r="L20" s="576"/>
      <c r="M20" s="697"/>
      <c r="N20" s="697"/>
      <c r="O20" s="698"/>
      <c r="P20" s="697"/>
      <c r="Q20" s="697"/>
      <c r="R20" s="697"/>
      <c r="S20" s="698"/>
      <c r="T20" s="698"/>
    </row>
    <row r="21" spans="1:28" ht="14.25" customHeight="1" x14ac:dyDescent="0.2">
      <c r="A21" s="555"/>
      <c r="B21" s="564" t="s">
        <v>35</v>
      </c>
      <c r="C21" s="565">
        <v>1006.8340000000002</v>
      </c>
      <c r="D21" s="565">
        <v>757.75499999999943</v>
      </c>
      <c r="E21" s="379">
        <v>1764.5889999999999</v>
      </c>
      <c r="F21" s="379"/>
      <c r="G21" s="565">
        <v>185.14299999999986</v>
      </c>
      <c r="H21" s="565">
        <v>280.31599999999986</v>
      </c>
      <c r="I21" s="379">
        <v>465.45900000000012</v>
      </c>
      <c r="J21" s="379">
        <v>2230.048000000002</v>
      </c>
      <c r="K21" s="555"/>
      <c r="L21" s="567" t="s">
        <v>35</v>
      </c>
      <c r="M21" s="697">
        <v>6.8238706495904893</v>
      </c>
      <c r="N21" s="697">
        <v>15.97699833452357</v>
      </c>
      <c r="O21" s="698">
        <v>9.0503926810660911</v>
      </c>
      <c r="P21" s="697"/>
      <c r="Q21" s="697">
        <v>11.206735311902834</v>
      </c>
      <c r="R21" s="697">
        <v>11.711517868967986</v>
      </c>
      <c r="S21" s="698">
        <v>11.505382669859605</v>
      </c>
      <c r="T21" s="698">
        <v>9.4722534995719645</v>
      </c>
    </row>
    <row r="22" spans="1:28" ht="14.25" customHeight="1" x14ac:dyDescent="0.2">
      <c r="A22" s="555"/>
      <c r="B22" s="564" t="s">
        <v>36</v>
      </c>
      <c r="C22" s="565">
        <v>2828.6050000000027</v>
      </c>
      <c r="D22" s="565">
        <v>954.6930000000001</v>
      </c>
      <c r="E22" s="379">
        <v>3783.2979999999998</v>
      </c>
      <c r="F22" s="379"/>
      <c r="G22" s="565">
        <v>255.96699999999998</v>
      </c>
      <c r="H22" s="565">
        <v>434.89200000000011</v>
      </c>
      <c r="I22" s="379">
        <v>690.85900000000004</v>
      </c>
      <c r="J22" s="379">
        <v>4474.1569999999992</v>
      </c>
      <c r="K22" s="555"/>
      <c r="L22" s="567" t="s">
        <v>36</v>
      </c>
      <c r="M22" s="697">
        <v>19.171019888864421</v>
      </c>
      <c r="N22" s="697">
        <v>20.129366973469423</v>
      </c>
      <c r="O22" s="698">
        <v>19.404140300938042</v>
      </c>
      <c r="P22" s="697"/>
      <c r="Q22" s="697">
        <v>15.493723325115372</v>
      </c>
      <c r="R22" s="697">
        <v>18.169656491499698</v>
      </c>
      <c r="S22" s="698">
        <v>17.076900792371692</v>
      </c>
      <c r="T22" s="698">
        <v>19.004231882400894</v>
      </c>
    </row>
    <row r="23" spans="1:28" ht="14.25" customHeight="1" x14ac:dyDescent="0.2">
      <c r="A23" s="555"/>
      <c r="B23" s="564"/>
      <c r="C23" s="577"/>
      <c r="D23" s="577"/>
      <c r="E23" s="379"/>
      <c r="F23" s="379"/>
      <c r="G23" s="577"/>
      <c r="H23" s="577"/>
      <c r="I23" s="577"/>
      <c r="J23" s="577"/>
      <c r="K23" s="555"/>
      <c r="L23" s="567"/>
      <c r="M23" s="697"/>
      <c r="N23" s="697"/>
      <c r="O23" s="698"/>
      <c r="P23" s="697"/>
      <c r="Q23" s="697"/>
      <c r="R23" s="697"/>
      <c r="S23" s="698"/>
      <c r="T23" s="698"/>
    </row>
    <row r="24" spans="1:28" ht="14.25" customHeight="1" x14ac:dyDescent="0.2">
      <c r="A24" s="555"/>
      <c r="B24" s="564" t="s">
        <v>37</v>
      </c>
      <c r="C24" s="565">
        <v>3835.4389999999999</v>
      </c>
      <c r="D24" s="565">
        <v>1712.4480000000001</v>
      </c>
      <c r="E24" s="379">
        <v>5547.8869999999988</v>
      </c>
      <c r="F24" s="379"/>
      <c r="G24" s="565">
        <v>441.10999999999967</v>
      </c>
      <c r="H24" s="565">
        <v>715.20799999999986</v>
      </c>
      <c r="I24" s="379">
        <v>1156.3180000000027</v>
      </c>
      <c r="J24" s="379">
        <v>6704.2049999999981</v>
      </c>
      <c r="K24" s="555"/>
      <c r="L24" s="567" t="s">
        <v>37</v>
      </c>
      <c r="M24" s="697">
        <v>25.994890538454897</v>
      </c>
      <c r="N24" s="697">
        <v>36.106365307993009</v>
      </c>
      <c r="O24" s="698">
        <v>28.454532982004103</v>
      </c>
      <c r="P24" s="697"/>
      <c r="Q24" s="697">
        <v>26.700458637018194</v>
      </c>
      <c r="R24" s="697">
        <v>29.881174360467678</v>
      </c>
      <c r="S24" s="698">
        <v>28.582283462231363</v>
      </c>
      <c r="T24" s="698">
        <v>28.47648538197285</v>
      </c>
      <c r="V24" s="510"/>
      <c r="W24" s="510"/>
      <c r="X24" s="510"/>
      <c r="Y24" s="510"/>
      <c r="Z24" s="510"/>
      <c r="AA24" s="510"/>
      <c r="AB24" s="510"/>
    </row>
    <row r="25" spans="1:28" ht="14.25" customHeight="1" x14ac:dyDescent="0.2">
      <c r="A25" s="555"/>
      <c r="B25" s="564" t="s">
        <v>38</v>
      </c>
      <c r="C25" s="565">
        <v>4519.2920000000076</v>
      </c>
      <c r="D25" s="565">
        <v>779.8889999999999</v>
      </c>
      <c r="E25" s="379">
        <v>5299.1810000000069</v>
      </c>
      <c r="F25" s="379"/>
      <c r="G25" s="565">
        <v>296.84199999999998</v>
      </c>
      <c r="H25" s="565">
        <v>420.20299999999941</v>
      </c>
      <c r="I25" s="379">
        <v>717.04499999999996</v>
      </c>
      <c r="J25" s="379">
        <v>6016.2259999999906</v>
      </c>
      <c r="K25" s="555"/>
      <c r="L25" s="567" t="s">
        <v>38</v>
      </c>
      <c r="M25" s="697">
        <v>30.629740389904541</v>
      </c>
      <c r="N25" s="697">
        <v>16.443685959331525</v>
      </c>
      <c r="O25" s="698">
        <v>27.178945883740912</v>
      </c>
      <c r="P25" s="697"/>
      <c r="Q25" s="697">
        <v>17.967893592822108</v>
      </c>
      <c r="R25" s="697">
        <v>17.555954505251041</v>
      </c>
      <c r="S25" s="698">
        <v>17.724175741600181</v>
      </c>
      <c r="T25" s="698">
        <v>25.554256133821195</v>
      </c>
    </row>
    <row r="26" spans="1:28" ht="14.25" customHeight="1" x14ac:dyDescent="0.2">
      <c r="A26" s="555"/>
      <c r="B26" s="564" t="s">
        <v>39</v>
      </c>
      <c r="C26" s="565">
        <v>3701.7240000000011</v>
      </c>
      <c r="D26" s="565">
        <v>246.07400000000004</v>
      </c>
      <c r="E26" s="379">
        <v>3947.797999999998</v>
      </c>
      <c r="F26" s="379"/>
      <c r="G26" s="565">
        <v>3.0549999999999997</v>
      </c>
      <c r="H26" s="565">
        <v>11.677000000000003</v>
      </c>
      <c r="I26" s="379">
        <v>14.732000000000001</v>
      </c>
      <c r="J26" s="379">
        <v>3962.5299999999988</v>
      </c>
      <c r="K26" s="555"/>
      <c r="L26" s="567" t="s">
        <v>39</v>
      </c>
      <c r="M26" s="697">
        <v>25.088630058663796</v>
      </c>
      <c r="N26" s="697">
        <v>5.1883839607387037</v>
      </c>
      <c r="O26" s="698">
        <v>20.24784361997456</v>
      </c>
      <c r="P26" s="697"/>
      <c r="Q26" s="697">
        <v>0.18491963713380027</v>
      </c>
      <c r="R26" s="697">
        <v>0.48786153539555099</v>
      </c>
      <c r="S26" s="698">
        <v>0.36415086504369165</v>
      </c>
      <c r="T26" s="698">
        <v>16.831067609154086</v>
      </c>
    </row>
    <row r="27" spans="1:28" ht="14.25" customHeight="1" x14ac:dyDescent="0.2">
      <c r="A27" s="555"/>
      <c r="B27" s="564" t="s">
        <v>40</v>
      </c>
      <c r="C27" s="565">
        <v>1513.949999999998</v>
      </c>
      <c r="D27" s="565">
        <v>197.52299999999991</v>
      </c>
      <c r="E27" s="379">
        <v>1711.4729999999986</v>
      </c>
      <c r="F27" s="379"/>
      <c r="G27" s="565">
        <v>178.03799999999998</v>
      </c>
      <c r="H27" s="565">
        <v>242.92900000000009</v>
      </c>
      <c r="I27" s="379">
        <v>420.96699999999981</v>
      </c>
      <c r="J27" s="379">
        <v>2132.4399999999978</v>
      </c>
      <c r="K27" s="555"/>
      <c r="L27" s="567" t="s">
        <v>40</v>
      </c>
      <c r="M27" s="697">
        <v>10.26087614239041</v>
      </c>
      <c r="N27" s="697">
        <v>4.1647031587123804</v>
      </c>
      <c r="O27" s="698">
        <v>8.7779662646895087</v>
      </c>
      <c r="P27" s="697"/>
      <c r="Q27" s="697">
        <v>10.776668528977915</v>
      </c>
      <c r="R27" s="697">
        <v>10.14950029392017</v>
      </c>
      <c r="S27" s="698">
        <v>10.405613440459385</v>
      </c>
      <c r="T27" s="698">
        <v>9.0576580650403926</v>
      </c>
    </row>
    <row r="28" spans="1:28" ht="14.25" customHeight="1" x14ac:dyDescent="0.2">
      <c r="A28" s="555"/>
      <c r="B28" s="564" t="s">
        <v>41</v>
      </c>
      <c r="C28" s="565">
        <v>211.83400000000003</v>
      </c>
      <c r="D28" s="565">
        <v>521.26300000000003</v>
      </c>
      <c r="E28" s="379">
        <v>733.09700000000043</v>
      </c>
      <c r="F28" s="379"/>
      <c r="G28" s="565">
        <v>25.723999999999997</v>
      </c>
      <c r="H28" s="565">
        <v>85.71699999999997</v>
      </c>
      <c r="I28" s="379">
        <v>111.44099999999997</v>
      </c>
      <c r="J28" s="379">
        <v>844.53800000000024</v>
      </c>
      <c r="K28" s="555"/>
      <c r="L28" s="567" t="s">
        <v>41</v>
      </c>
      <c r="M28" s="697">
        <v>1.4357161311451061</v>
      </c>
      <c r="N28" s="697">
        <v>10.990647482166091</v>
      </c>
      <c r="O28" s="698">
        <v>3.7599779457491258</v>
      </c>
      <c r="P28" s="697"/>
      <c r="Q28" s="697">
        <v>1.5570778218101073</v>
      </c>
      <c r="R28" s="697">
        <v>3.5812303870429414</v>
      </c>
      <c r="S28" s="698">
        <v>2.7546386472531923</v>
      </c>
      <c r="T28" s="698">
        <v>3.5872223494837341</v>
      </c>
    </row>
    <row r="29" spans="1:28" ht="14.25" customHeight="1" x14ac:dyDescent="0.2">
      <c r="A29" s="555"/>
      <c r="B29" s="564" t="s">
        <v>42</v>
      </c>
      <c r="C29" s="565">
        <v>888.06200000000013</v>
      </c>
      <c r="D29" s="565">
        <v>1134.3690000000004</v>
      </c>
      <c r="E29" s="379">
        <v>2022.4309999999998</v>
      </c>
      <c r="F29" s="379"/>
      <c r="G29" s="565">
        <v>594.14900000000057</v>
      </c>
      <c r="H29" s="565">
        <v>841.66000000000076</v>
      </c>
      <c r="I29" s="379">
        <v>1435.8089999999986</v>
      </c>
      <c r="J29" s="379">
        <v>3458.2399999999939</v>
      </c>
      <c r="K29" s="555"/>
      <c r="L29" s="567" t="s">
        <v>42</v>
      </c>
      <c r="M29" s="697">
        <v>6.0188871420876024</v>
      </c>
      <c r="N29" s="697">
        <v>23.91777239838099</v>
      </c>
      <c r="O29" s="698">
        <v>10.372837369133068</v>
      </c>
      <c r="P29" s="697"/>
      <c r="Q29" s="697">
        <v>35.963933709790645</v>
      </c>
      <c r="R29" s="697">
        <v>35.164300751992783</v>
      </c>
      <c r="S29" s="698">
        <v>35.490842342351165</v>
      </c>
      <c r="T29" s="698">
        <v>14.689067653413588</v>
      </c>
    </row>
    <row r="30" spans="1:28" ht="14.25" customHeight="1" x14ac:dyDescent="0.2">
      <c r="A30" s="555"/>
      <c r="B30" s="569" t="s">
        <v>43</v>
      </c>
      <c r="C30" s="570">
        <v>84.286999999999992</v>
      </c>
      <c r="D30" s="570">
        <v>151.221</v>
      </c>
      <c r="E30" s="571">
        <v>235.50799999999998</v>
      </c>
      <c r="F30" s="571"/>
      <c r="G30" s="570">
        <v>113.15099999999998</v>
      </c>
      <c r="H30" s="570">
        <v>76.113</v>
      </c>
      <c r="I30" s="571">
        <v>189.26399999999987</v>
      </c>
      <c r="J30" s="571">
        <v>424.77200000000005</v>
      </c>
      <c r="K30" s="555"/>
      <c r="L30" s="578" t="s">
        <v>43</v>
      </c>
      <c r="M30" s="700">
        <v>0.57125959735371812</v>
      </c>
      <c r="N30" s="700">
        <v>3.1884417326774361</v>
      </c>
      <c r="O30" s="701">
        <v>1.2078959347091647</v>
      </c>
      <c r="P30" s="700"/>
      <c r="Q30" s="700">
        <v>6.849048072447343</v>
      </c>
      <c r="R30" s="700">
        <v>3.1799781659297395</v>
      </c>
      <c r="S30" s="701">
        <v>4.6782955010609015</v>
      </c>
      <c r="T30" s="701">
        <v>1.804242807114546</v>
      </c>
    </row>
    <row r="31" spans="1:28" ht="14.25" customHeight="1" x14ac:dyDescent="0.2">
      <c r="A31" s="555"/>
      <c r="B31" s="564"/>
      <c r="C31" s="379"/>
      <c r="D31" s="379"/>
      <c r="E31" s="379"/>
      <c r="F31" s="379"/>
      <c r="G31" s="379"/>
      <c r="H31" s="379"/>
      <c r="I31" s="579"/>
      <c r="J31" s="579"/>
      <c r="K31" s="555"/>
      <c r="L31" s="567"/>
      <c r="M31" s="697"/>
      <c r="N31" s="697"/>
      <c r="O31" s="698"/>
      <c r="P31" s="697"/>
      <c r="Q31" s="697"/>
      <c r="R31" s="697"/>
      <c r="S31" s="698"/>
      <c r="T31" s="698"/>
    </row>
    <row r="32" spans="1:28" ht="14.25" customHeight="1" x14ac:dyDescent="0.2">
      <c r="A32" s="555"/>
      <c r="B32" s="558" t="s">
        <v>44</v>
      </c>
      <c r="C32" s="379"/>
      <c r="D32" s="379"/>
      <c r="E32" s="379"/>
      <c r="F32" s="379"/>
      <c r="G32" s="379"/>
      <c r="H32" s="379"/>
      <c r="I32" s="566"/>
      <c r="J32" s="580"/>
      <c r="K32" s="555"/>
      <c r="L32" s="574" t="s">
        <v>44</v>
      </c>
      <c r="M32" s="697"/>
      <c r="N32" s="697"/>
      <c r="O32" s="698"/>
      <c r="P32" s="697"/>
      <c r="Q32" s="697"/>
      <c r="R32" s="697"/>
      <c r="S32" s="698"/>
      <c r="T32" s="698"/>
    </row>
    <row r="33" spans="1:23" ht="14.25" customHeight="1" x14ac:dyDescent="0.2">
      <c r="A33" s="555"/>
      <c r="B33" s="564" t="s">
        <v>285</v>
      </c>
      <c r="C33" s="565">
        <v>436.84500000000003</v>
      </c>
      <c r="D33" s="565">
        <v>761.94300000000067</v>
      </c>
      <c r="E33" s="379">
        <v>1198.7879999999991</v>
      </c>
      <c r="F33" s="566"/>
      <c r="G33" s="565">
        <v>386.99799999999959</v>
      </c>
      <c r="H33" s="565">
        <v>619.64800000000014</v>
      </c>
      <c r="I33" s="379">
        <v>1006.6460000000003</v>
      </c>
      <c r="J33" s="379">
        <v>2205.4340000000043</v>
      </c>
      <c r="K33" s="555"/>
      <c r="L33" s="567" t="s">
        <v>286</v>
      </c>
      <c r="M33" s="697">
        <v>2.9607400762393374</v>
      </c>
      <c r="N33" s="697">
        <v>16.065300845262534</v>
      </c>
      <c r="O33" s="698">
        <v>6.148458446329335</v>
      </c>
      <c r="P33" s="697"/>
      <c r="Q33" s="697">
        <v>23.425050648610924</v>
      </c>
      <c r="R33" s="697">
        <v>25.888706404451696</v>
      </c>
      <c r="S33" s="698">
        <v>24.882637231385562</v>
      </c>
      <c r="T33" s="698">
        <v>9.3677041590920975</v>
      </c>
    </row>
    <row r="34" spans="1:23" ht="14.25" customHeight="1" x14ac:dyDescent="0.2">
      <c r="A34" s="555"/>
      <c r="B34" s="564" t="s">
        <v>287</v>
      </c>
      <c r="C34" s="565">
        <v>2029.721</v>
      </c>
      <c r="D34" s="565">
        <v>1501.3880000000006</v>
      </c>
      <c r="E34" s="379">
        <v>3531.1089999999936</v>
      </c>
      <c r="F34" s="566"/>
      <c r="G34" s="565">
        <v>542.44500000000039</v>
      </c>
      <c r="H34" s="565">
        <v>731.67000000000121</v>
      </c>
      <c r="I34" s="379">
        <v>1274.1150000000002</v>
      </c>
      <c r="J34" s="379">
        <v>4805.2240000000011</v>
      </c>
      <c r="K34" s="555"/>
      <c r="L34" s="567" t="s">
        <v>288</v>
      </c>
      <c r="M34" s="697">
        <v>13.756541355136454</v>
      </c>
      <c r="N34" s="697">
        <v>31.65623925341793</v>
      </c>
      <c r="O34" s="698">
        <v>18.110689259451636</v>
      </c>
      <c r="P34" s="697"/>
      <c r="Q34" s="697">
        <v>32.83428234535004</v>
      </c>
      <c r="R34" s="697">
        <v>30.5689517515512</v>
      </c>
      <c r="S34" s="698">
        <v>31.494031999398807</v>
      </c>
      <c r="T34" s="698">
        <v>20.410457465591396</v>
      </c>
    </row>
    <row r="35" spans="1:23" ht="14.25" customHeight="1" x14ac:dyDescent="0.2">
      <c r="A35" s="555"/>
      <c r="B35" s="564" t="s">
        <v>289</v>
      </c>
      <c r="C35" s="565">
        <v>4402.3749999999991</v>
      </c>
      <c r="D35" s="565">
        <v>1403.898000000002</v>
      </c>
      <c r="E35" s="379">
        <v>5806.2729999999947</v>
      </c>
      <c r="F35" s="566"/>
      <c r="G35" s="565">
        <v>559.67800000000079</v>
      </c>
      <c r="H35" s="565">
        <v>752.4369999999991</v>
      </c>
      <c r="I35" s="379">
        <v>1312.1150000000014</v>
      </c>
      <c r="J35" s="379">
        <v>7118.3880000000036</v>
      </c>
      <c r="K35" s="555"/>
      <c r="L35" s="567" t="s">
        <v>290</v>
      </c>
      <c r="M35" s="697">
        <v>29.837329242944637</v>
      </c>
      <c r="N35" s="697">
        <v>29.600696805485967</v>
      </c>
      <c r="O35" s="698">
        <v>29.779767789253782</v>
      </c>
      <c r="P35" s="697"/>
      <c r="Q35" s="697">
        <v>33.877398583231169</v>
      </c>
      <c r="R35" s="697">
        <v>31.436590743206448</v>
      </c>
      <c r="S35" s="698">
        <v>32.433329642058375</v>
      </c>
      <c r="T35" s="698">
        <v>30.235750819852775</v>
      </c>
    </row>
    <row r="36" spans="1:23" ht="14.25" customHeight="1" x14ac:dyDescent="0.2">
      <c r="A36" s="555"/>
      <c r="B36" s="564" t="s">
        <v>291</v>
      </c>
      <c r="C36" s="565">
        <v>2903.5549999999994</v>
      </c>
      <c r="D36" s="565">
        <v>591.44100000000014</v>
      </c>
      <c r="E36" s="379">
        <v>3494.9960000000019</v>
      </c>
      <c r="F36" s="566"/>
      <c r="G36" s="565">
        <v>120.27499999999999</v>
      </c>
      <c r="H36" s="565">
        <v>206.69500000000005</v>
      </c>
      <c r="I36" s="379">
        <v>326.96999999999963</v>
      </c>
      <c r="J36" s="379">
        <v>3821.9660000000026</v>
      </c>
      <c r="K36" s="555"/>
      <c r="L36" s="567" t="s">
        <v>292</v>
      </c>
      <c r="M36" s="697">
        <v>19.678997475226012</v>
      </c>
      <c r="N36" s="697">
        <v>12.470325991869357</v>
      </c>
      <c r="O36" s="698">
        <v>17.925469454221489</v>
      </c>
      <c r="P36" s="697"/>
      <c r="Q36" s="697">
        <v>7.2802649284019072</v>
      </c>
      <c r="R36" s="697">
        <v>8.6356547108489696</v>
      </c>
      <c r="S36" s="698">
        <v>8.0821618479049491</v>
      </c>
      <c r="T36" s="698">
        <v>16.234014164154786</v>
      </c>
    </row>
    <row r="37" spans="1:23" ht="14.25" customHeight="1" x14ac:dyDescent="0.2">
      <c r="A37" s="555"/>
      <c r="B37" s="569" t="s">
        <v>293</v>
      </c>
      <c r="C37" s="570">
        <v>4982.0920000000015</v>
      </c>
      <c r="D37" s="570">
        <v>484.11700000000025</v>
      </c>
      <c r="E37" s="571">
        <v>5466.2090000000007</v>
      </c>
      <c r="F37" s="572"/>
      <c r="G37" s="570">
        <v>42.672999999999995</v>
      </c>
      <c r="H37" s="570">
        <v>83.056999999999988</v>
      </c>
      <c r="I37" s="571">
        <v>125.73000000000005</v>
      </c>
      <c r="J37" s="571">
        <v>5591.9390000000067</v>
      </c>
      <c r="K37" s="555"/>
      <c r="L37" s="578" t="s">
        <v>294</v>
      </c>
      <c r="M37" s="700">
        <v>33.766391850453587</v>
      </c>
      <c r="N37" s="700">
        <v>10.207437103964418</v>
      </c>
      <c r="O37" s="701">
        <v>28.035615050744134</v>
      </c>
      <c r="P37" s="700"/>
      <c r="Q37" s="700">
        <v>2.5830034944061073</v>
      </c>
      <c r="R37" s="700">
        <v>3.4700963899416175</v>
      </c>
      <c r="S37" s="701">
        <v>3.1078392792521972</v>
      </c>
      <c r="T37" s="701">
        <v>23.752073391309498</v>
      </c>
      <c r="U37" s="510"/>
      <c r="V37" s="510"/>
      <c r="W37" s="510"/>
    </row>
    <row r="38" spans="1:23" ht="14.25" customHeight="1" x14ac:dyDescent="0.2">
      <c r="A38" s="555"/>
      <c r="B38" s="564"/>
      <c r="C38" s="565"/>
      <c r="D38" s="565"/>
      <c r="E38" s="379"/>
      <c r="F38" s="566"/>
      <c r="G38" s="565"/>
      <c r="H38" s="565"/>
      <c r="I38" s="379"/>
      <c r="J38" s="379"/>
      <c r="K38" s="555"/>
      <c r="L38" s="567"/>
      <c r="M38" s="697"/>
      <c r="N38" s="697"/>
      <c r="O38" s="698"/>
      <c r="P38" s="697"/>
      <c r="Q38" s="697"/>
      <c r="R38" s="697"/>
      <c r="S38" s="698"/>
      <c r="T38" s="698"/>
    </row>
    <row r="39" spans="1:23" ht="14.25" customHeight="1" x14ac:dyDescent="0.2">
      <c r="A39" s="555"/>
      <c r="B39" s="581" t="s">
        <v>295</v>
      </c>
      <c r="C39" s="582">
        <v>107.81833760251406</v>
      </c>
      <c r="D39" s="582">
        <v>76.380869467678025</v>
      </c>
      <c r="E39" s="583">
        <v>100.17109200238508</v>
      </c>
      <c r="F39" s="584"/>
      <c r="G39" s="582">
        <v>67.294668255381495</v>
      </c>
      <c r="H39" s="582">
        <v>66.888750490389029</v>
      </c>
      <c r="I39" s="583">
        <v>67.054512833277585</v>
      </c>
      <c r="J39" s="583">
        <v>94.480401914781737</v>
      </c>
      <c r="K39" s="555"/>
      <c r="L39" s="574"/>
      <c r="M39" s="697"/>
      <c r="N39" s="697"/>
      <c r="O39" s="698"/>
      <c r="P39" s="697"/>
      <c r="Q39" s="697"/>
      <c r="R39" s="697"/>
      <c r="S39" s="698"/>
      <c r="T39" s="698"/>
    </row>
    <row r="40" spans="1:23" ht="14.25" customHeight="1" x14ac:dyDescent="0.2">
      <c r="A40" s="555"/>
      <c r="B40" s="564"/>
      <c r="C40" s="565"/>
      <c r="D40" s="565"/>
      <c r="E40" s="379"/>
      <c r="F40" s="566"/>
      <c r="G40" s="565"/>
      <c r="H40" s="565"/>
      <c r="I40" s="379"/>
      <c r="J40" s="580"/>
      <c r="K40" s="555"/>
      <c r="L40" s="567"/>
      <c r="M40" s="697"/>
      <c r="N40" s="697"/>
      <c r="O40" s="698"/>
      <c r="P40" s="697"/>
      <c r="Q40" s="697"/>
      <c r="R40" s="697"/>
      <c r="S40" s="698"/>
      <c r="T40" s="698"/>
    </row>
    <row r="41" spans="1:23" ht="14.25" customHeight="1" x14ac:dyDescent="0.2">
      <c r="A41" s="555"/>
      <c r="B41" s="558" t="s">
        <v>45</v>
      </c>
      <c r="C41" s="573"/>
      <c r="D41" s="573"/>
      <c r="E41" s="566"/>
      <c r="F41" s="566"/>
      <c r="G41" s="573"/>
      <c r="H41" s="573"/>
      <c r="I41" s="566"/>
      <c r="J41" s="580"/>
      <c r="K41" s="555"/>
      <c r="L41" s="574" t="s">
        <v>45</v>
      </c>
      <c r="M41" s="697"/>
      <c r="N41" s="697"/>
      <c r="O41" s="698"/>
      <c r="P41" s="697"/>
      <c r="Q41" s="697"/>
      <c r="R41" s="697"/>
      <c r="S41" s="698"/>
      <c r="T41" s="698"/>
    </row>
    <row r="42" spans="1:23" ht="14.25" customHeight="1" x14ac:dyDescent="0.2">
      <c r="A42" s="555"/>
      <c r="B42" s="564" t="s">
        <v>46</v>
      </c>
      <c r="C42" s="565">
        <v>298.88800000000003</v>
      </c>
      <c r="D42" s="565">
        <v>377.37799999999999</v>
      </c>
      <c r="E42" s="379">
        <v>676.26599999999985</v>
      </c>
      <c r="F42" s="566"/>
      <c r="G42" s="565">
        <v>74.027000000000001</v>
      </c>
      <c r="H42" s="565">
        <v>107.16099999999999</v>
      </c>
      <c r="I42" s="379">
        <v>181.18799999999987</v>
      </c>
      <c r="J42" s="379">
        <v>857.45399999999995</v>
      </c>
      <c r="K42" s="555"/>
      <c r="L42" s="567" t="s">
        <v>46</v>
      </c>
      <c r="M42" s="697">
        <v>2.0257292172441557</v>
      </c>
      <c r="N42" s="697">
        <v>7.9568827358260128</v>
      </c>
      <c r="O42" s="698">
        <v>3.4684976823803346</v>
      </c>
      <c r="P42" s="697"/>
      <c r="Q42" s="697">
        <v>4.4808661139456083</v>
      </c>
      <c r="R42" s="697">
        <v>4.4771542343515138</v>
      </c>
      <c r="S42" s="698">
        <v>4.4786700336367335</v>
      </c>
      <c r="T42" s="698">
        <v>3.6420837812558164</v>
      </c>
    </row>
    <row r="43" spans="1:23" ht="14.25" customHeight="1" x14ac:dyDescent="0.2">
      <c r="A43" s="555"/>
      <c r="B43" s="564" t="s">
        <v>47</v>
      </c>
      <c r="C43" s="565">
        <v>1777.5919999999999</v>
      </c>
      <c r="D43" s="565">
        <v>1377.3860000000002</v>
      </c>
      <c r="E43" s="379">
        <v>3154.9779999999973</v>
      </c>
      <c r="F43" s="566"/>
      <c r="G43" s="565">
        <v>433.25000000000034</v>
      </c>
      <c r="H43" s="565">
        <v>513.28600000000006</v>
      </c>
      <c r="I43" s="379">
        <v>946.53600000000006</v>
      </c>
      <c r="J43" s="379">
        <v>4101.5139999999974</v>
      </c>
      <c r="K43" s="555"/>
      <c r="L43" s="567" t="s">
        <v>47</v>
      </c>
      <c r="M43" s="697">
        <v>12.04772373176398</v>
      </c>
      <c r="N43" s="697">
        <v>29.041700586596065</v>
      </c>
      <c r="O43" s="698">
        <v>16.181552644907384</v>
      </c>
      <c r="P43" s="697"/>
      <c r="Q43" s="697">
        <v>26.224691583705084</v>
      </c>
      <c r="R43" s="697">
        <v>21.444934148928731</v>
      </c>
      <c r="S43" s="698">
        <v>23.396816670852274</v>
      </c>
      <c r="T43" s="698">
        <v>17.421409915859812</v>
      </c>
    </row>
    <row r="44" spans="1:23" ht="14.25" customHeight="1" x14ac:dyDescent="0.2">
      <c r="A44" s="555"/>
      <c r="B44" s="564" t="s">
        <v>48</v>
      </c>
      <c r="C44" s="565">
        <v>9506.4189999999981</v>
      </c>
      <c r="D44" s="565">
        <v>2432.7789999999991</v>
      </c>
      <c r="E44" s="379">
        <v>11939.197999999999</v>
      </c>
      <c r="F44" s="566"/>
      <c r="G44" s="565">
        <v>1046.5190000000009</v>
      </c>
      <c r="H44" s="565">
        <v>1500.3210000000001</v>
      </c>
      <c r="I44" s="379">
        <v>2546.8400000000056</v>
      </c>
      <c r="J44" s="379">
        <v>14486.038000000004</v>
      </c>
      <c r="K44" s="555"/>
      <c r="L44" s="567" t="s">
        <v>48</v>
      </c>
      <c r="M44" s="697">
        <v>64.430257218974873</v>
      </c>
      <c r="N44" s="697">
        <v>51.294291731844631</v>
      </c>
      <c r="O44" s="698">
        <v>61.234899569814139</v>
      </c>
      <c r="P44" s="697"/>
      <c r="Q44" s="697">
        <v>63.345961942267657</v>
      </c>
      <c r="R44" s="697">
        <v>62.682958520697817</v>
      </c>
      <c r="S44" s="698">
        <v>62.95370547976362</v>
      </c>
      <c r="T44" s="698">
        <v>61.530255913967935</v>
      </c>
    </row>
    <row r="45" spans="1:23" ht="14.25" customHeight="1" x14ac:dyDescent="0.2">
      <c r="A45" s="555"/>
      <c r="B45" s="564" t="s">
        <v>49</v>
      </c>
      <c r="C45" s="565">
        <v>1948.521999999999</v>
      </c>
      <c r="D45" s="565">
        <v>291.90100000000001</v>
      </c>
      <c r="E45" s="379">
        <v>2240.4229999999984</v>
      </c>
      <c r="F45" s="566"/>
      <c r="G45" s="565">
        <v>77.291000000000025</v>
      </c>
      <c r="H45" s="565">
        <v>209.42199999999985</v>
      </c>
      <c r="I45" s="379">
        <v>286.71299999999985</v>
      </c>
      <c r="J45" s="379">
        <v>2527.1360000000013</v>
      </c>
      <c r="K45" s="555"/>
      <c r="L45" s="567" t="s">
        <v>49</v>
      </c>
      <c r="M45" s="697">
        <v>13.206210840993998</v>
      </c>
      <c r="N45" s="697">
        <v>6.154630178416201</v>
      </c>
      <c r="O45" s="698">
        <v>11.490895569275393</v>
      </c>
      <c r="P45" s="697"/>
      <c r="Q45" s="697">
        <v>4.6784365544054216</v>
      </c>
      <c r="R45" s="697">
        <v>8.7495879477268979</v>
      </c>
      <c r="S45" s="698">
        <v>7.0870748689432466</v>
      </c>
      <c r="T45" s="698">
        <v>10.734151381447523</v>
      </c>
    </row>
    <row r="46" spans="1:23" ht="14.25" customHeight="1" x14ac:dyDescent="0.2">
      <c r="A46" s="555"/>
      <c r="B46" s="564" t="s">
        <v>50</v>
      </c>
      <c r="C46" s="565">
        <v>720.91700000000014</v>
      </c>
      <c r="D46" s="565">
        <v>152.11299999999997</v>
      </c>
      <c r="E46" s="379">
        <v>873.0300000000002</v>
      </c>
      <c r="F46" s="566"/>
      <c r="G46" s="565">
        <v>20.207999999999998</v>
      </c>
      <c r="H46" s="565">
        <v>54.323000000000022</v>
      </c>
      <c r="I46" s="379">
        <v>74.53100000000002</v>
      </c>
      <c r="J46" s="379">
        <v>947.56100000000072</v>
      </c>
      <c r="K46" s="555"/>
      <c r="L46" s="567" t="s">
        <v>50</v>
      </c>
      <c r="M46" s="697">
        <v>4.8860530704076615</v>
      </c>
      <c r="N46" s="697">
        <v>3.2072492397402659</v>
      </c>
      <c r="O46" s="698">
        <v>4.4776796876502809</v>
      </c>
      <c r="P46" s="697"/>
      <c r="Q46" s="697">
        <v>1.2231934622585388</v>
      </c>
      <c r="R46" s="697">
        <v>2.2695985430583647</v>
      </c>
      <c r="S46" s="698">
        <v>1.842284015922576</v>
      </c>
      <c r="T46" s="698">
        <v>4.0248182991163901</v>
      </c>
    </row>
    <row r="47" spans="1:23" ht="14.25" customHeight="1" x14ac:dyDescent="0.2">
      <c r="A47" s="555"/>
      <c r="B47" s="569" t="s">
        <v>51</v>
      </c>
      <c r="C47" s="570">
        <v>502.24999999999989</v>
      </c>
      <c r="D47" s="570">
        <v>111.23</v>
      </c>
      <c r="E47" s="571">
        <v>613.48000000000025</v>
      </c>
      <c r="F47" s="572"/>
      <c r="G47" s="570" t="s">
        <v>260</v>
      </c>
      <c r="H47" s="570">
        <v>8.9939999999999998</v>
      </c>
      <c r="I47" s="571">
        <v>9.7679999999999989</v>
      </c>
      <c r="J47" s="571">
        <v>623.24800000000027</v>
      </c>
      <c r="K47" s="555"/>
      <c r="L47" s="578" t="s">
        <v>51</v>
      </c>
      <c r="M47" s="705">
        <v>3.4040259206153367</v>
      </c>
      <c r="N47" s="705">
        <v>2.3452455275769322</v>
      </c>
      <c r="O47" s="701">
        <v>3.14647484597287</v>
      </c>
      <c r="P47" s="705"/>
      <c r="Q47" s="705">
        <v>4.6850343417859715E-2</v>
      </c>
      <c r="R47" s="705">
        <v>0.37576660523658345</v>
      </c>
      <c r="S47" s="701">
        <v>0.24144893088153541</v>
      </c>
      <c r="T47" s="701">
        <v>2.6472807083530152</v>
      </c>
    </row>
    <row r="48" spans="1:23" ht="14.25" customHeight="1" x14ac:dyDescent="0.2">
      <c r="A48" s="555"/>
      <c r="B48" s="585"/>
      <c r="C48" s="586"/>
      <c r="D48" s="586"/>
      <c r="E48" s="587"/>
      <c r="F48" s="586"/>
      <c r="G48" s="586"/>
      <c r="H48" s="586"/>
      <c r="I48" s="587"/>
      <c r="J48" s="580"/>
      <c r="K48" s="555"/>
      <c r="L48" s="585"/>
      <c r="M48" s="697"/>
      <c r="N48" s="697"/>
      <c r="O48" s="698"/>
      <c r="P48" s="697"/>
      <c r="Q48" s="697"/>
      <c r="R48" s="697"/>
      <c r="S48" s="698"/>
      <c r="T48" s="698"/>
    </row>
    <row r="49" spans="1:20" ht="14.25" customHeight="1" x14ac:dyDescent="0.2">
      <c r="A49" s="555"/>
      <c r="B49" s="389" t="s">
        <v>52</v>
      </c>
      <c r="C49" s="586"/>
      <c r="D49" s="586"/>
      <c r="E49" s="587"/>
      <c r="F49" s="586"/>
      <c r="G49" s="586"/>
      <c r="H49" s="586"/>
      <c r="I49" s="587"/>
      <c r="J49" s="580"/>
      <c r="K49" s="555"/>
      <c r="L49" s="399" t="s">
        <v>52</v>
      </c>
      <c r="M49" s="697"/>
      <c r="N49" s="697"/>
      <c r="O49" s="698"/>
      <c r="P49" s="697"/>
      <c r="Q49" s="697"/>
      <c r="R49" s="697"/>
      <c r="S49" s="698"/>
      <c r="T49" s="698"/>
    </row>
    <row r="50" spans="1:20" s="15" customFormat="1" ht="14.25" customHeight="1" x14ac:dyDescent="0.2">
      <c r="B50" s="564" t="s">
        <v>53</v>
      </c>
      <c r="C50" s="565">
        <v>770.00300000000027</v>
      </c>
      <c r="D50" s="565">
        <v>537.85900000000015</v>
      </c>
      <c r="E50" s="379">
        <v>1307.8619999999996</v>
      </c>
      <c r="F50" s="566"/>
      <c r="G50" s="565">
        <v>487.65899999999976</v>
      </c>
      <c r="H50" s="565">
        <v>597.96500000000003</v>
      </c>
      <c r="I50" s="379">
        <v>1085.6239999999993</v>
      </c>
      <c r="J50" s="379">
        <v>2393.486000000004</v>
      </c>
      <c r="L50" s="567" t="s">
        <v>53</v>
      </c>
      <c r="M50" s="697">
        <v>5.2187360297691843</v>
      </c>
      <c r="N50" s="697">
        <v>11.340568319850773</v>
      </c>
      <c r="O50" s="698">
        <v>6.7078876002539074</v>
      </c>
      <c r="P50" s="697"/>
      <c r="Q50" s="697">
        <v>29.518077029470334</v>
      </c>
      <c r="R50" s="697">
        <v>24.982797209283259</v>
      </c>
      <c r="S50" s="698">
        <v>26.834843789858297</v>
      </c>
      <c r="T50" s="698">
        <v>10.166465537816459</v>
      </c>
    </row>
    <row r="51" spans="1:20" s="400" customFormat="1" ht="14.25" customHeight="1" x14ac:dyDescent="0.2">
      <c r="B51" s="588" t="s">
        <v>54</v>
      </c>
      <c r="C51" s="565">
        <v>5038.5390000000025</v>
      </c>
      <c r="D51" s="565">
        <v>2233.6989999999978</v>
      </c>
      <c r="E51" s="379">
        <v>7272.2380000000021</v>
      </c>
      <c r="F51" s="565"/>
      <c r="G51" s="565">
        <v>950.90499999999997</v>
      </c>
      <c r="H51" s="565">
        <v>1244.9069999999992</v>
      </c>
      <c r="I51" s="379">
        <v>2195.8120000000008</v>
      </c>
      <c r="J51" s="379">
        <v>9468.0500000000266</v>
      </c>
      <c r="L51" s="238" t="s">
        <v>54</v>
      </c>
      <c r="M51" s="697">
        <v>34.148964376368923</v>
      </c>
      <c r="N51" s="697">
        <v>47.096759774368969</v>
      </c>
      <c r="O51" s="698">
        <v>37.298549163669641</v>
      </c>
      <c r="P51" s="697"/>
      <c r="Q51" s="697">
        <v>57.558431276175568</v>
      </c>
      <c r="R51" s="697">
        <v>52.011838695270072</v>
      </c>
      <c r="S51" s="698">
        <v>54.276869350618981</v>
      </c>
      <c r="T51" s="698">
        <v>40.216071468695965</v>
      </c>
    </row>
    <row r="52" spans="1:20" s="1" customFormat="1" ht="14.25" customHeight="1" x14ac:dyDescent="0.2">
      <c r="A52" s="555"/>
      <c r="B52" s="588" t="s">
        <v>55</v>
      </c>
      <c r="C52" s="565">
        <v>6952.8140000000103</v>
      </c>
      <c r="D52" s="565">
        <v>1729.2810000000025</v>
      </c>
      <c r="E52" s="379">
        <v>8682.0949999999921</v>
      </c>
      <c r="F52" s="565"/>
      <c r="G52" s="565">
        <v>201.23600000000002</v>
      </c>
      <c r="H52" s="565">
        <v>504.35499999999951</v>
      </c>
      <c r="I52" s="379">
        <v>705.59099999999989</v>
      </c>
      <c r="J52" s="379">
        <v>9387.6860000000033</v>
      </c>
      <c r="K52" s="555"/>
      <c r="L52" s="238" t="s">
        <v>55</v>
      </c>
      <c r="M52" s="697">
        <v>47.123064364792917</v>
      </c>
      <c r="N52" s="697">
        <v>36.461283207531871</v>
      </c>
      <c r="O52" s="698">
        <v>44.529558466203937</v>
      </c>
      <c r="P52" s="697"/>
      <c r="Q52" s="697">
        <v>12.180847168005707</v>
      </c>
      <c r="R52" s="697">
        <v>21.071799664676103</v>
      </c>
      <c r="S52" s="698">
        <v>17.441051657415379</v>
      </c>
      <c r="T52" s="698">
        <v>39.87472088779375</v>
      </c>
    </row>
    <row r="53" spans="1:20" ht="14.25" customHeight="1" x14ac:dyDescent="0.2">
      <c r="A53" s="555"/>
      <c r="B53" s="569" t="s">
        <v>56</v>
      </c>
      <c r="C53" s="570">
        <v>1993.2320000000002</v>
      </c>
      <c r="D53" s="570">
        <v>241.94799999999995</v>
      </c>
      <c r="E53" s="571">
        <v>2235.1799999999989</v>
      </c>
      <c r="F53" s="572"/>
      <c r="G53" s="570">
        <v>12.268999999999998</v>
      </c>
      <c r="H53" s="570">
        <v>46.279999999999994</v>
      </c>
      <c r="I53" s="571">
        <v>58.548999999999992</v>
      </c>
      <c r="J53" s="571">
        <v>2293.7290000000003</v>
      </c>
      <c r="K53" s="555"/>
      <c r="L53" s="578" t="s">
        <v>56</v>
      </c>
      <c r="M53" s="700">
        <v>13.509235229069091</v>
      </c>
      <c r="N53" s="700">
        <v>5.1013886982485248</v>
      </c>
      <c r="O53" s="701">
        <v>11.464004769872911</v>
      </c>
      <c r="P53" s="700"/>
      <c r="Q53" s="700">
        <v>0.74264452634847644</v>
      </c>
      <c r="R53" s="700">
        <v>1.9335644307704114</v>
      </c>
      <c r="S53" s="701">
        <v>1.4472352021071884</v>
      </c>
      <c r="T53" s="701">
        <v>9.7427421056944432</v>
      </c>
    </row>
    <row r="54" spans="1:20" ht="14.25" customHeight="1" x14ac:dyDescent="0.2">
      <c r="A54" s="555"/>
      <c r="B54" s="564"/>
      <c r="C54" s="565"/>
      <c r="D54" s="565"/>
      <c r="E54" s="379"/>
      <c r="F54" s="565"/>
      <c r="G54" s="565"/>
      <c r="H54" s="565"/>
      <c r="I54" s="379"/>
      <c r="J54" s="580"/>
      <c r="K54" s="555"/>
      <c r="L54" s="567"/>
      <c r="M54" s="697"/>
      <c r="N54" s="697"/>
      <c r="O54" s="698"/>
      <c r="P54" s="697"/>
      <c r="Q54" s="697"/>
      <c r="R54" s="697"/>
      <c r="S54" s="698"/>
      <c r="T54" s="698"/>
    </row>
    <row r="55" spans="1:20" ht="14.25" customHeight="1" x14ac:dyDescent="0.2">
      <c r="A55" s="555"/>
      <c r="B55" s="558" t="s">
        <v>57</v>
      </c>
      <c r="C55" s="565"/>
      <c r="D55" s="565"/>
      <c r="E55" s="379"/>
      <c r="F55" s="565"/>
      <c r="G55" s="565"/>
      <c r="H55" s="565"/>
      <c r="I55" s="379"/>
      <c r="J55" s="580"/>
      <c r="K55" s="555"/>
      <c r="L55" s="574" t="s">
        <v>57</v>
      </c>
      <c r="M55" s="697"/>
      <c r="N55" s="697"/>
      <c r="O55" s="698"/>
      <c r="P55" s="697"/>
      <c r="Q55" s="697"/>
      <c r="R55" s="697"/>
      <c r="S55" s="698"/>
      <c r="T55" s="698"/>
    </row>
    <row r="56" spans="1:20" ht="14.25" customHeight="1" x14ac:dyDescent="0.2">
      <c r="A56" s="555"/>
      <c r="B56" s="564" t="s">
        <v>58</v>
      </c>
      <c r="C56" s="565">
        <v>14295.920999999995</v>
      </c>
      <c r="D56" s="565">
        <v>4263.993999999996</v>
      </c>
      <c r="E56" s="379">
        <v>18559.914999999892</v>
      </c>
      <c r="F56" s="566"/>
      <c r="G56" s="565">
        <v>1594.492999999997</v>
      </c>
      <c r="H56" s="565">
        <v>2302.0850000000019</v>
      </c>
      <c r="I56" s="379">
        <v>3896.5780000000036</v>
      </c>
      <c r="J56" s="379">
        <v>22456.492999999919</v>
      </c>
      <c r="K56" s="555"/>
      <c r="L56" s="567" t="s">
        <v>58</v>
      </c>
      <c r="M56" s="697">
        <v>96.891360165393962</v>
      </c>
      <c r="N56" s="697">
        <v>89.904817568235757</v>
      </c>
      <c r="O56" s="698">
        <v>95.191865571647313</v>
      </c>
      <c r="P56" s="697"/>
      <c r="Q56" s="697">
        <v>96.514915539241912</v>
      </c>
      <c r="R56" s="697">
        <v>96.180416434963405</v>
      </c>
      <c r="S56" s="698">
        <v>96.317013943131897</v>
      </c>
      <c r="T56" s="698">
        <v>95.385208931539736</v>
      </c>
    </row>
    <row r="57" spans="1:20" ht="14.25" customHeight="1" x14ac:dyDescent="0.2">
      <c r="A57" s="555"/>
      <c r="B57" s="569" t="s">
        <v>59</v>
      </c>
      <c r="C57" s="570">
        <v>458.6670000000002</v>
      </c>
      <c r="D57" s="570">
        <v>478.79300000000006</v>
      </c>
      <c r="E57" s="571">
        <v>937.45999999999981</v>
      </c>
      <c r="F57" s="572"/>
      <c r="G57" s="570">
        <v>57.575999999999979</v>
      </c>
      <c r="H57" s="570">
        <v>91.421999999999997</v>
      </c>
      <c r="I57" s="571">
        <v>148.99799999999982</v>
      </c>
      <c r="J57" s="571">
        <v>1086.4580000000005</v>
      </c>
      <c r="K57" s="555"/>
      <c r="L57" s="578" t="s">
        <v>59</v>
      </c>
      <c r="M57" s="700">
        <v>3.1086398346060244</v>
      </c>
      <c r="N57" s="700">
        <v>10.095182431764291</v>
      </c>
      <c r="O57" s="701">
        <v>4.8081344283525542</v>
      </c>
      <c r="P57" s="700"/>
      <c r="Q57" s="700">
        <v>3.4850844607579972</v>
      </c>
      <c r="R57" s="700">
        <v>3.8195835650365724</v>
      </c>
      <c r="S57" s="701">
        <v>3.6829860568680357</v>
      </c>
      <c r="T57" s="701">
        <v>4.6147910684603888</v>
      </c>
    </row>
    <row r="58" spans="1:20" ht="14.25" customHeight="1" x14ac:dyDescent="0.2">
      <c r="A58" s="555"/>
      <c r="B58" s="15"/>
      <c r="C58" s="577"/>
      <c r="D58" s="577"/>
      <c r="E58" s="577"/>
      <c r="F58" s="577"/>
      <c r="G58" s="577"/>
      <c r="H58" s="577"/>
      <c r="I58" s="577"/>
      <c r="J58" s="577"/>
      <c r="K58" s="555"/>
      <c r="L58" s="15"/>
      <c r="M58" s="589"/>
      <c r="N58" s="589"/>
      <c r="O58" s="590"/>
      <c r="P58" s="589"/>
      <c r="Q58" s="589"/>
      <c r="R58" s="589"/>
      <c r="S58" s="590"/>
      <c r="T58" s="590"/>
    </row>
    <row r="59" spans="1:20" ht="14.25" customHeight="1" x14ac:dyDescent="0.2">
      <c r="A59" s="555"/>
      <c r="B59" s="591" t="s">
        <v>0</v>
      </c>
      <c r="C59" s="570">
        <v>14754.587999999996</v>
      </c>
      <c r="D59" s="570">
        <v>4742.7869999999939</v>
      </c>
      <c r="E59" s="571">
        <v>19497.374999999916</v>
      </c>
      <c r="F59" s="570"/>
      <c r="G59" s="570">
        <v>1652.0689999999984</v>
      </c>
      <c r="H59" s="570">
        <v>2393.5070000000023</v>
      </c>
      <c r="I59" s="571">
        <v>4045.5760000000059</v>
      </c>
      <c r="J59" s="571">
        <v>23542.950999999888</v>
      </c>
      <c r="K59" s="555"/>
      <c r="L59" s="591" t="s">
        <v>0</v>
      </c>
      <c r="M59" s="700">
        <v>62.670937046082564</v>
      </c>
      <c r="N59" s="700">
        <v>20.145252818986101</v>
      </c>
      <c r="O59" s="701">
        <v>82.816189865068353</v>
      </c>
      <c r="P59" s="700"/>
      <c r="Q59" s="700">
        <v>7.0172553984417938</v>
      </c>
      <c r="R59" s="700">
        <v>10.166554736489974</v>
      </c>
      <c r="S59" s="701">
        <v>17.18381013493179</v>
      </c>
      <c r="T59" s="701">
        <v>100</v>
      </c>
    </row>
    <row r="60" spans="1:20" ht="14.25" customHeight="1" x14ac:dyDescent="0.2">
      <c r="A60" s="555"/>
      <c r="B60" s="592"/>
      <c r="C60" s="593"/>
      <c r="D60" s="593"/>
      <c r="E60" s="580"/>
      <c r="F60" s="580"/>
      <c r="G60" s="593"/>
      <c r="H60" s="593"/>
      <c r="I60" s="580"/>
      <c r="J60" s="580"/>
      <c r="K60" s="555"/>
      <c r="L60" s="555"/>
      <c r="M60" s="702"/>
      <c r="N60" s="702"/>
      <c r="O60" s="702"/>
      <c r="P60" s="702"/>
      <c r="Q60" s="702"/>
      <c r="R60" s="702"/>
      <c r="S60" s="702"/>
      <c r="T60" s="702"/>
    </row>
    <row r="61" spans="1:20" ht="14.25" customHeight="1" x14ac:dyDescent="0.2">
      <c r="A61" s="555"/>
      <c r="B61" s="594" t="s">
        <v>60</v>
      </c>
      <c r="C61" s="595">
        <v>5012</v>
      </c>
      <c r="D61" s="595">
        <v>2499</v>
      </c>
      <c r="E61" s="595">
        <v>7511</v>
      </c>
      <c r="F61" s="595"/>
      <c r="G61" s="595">
        <v>2075</v>
      </c>
      <c r="H61" s="595">
        <v>2765</v>
      </c>
      <c r="I61" s="595">
        <v>4840</v>
      </c>
      <c r="J61" s="595">
        <v>12351</v>
      </c>
      <c r="K61" s="555"/>
      <c r="L61" s="393"/>
      <c r="M61" s="411"/>
      <c r="N61" s="411"/>
      <c r="O61" s="412"/>
      <c r="P61" s="412"/>
      <c r="Q61" s="401"/>
      <c r="R61" s="401"/>
      <c r="S61" s="416"/>
      <c r="T61" s="416"/>
    </row>
    <row r="62" spans="1:20" ht="14.25" customHeight="1" x14ac:dyDescent="0.2">
      <c r="A62" s="555"/>
      <c r="B62" s="100" t="s">
        <v>19</v>
      </c>
      <c r="C62" s="58"/>
      <c r="D62" s="58"/>
      <c r="E62" s="58"/>
      <c r="F62" s="58"/>
      <c r="G62" s="58"/>
      <c r="H62" s="58"/>
      <c r="I62" s="58"/>
      <c r="J62" s="58"/>
      <c r="K62" s="555"/>
      <c r="L62" s="394"/>
      <c r="M62" s="402"/>
      <c r="N62" s="402"/>
      <c r="O62" s="403"/>
      <c r="P62" s="402"/>
      <c r="Q62" s="555"/>
      <c r="R62" s="555"/>
    </row>
    <row r="63" spans="1:20" ht="14.25" customHeight="1" x14ac:dyDescent="0.2">
      <c r="B63" s="25" t="s">
        <v>300</v>
      </c>
      <c r="C63" s="1"/>
      <c r="D63" s="1"/>
      <c r="E63" s="1"/>
      <c r="F63" s="1"/>
      <c r="G63" s="1"/>
      <c r="H63" s="1"/>
      <c r="I63" s="1"/>
      <c r="J63" s="1"/>
      <c r="K63" s="11" t="s">
        <v>22</v>
      </c>
      <c r="L63" s="394"/>
      <c r="M63" s="402"/>
      <c r="N63" s="402"/>
      <c r="O63" s="403"/>
      <c r="P63" s="402"/>
    </row>
    <row r="64" spans="1:20" ht="14.25" customHeight="1" x14ac:dyDescent="0.2">
      <c r="B64" s="25" t="s">
        <v>312</v>
      </c>
      <c r="L64" s="394"/>
      <c r="M64" s="402"/>
      <c r="N64" s="402"/>
      <c r="O64" s="403"/>
      <c r="P64" s="402"/>
    </row>
    <row r="65" spans="2:20" ht="14.25" customHeight="1" x14ac:dyDescent="0.2">
      <c r="B65" s="59" t="s">
        <v>62</v>
      </c>
      <c r="L65" s="394"/>
      <c r="M65" s="402"/>
      <c r="N65" s="402"/>
      <c r="O65" s="403"/>
      <c r="P65" s="402"/>
    </row>
    <row r="66" spans="2:20" x14ac:dyDescent="0.2">
      <c r="L66" s="394"/>
      <c r="M66" s="402"/>
      <c r="N66" s="402"/>
      <c r="O66" s="403"/>
      <c r="P66" s="402"/>
    </row>
    <row r="67" spans="2:20" x14ac:dyDescent="0.2">
      <c r="L67" s="396"/>
      <c r="M67" s="402"/>
      <c r="N67" s="402"/>
      <c r="O67" s="403"/>
      <c r="P67" s="402"/>
    </row>
    <row r="68" spans="2:20" ht="15" x14ac:dyDescent="0.2">
      <c r="B68" s="51"/>
      <c r="C68" s="900"/>
      <c r="D68" s="900"/>
      <c r="E68" s="900"/>
      <c r="F68" s="52"/>
      <c r="G68" s="901"/>
      <c r="H68" s="901"/>
      <c r="I68" s="901"/>
      <c r="J68" s="53"/>
      <c r="K68" s="54"/>
      <c r="L68" s="396"/>
      <c r="M68" s="418"/>
      <c r="N68" s="418"/>
      <c r="O68" s="419"/>
      <c r="P68" s="418"/>
      <c r="Q68" s="901"/>
      <c r="R68" s="901"/>
      <c r="S68" s="901"/>
      <c r="T68" s="53"/>
    </row>
    <row r="69" spans="2:20" x14ac:dyDescent="0.2">
      <c r="B69" s="51"/>
      <c r="C69" s="55"/>
      <c r="D69" s="55"/>
      <c r="E69" s="56"/>
      <c r="F69" s="56"/>
      <c r="G69" s="55"/>
      <c r="H69" s="55"/>
      <c r="I69" s="56"/>
      <c r="J69" s="85"/>
      <c r="L69" s="394"/>
      <c r="M69" s="402"/>
      <c r="N69" s="402"/>
      <c r="O69" s="403"/>
      <c r="P69" s="402"/>
      <c r="Q69" s="56"/>
      <c r="R69" s="56"/>
      <c r="S69" s="56"/>
      <c r="T69" s="85"/>
    </row>
    <row r="70" spans="2:20" x14ac:dyDescent="0.2">
      <c r="B70" s="51"/>
      <c r="C70" s="55"/>
      <c r="D70" s="55"/>
      <c r="E70" s="56"/>
      <c r="F70" s="56"/>
      <c r="G70" s="55"/>
      <c r="H70" s="55"/>
      <c r="I70" s="56"/>
      <c r="J70" s="44"/>
      <c r="L70" s="397"/>
      <c r="M70" s="402"/>
      <c r="N70" s="402"/>
      <c r="O70" s="403"/>
      <c r="P70" s="402"/>
      <c r="Q70" s="55"/>
      <c r="R70" s="55"/>
      <c r="S70" s="56"/>
      <c r="T70" s="417"/>
    </row>
    <row r="71" spans="2:20" x14ac:dyDescent="0.2">
      <c r="B71" s="87"/>
      <c r="C71" s="384"/>
      <c r="D71" s="384"/>
      <c r="E71" s="385"/>
      <c r="F71" s="385"/>
      <c r="G71" s="384"/>
      <c r="H71" s="384"/>
      <c r="I71" s="385"/>
      <c r="J71" s="386"/>
      <c r="L71" s="398"/>
      <c r="M71" s="402"/>
      <c r="N71" s="402"/>
      <c r="O71" s="403"/>
      <c r="P71" s="402"/>
      <c r="Q71" s="411"/>
      <c r="R71" s="411"/>
      <c r="S71" s="412"/>
      <c r="T71" s="413"/>
    </row>
    <row r="72" spans="2:20" x14ac:dyDescent="0.2">
      <c r="B72" s="387"/>
      <c r="C72" s="402"/>
      <c r="D72" s="402"/>
      <c r="E72" s="403"/>
      <c r="F72" s="404"/>
      <c r="G72" s="402"/>
      <c r="H72" s="402"/>
      <c r="I72" s="403"/>
      <c r="J72" s="403"/>
      <c r="L72" s="398"/>
      <c r="M72" s="402"/>
      <c r="N72" s="402"/>
      <c r="O72" s="403"/>
      <c r="P72" s="402"/>
      <c r="Q72" s="402"/>
      <c r="R72" s="402"/>
      <c r="S72" s="403"/>
      <c r="T72" s="403"/>
    </row>
    <row r="73" spans="2:20" x14ac:dyDescent="0.2">
      <c r="B73" s="387"/>
      <c r="C73" s="402"/>
      <c r="D73" s="402"/>
      <c r="E73" s="403"/>
      <c r="F73" s="404"/>
      <c r="G73" s="402"/>
      <c r="H73" s="402"/>
      <c r="I73" s="403"/>
      <c r="J73" s="403"/>
      <c r="L73" s="398"/>
      <c r="M73" s="402"/>
      <c r="N73" s="402"/>
      <c r="O73" s="403"/>
      <c r="P73" s="402"/>
      <c r="Q73" s="402"/>
      <c r="R73" s="402"/>
      <c r="S73" s="403"/>
      <c r="T73" s="403"/>
    </row>
    <row r="74" spans="2:20" x14ac:dyDescent="0.2">
      <c r="B74" s="387"/>
      <c r="C74" s="402"/>
      <c r="D74" s="402"/>
      <c r="E74" s="403"/>
      <c r="F74" s="404"/>
      <c r="G74" s="402"/>
      <c r="H74" s="402"/>
      <c r="I74" s="403"/>
      <c r="J74" s="403"/>
      <c r="L74" s="394"/>
      <c r="M74" s="402"/>
      <c r="N74" s="402"/>
      <c r="O74" s="403"/>
      <c r="P74" s="402"/>
      <c r="Q74" s="402"/>
      <c r="R74" s="402"/>
      <c r="S74" s="403"/>
      <c r="T74" s="403"/>
    </row>
    <row r="75" spans="2:20" x14ac:dyDescent="0.2">
      <c r="B75" s="387"/>
      <c r="C75" s="402"/>
      <c r="D75" s="402"/>
      <c r="E75" s="403"/>
      <c r="F75" s="404"/>
      <c r="G75" s="402"/>
      <c r="H75" s="402"/>
      <c r="I75" s="403"/>
      <c r="J75" s="403"/>
      <c r="L75" s="394"/>
      <c r="M75" s="402"/>
      <c r="N75" s="402"/>
      <c r="O75" s="403"/>
      <c r="P75" s="402"/>
      <c r="Q75" s="402"/>
      <c r="R75" s="402"/>
      <c r="S75" s="403"/>
      <c r="T75" s="403"/>
    </row>
    <row r="76" spans="2:20" x14ac:dyDescent="0.2">
      <c r="B76" s="387"/>
      <c r="C76" s="402"/>
      <c r="D76" s="402"/>
      <c r="E76" s="403"/>
      <c r="F76" s="404"/>
      <c r="G76" s="402"/>
      <c r="H76" s="402"/>
      <c r="I76" s="403"/>
      <c r="J76" s="403"/>
      <c r="L76" s="394"/>
      <c r="M76" s="402"/>
      <c r="N76" s="402"/>
      <c r="O76" s="403"/>
      <c r="P76" s="402"/>
      <c r="Q76" s="402"/>
      <c r="R76" s="402"/>
      <c r="S76" s="403"/>
      <c r="T76" s="403"/>
    </row>
    <row r="77" spans="2:20" x14ac:dyDescent="0.2">
      <c r="B77" s="387"/>
      <c r="C77" s="402"/>
      <c r="D77" s="402"/>
      <c r="E77" s="403"/>
      <c r="F77" s="404"/>
      <c r="G77" s="402"/>
      <c r="H77" s="402"/>
      <c r="I77" s="403"/>
      <c r="J77" s="403"/>
      <c r="K77" s="395"/>
      <c r="L77" s="394"/>
      <c r="M77" s="402"/>
      <c r="N77" s="402"/>
      <c r="O77" s="403"/>
      <c r="P77" s="402"/>
      <c r="Q77" s="402"/>
      <c r="R77" s="402"/>
      <c r="S77" s="403"/>
      <c r="T77" s="403"/>
    </row>
    <row r="78" spans="2:20" ht="15" x14ac:dyDescent="0.2">
      <c r="B78" s="387"/>
      <c r="C78" s="402"/>
      <c r="D78" s="402"/>
      <c r="E78" s="403"/>
      <c r="F78" s="404"/>
      <c r="G78" s="402"/>
      <c r="H78" s="402"/>
      <c r="I78" s="403"/>
      <c r="J78" s="403"/>
      <c r="K78" s="395"/>
      <c r="L78" s="394"/>
      <c r="M78" s="402"/>
      <c r="N78" s="402"/>
      <c r="O78" s="403"/>
      <c r="P78" s="402"/>
      <c r="Q78" s="418"/>
      <c r="R78" s="418"/>
      <c r="S78" s="419"/>
      <c r="T78" s="419"/>
    </row>
    <row r="79" spans="2:20" x14ac:dyDescent="0.2">
      <c r="B79" s="387"/>
      <c r="C79" s="403"/>
      <c r="D79" s="403"/>
      <c r="E79" s="403"/>
      <c r="F79" s="404"/>
      <c r="G79" s="402"/>
      <c r="H79" s="402"/>
      <c r="I79" s="402"/>
      <c r="J79" s="402"/>
      <c r="L79" s="394"/>
      <c r="M79" s="402"/>
      <c r="N79" s="402"/>
      <c r="O79" s="403"/>
      <c r="P79" s="402"/>
      <c r="Q79" s="402"/>
      <c r="R79" s="402"/>
      <c r="S79" s="403"/>
      <c r="T79" s="403"/>
    </row>
    <row r="80" spans="2:20" x14ac:dyDescent="0.2">
      <c r="B80" s="87"/>
      <c r="C80" s="403"/>
      <c r="D80" s="403"/>
      <c r="E80" s="403"/>
      <c r="F80" s="403"/>
      <c r="G80" s="403"/>
      <c r="H80" s="403"/>
      <c r="I80" s="405"/>
      <c r="J80" s="405"/>
      <c r="L80" s="394"/>
      <c r="M80" s="402"/>
      <c r="N80" s="402"/>
      <c r="O80" s="403"/>
      <c r="P80" s="402"/>
      <c r="Q80" s="402"/>
      <c r="R80" s="402"/>
      <c r="S80" s="403"/>
      <c r="T80" s="403"/>
    </row>
    <row r="81" spans="2:20" x14ac:dyDescent="0.2">
      <c r="B81" s="388"/>
      <c r="C81" s="402"/>
      <c r="D81" s="402"/>
      <c r="E81" s="403"/>
      <c r="F81" s="403"/>
      <c r="G81" s="402"/>
      <c r="H81" s="402"/>
      <c r="I81" s="403"/>
      <c r="J81" s="403"/>
      <c r="L81" s="394"/>
      <c r="M81" s="402"/>
      <c r="N81" s="402"/>
      <c r="O81" s="403"/>
      <c r="P81" s="402"/>
      <c r="Q81" s="402"/>
      <c r="R81" s="402"/>
      <c r="S81" s="403"/>
      <c r="T81" s="403"/>
    </row>
    <row r="82" spans="2:20" x14ac:dyDescent="0.2">
      <c r="B82" s="388"/>
      <c r="C82" s="402"/>
      <c r="D82" s="402"/>
      <c r="E82" s="403"/>
      <c r="F82" s="403"/>
      <c r="G82" s="402"/>
      <c r="H82" s="402"/>
      <c r="I82" s="403"/>
      <c r="J82" s="403"/>
      <c r="L82" s="394"/>
      <c r="M82" s="402"/>
      <c r="N82" s="402"/>
      <c r="O82" s="403"/>
      <c r="P82" s="402"/>
      <c r="Q82" s="402"/>
      <c r="R82" s="402"/>
      <c r="S82" s="403"/>
      <c r="T82" s="403"/>
    </row>
    <row r="83" spans="2:20" x14ac:dyDescent="0.2">
      <c r="B83" s="388"/>
      <c r="C83" s="403"/>
      <c r="D83" s="403"/>
      <c r="E83" s="403"/>
      <c r="F83" s="403"/>
      <c r="G83" s="403"/>
      <c r="H83" s="403"/>
      <c r="I83" s="402"/>
      <c r="J83" s="402"/>
      <c r="L83" s="394"/>
      <c r="M83" s="402"/>
      <c r="N83" s="402"/>
      <c r="O83" s="403"/>
      <c r="P83" s="402"/>
      <c r="Q83" s="402"/>
      <c r="R83" s="402"/>
      <c r="S83" s="403"/>
      <c r="T83" s="403"/>
    </row>
    <row r="84" spans="2:20" x14ac:dyDescent="0.2">
      <c r="B84" s="387"/>
      <c r="C84" s="402"/>
      <c r="D84" s="402"/>
      <c r="E84" s="403"/>
      <c r="F84" s="403"/>
      <c r="G84" s="402"/>
      <c r="H84" s="402"/>
      <c r="I84" s="403"/>
      <c r="J84" s="403"/>
      <c r="L84" s="394"/>
      <c r="M84" s="402"/>
      <c r="N84" s="402"/>
      <c r="O84" s="403"/>
      <c r="P84" s="402"/>
      <c r="Q84" s="402"/>
      <c r="R84" s="402"/>
      <c r="S84" s="403"/>
      <c r="T84" s="403"/>
    </row>
    <row r="85" spans="2:20" x14ac:dyDescent="0.2">
      <c r="B85" s="387"/>
      <c r="C85" s="402"/>
      <c r="D85" s="402"/>
      <c r="E85" s="403"/>
      <c r="F85" s="403"/>
      <c r="G85" s="402"/>
      <c r="H85" s="402"/>
      <c r="I85" s="403"/>
      <c r="J85" s="403"/>
      <c r="L85" s="397"/>
      <c r="M85" s="402"/>
      <c r="N85" s="402"/>
      <c r="O85" s="403"/>
      <c r="P85" s="402"/>
      <c r="Q85" s="402"/>
      <c r="R85" s="402"/>
      <c r="S85" s="403"/>
      <c r="T85" s="403"/>
    </row>
    <row r="86" spans="2:20" x14ac:dyDescent="0.2">
      <c r="B86" s="387"/>
      <c r="C86" s="376"/>
      <c r="D86" s="376"/>
      <c r="E86" s="403"/>
      <c r="F86" s="403"/>
      <c r="G86" s="376"/>
      <c r="H86" s="376"/>
      <c r="I86" s="376"/>
      <c r="J86" s="376"/>
      <c r="L86" s="394"/>
      <c r="M86" s="402"/>
      <c r="N86" s="402"/>
      <c r="O86" s="403"/>
      <c r="P86" s="402"/>
      <c r="Q86" s="402"/>
      <c r="R86" s="402"/>
      <c r="S86" s="403"/>
      <c r="T86" s="403"/>
    </row>
    <row r="87" spans="2:20" x14ac:dyDescent="0.2">
      <c r="B87" s="387"/>
      <c r="C87" s="402"/>
      <c r="D87" s="402"/>
      <c r="E87" s="403"/>
      <c r="F87" s="403"/>
      <c r="G87" s="402"/>
      <c r="H87" s="402"/>
      <c r="I87" s="403"/>
      <c r="J87" s="403"/>
      <c r="L87" s="394"/>
      <c r="M87" s="402"/>
      <c r="N87" s="402"/>
      <c r="O87" s="403"/>
      <c r="P87" s="402"/>
      <c r="Q87" s="402"/>
      <c r="R87" s="402"/>
      <c r="S87" s="403"/>
      <c r="T87" s="403"/>
    </row>
    <row r="88" spans="2:20" x14ac:dyDescent="0.2">
      <c r="B88" s="387"/>
      <c r="C88" s="402"/>
      <c r="D88" s="402"/>
      <c r="E88" s="403"/>
      <c r="F88" s="403"/>
      <c r="G88" s="402"/>
      <c r="H88" s="402"/>
      <c r="I88" s="403"/>
      <c r="J88" s="403"/>
      <c r="L88" s="394"/>
      <c r="M88" s="402"/>
      <c r="N88" s="402"/>
      <c r="O88" s="403"/>
      <c r="P88" s="402"/>
      <c r="Q88" s="402"/>
      <c r="R88" s="402"/>
      <c r="S88" s="403"/>
      <c r="T88" s="403"/>
    </row>
    <row r="89" spans="2:20" x14ac:dyDescent="0.2">
      <c r="B89" s="387"/>
      <c r="C89" s="402"/>
      <c r="D89" s="402"/>
      <c r="E89" s="403"/>
      <c r="F89" s="403"/>
      <c r="G89" s="402"/>
      <c r="H89" s="402"/>
      <c r="I89" s="403"/>
      <c r="J89" s="403"/>
      <c r="L89" s="394"/>
      <c r="M89" s="402"/>
      <c r="N89" s="402"/>
      <c r="O89" s="403"/>
      <c r="P89" s="402"/>
      <c r="Q89" s="402"/>
      <c r="R89" s="402"/>
      <c r="S89" s="403"/>
      <c r="T89" s="403"/>
    </row>
    <row r="90" spans="2:20" x14ac:dyDescent="0.2">
      <c r="B90" s="387"/>
      <c r="C90" s="402"/>
      <c r="D90" s="402"/>
      <c r="E90" s="403"/>
      <c r="F90" s="403"/>
      <c r="G90" s="402"/>
      <c r="H90" s="402"/>
      <c r="I90" s="403"/>
      <c r="J90" s="403"/>
      <c r="L90" s="394"/>
      <c r="M90" s="402"/>
      <c r="N90" s="402"/>
      <c r="O90" s="403"/>
      <c r="P90" s="402"/>
      <c r="Q90" s="402"/>
      <c r="R90" s="402"/>
      <c r="S90" s="403"/>
      <c r="T90" s="403"/>
    </row>
    <row r="91" spans="2:20" x14ac:dyDescent="0.2">
      <c r="B91" s="387"/>
      <c r="C91" s="402"/>
      <c r="D91" s="402"/>
      <c r="E91" s="403"/>
      <c r="F91" s="403"/>
      <c r="G91" s="402"/>
      <c r="H91" s="402"/>
      <c r="I91" s="403"/>
      <c r="J91" s="403"/>
      <c r="L91" s="394"/>
      <c r="M91" s="402"/>
      <c r="N91" s="402"/>
      <c r="O91" s="403"/>
      <c r="P91" s="402"/>
      <c r="Q91" s="402"/>
      <c r="R91" s="402"/>
      <c r="S91" s="403"/>
      <c r="T91" s="403"/>
    </row>
    <row r="92" spans="2:20" x14ac:dyDescent="0.2">
      <c r="B92" s="387"/>
      <c r="C92" s="402"/>
      <c r="D92" s="402"/>
      <c r="E92" s="403"/>
      <c r="F92" s="403"/>
      <c r="G92" s="402"/>
      <c r="H92" s="402"/>
      <c r="I92" s="403"/>
      <c r="J92" s="403"/>
      <c r="L92" s="397"/>
      <c r="M92" s="402"/>
      <c r="N92" s="402"/>
      <c r="O92" s="403"/>
      <c r="P92" s="402"/>
      <c r="Q92" s="402"/>
      <c r="R92" s="402"/>
      <c r="S92" s="403"/>
      <c r="T92" s="403"/>
    </row>
    <row r="93" spans="2:20" x14ac:dyDescent="0.2">
      <c r="B93" s="387"/>
      <c r="C93" s="402"/>
      <c r="D93" s="402"/>
      <c r="E93" s="403"/>
      <c r="F93" s="403"/>
      <c r="G93" s="402"/>
      <c r="H93" s="402"/>
      <c r="I93" s="403"/>
      <c r="J93" s="403"/>
      <c r="L93" s="394"/>
      <c r="M93" s="402"/>
      <c r="N93" s="402"/>
      <c r="O93" s="403"/>
      <c r="P93" s="402"/>
      <c r="Q93" s="402"/>
      <c r="R93" s="402"/>
      <c r="S93" s="403"/>
      <c r="T93" s="403"/>
    </row>
    <row r="94" spans="2:20" x14ac:dyDescent="0.2">
      <c r="B94" s="387"/>
      <c r="C94" s="403"/>
      <c r="D94" s="403"/>
      <c r="E94" s="403"/>
      <c r="F94" s="403"/>
      <c r="G94" s="403"/>
      <c r="H94" s="403"/>
      <c r="I94" s="406"/>
      <c r="J94" s="406"/>
      <c r="L94" s="397"/>
      <c r="M94" s="402"/>
      <c r="N94" s="402"/>
      <c r="O94" s="403"/>
      <c r="P94" s="402"/>
      <c r="Q94" s="402"/>
      <c r="R94" s="402"/>
      <c r="S94" s="403"/>
      <c r="T94" s="403"/>
    </row>
    <row r="95" spans="2:20" x14ac:dyDescent="0.2">
      <c r="B95" s="87"/>
      <c r="C95" s="403"/>
      <c r="D95" s="403"/>
      <c r="E95" s="403"/>
      <c r="F95" s="403"/>
      <c r="G95" s="403"/>
      <c r="H95" s="403"/>
      <c r="I95" s="404"/>
      <c r="J95" s="407"/>
      <c r="L95" s="394"/>
      <c r="M95" s="402"/>
      <c r="N95" s="402"/>
      <c r="O95" s="403"/>
      <c r="P95" s="402"/>
      <c r="Q95" s="402"/>
      <c r="R95" s="402"/>
      <c r="S95" s="403"/>
      <c r="T95" s="403"/>
    </row>
    <row r="96" spans="2:20" x14ac:dyDescent="0.2">
      <c r="B96" s="387"/>
      <c r="C96" s="402"/>
      <c r="D96" s="402"/>
      <c r="E96" s="403"/>
      <c r="F96" s="404"/>
      <c r="G96" s="402"/>
      <c r="H96" s="402"/>
      <c r="I96" s="403"/>
      <c r="J96" s="403"/>
      <c r="L96" s="394"/>
      <c r="M96" s="402"/>
      <c r="N96" s="402"/>
      <c r="O96" s="403"/>
      <c r="P96" s="402"/>
      <c r="Q96" s="402"/>
      <c r="R96" s="402"/>
      <c r="S96" s="403"/>
      <c r="T96" s="403"/>
    </row>
    <row r="97" spans="2:20" x14ac:dyDescent="0.2">
      <c r="B97" s="387"/>
      <c r="C97" s="402"/>
      <c r="D97" s="402"/>
      <c r="E97" s="403"/>
      <c r="F97" s="404"/>
      <c r="G97" s="402"/>
      <c r="H97" s="402"/>
      <c r="I97" s="403"/>
      <c r="J97" s="403"/>
      <c r="L97" s="394"/>
      <c r="M97" s="402"/>
      <c r="N97" s="402"/>
      <c r="O97" s="403"/>
      <c r="P97" s="402"/>
      <c r="Q97" s="402"/>
      <c r="R97" s="402"/>
      <c r="S97" s="403"/>
      <c r="T97" s="403"/>
    </row>
    <row r="98" spans="2:20" x14ac:dyDescent="0.2">
      <c r="B98" s="387"/>
      <c r="C98" s="402"/>
      <c r="D98" s="402"/>
      <c r="E98" s="403"/>
      <c r="F98" s="404"/>
      <c r="G98" s="402"/>
      <c r="H98" s="402"/>
      <c r="I98" s="403"/>
      <c r="J98" s="403"/>
      <c r="L98" s="394"/>
      <c r="M98" s="402"/>
      <c r="N98" s="402"/>
      <c r="O98" s="403"/>
      <c r="P98" s="402"/>
      <c r="Q98" s="402"/>
      <c r="R98" s="402"/>
      <c r="S98" s="403"/>
      <c r="T98" s="403"/>
    </row>
    <row r="99" spans="2:20" x14ac:dyDescent="0.2">
      <c r="B99" s="387"/>
      <c r="C99" s="402"/>
      <c r="D99" s="402"/>
      <c r="E99" s="403"/>
      <c r="F99" s="404"/>
      <c r="G99" s="402"/>
      <c r="H99" s="402"/>
      <c r="I99" s="403"/>
      <c r="J99" s="403"/>
      <c r="L99" s="394"/>
      <c r="M99" s="402"/>
      <c r="N99" s="402"/>
      <c r="O99" s="403"/>
      <c r="P99" s="402"/>
      <c r="Q99" s="402"/>
      <c r="R99" s="402"/>
      <c r="S99" s="403"/>
      <c r="T99" s="403"/>
    </row>
    <row r="100" spans="2:20" ht="15" x14ac:dyDescent="0.2">
      <c r="B100" s="387"/>
      <c r="C100" s="402"/>
      <c r="D100" s="402"/>
      <c r="E100" s="403"/>
      <c r="F100" s="404"/>
      <c r="G100" s="402"/>
      <c r="H100" s="402"/>
      <c r="I100" s="403"/>
      <c r="J100" s="403"/>
      <c r="L100" s="394"/>
      <c r="M100" s="418"/>
      <c r="N100" s="418"/>
      <c r="O100" s="419"/>
      <c r="P100" s="418"/>
      <c r="Q100" s="402"/>
      <c r="R100" s="402"/>
      <c r="S100" s="403"/>
      <c r="T100" s="403"/>
    </row>
    <row r="101" spans="2:20" x14ac:dyDescent="0.2">
      <c r="B101" s="387"/>
      <c r="C101" s="402"/>
      <c r="D101" s="402"/>
      <c r="E101" s="403"/>
      <c r="F101" s="404"/>
      <c r="G101" s="402"/>
      <c r="H101" s="402"/>
      <c r="I101" s="403"/>
      <c r="J101" s="403"/>
      <c r="M101" s="402"/>
      <c r="N101" s="402"/>
      <c r="O101" s="403"/>
      <c r="P101" s="402"/>
      <c r="Q101" s="402"/>
      <c r="R101" s="402"/>
      <c r="S101" s="403"/>
      <c r="T101" s="403"/>
    </row>
    <row r="102" spans="2:20" x14ac:dyDescent="0.2">
      <c r="B102" s="87"/>
      <c r="C102" s="549"/>
      <c r="D102" s="549"/>
      <c r="E102" s="550"/>
      <c r="F102" s="551"/>
      <c r="G102" s="549"/>
      <c r="H102" s="549"/>
      <c r="I102" s="550"/>
      <c r="J102" s="550"/>
      <c r="L102" s="399"/>
      <c r="M102" s="402"/>
      <c r="N102" s="402"/>
      <c r="O102" s="403"/>
      <c r="P102" s="402"/>
      <c r="Q102" s="402"/>
      <c r="R102" s="402"/>
      <c r="S102" s="403"/>
      <c r="T102" s="403"/>
    </row>
    <row r="103" spans="2:20" x14ac:dyDescent="0.2">
      <c r="B103" s="387"/>
      <c r="C103" s="402"/>
      <c r="D103" s="402"/>
      <c r="E103" s="403"/>
      <c r="F103" s="404"/>
      <c r="G103" s="402"/>
      <c r="H103" s="402"/>
      <c r="I103" s="403"/>
      <c r="J103" s="407"/>
      <c r="L103" s="394"/>
      <c r="M103" s="402"/>
      <c r="N103" s="402"/>
      <c r="O103" s="403"/>
      <c r="P103" s="402"/>
      <c r="Q103" s="402"/>
      <c r="R103" s="402"/>
      <c r="S103" s="403"/>
      <c r="T103" s="403"/>
    </row>
    <row r="104" spans="2:20" x14ac:dyDescent="0.2">
      <c r="B104" s="87"/>
      <c r="C104" s="405"/>
      <c r="D104" s="405"/>
      <c r="E104" s="404"/>
      <c r="F104" s="404"/>
      <c r="G104" s="405"/>
      <c r="H104" s="405"/>
      <c r="I104" s="404"/>
      <c r="J104" s="407"/>
      <c r="L104" s="238"/>
      <c r="M104" s="402"/>
      <c r="N104" s="402"/>
      <c r="O104" s="403"/>
      <c r="P104" s="402"/>
      <c r="Q104" s="402"/>
      <c r="R104" s="402"/>
      <c r="S104" s="403"/>
      <c r="T104" s="403"/>
    </row>
    <row r="105" spans="2:20" x14ac:dyDescent="0.2">
      <c r="B105" s="387"/>
      <c r="C105" s="402"/>
      <c r="D105" s="402"/>
      <c r="E105" s="403"/>
      <c r="F105" s="404"/>
      <c r="G105" s="402"/>
      <c r="H105" s="402"/>
      <c r="I105" s="403"/>
      <c r="J105" s="403"/>
      <c r="L105" s="238"/>
      <c r="M105" s="402"/>
      <c r="N105" s="402"/>
      <c r="O105" s="403"/>
      <c r="P105" s="402"/>
      <c r="Q105" s="402"/>
      <c r="R105" s="402"/>
      <c r="S105" s="403"/>
      <c r="T105" s="403"/>
    </row>
    <row r="106" spans="2:20" x14ac:dyDescent="0.2">
      <c r="B106" s="387"/>
      <c r="C106" s="402"/>
      <c r="D106" s="402"/>
      <c r="E106" s="403"/>
      <c r="F106" s="404"/>
      <c r="G106" s="402"/>
      <c r="H106" s="402"/>
      <c r="I106" s="403"/>
      <c r="J106" s="403"/>
      <c r="L106" s="394"/>
      <c r="M106" s="402"/>
      <c r="N106" s="402"/>
      <c r="O106" s="403"/>
      <c r="P106" s="402"/>
      <c r="Q106" s="402"/>
      <c r="R106" s="402"/>
      <c r="S106" s="403"/>
      <c r="T106" s="403"/>
    </row>
    <row r="107" spans="2:20" x14ac:dyDescent="0.2">
      <c r="B107" s="387"/>
      <c r="C107" s="402"/>
      <c r="D107" s="402"/>
      <c r="E107" s="403"/>
      <c r="F107" s="404"/>
      <c r="G107" s="402"/>
      <c r="H107" s="402"/>
      <c r="I107" s="403"/>
      <c r="J107" s="403"/>
      <c r="L107" s="394"/>
      <c r="M107" s="402"/>
      <c r="N107" s="402"/>
      <c r="O107" s="403"/>
      <c r="P107" s="402"/>
      <c r="Q107" s="402"/>
      <c r="R107" s="402"/>
      <c r="S107" s="403"/>
      <c r="T107" s="403"/>
    </row>
    <row r="108" spans="2:20" x14ac:dyDescent="0.2">
      <c r="B108" s="387"/>
      <c r="C108" s="402"/>
      <c r="D108" s="402"/>
      <c r="E108" s="403"/>
      <c r="F108" s="404"/>
      <c r="G108" s="402"/>
      <c r="H108" s="402"/>
      <c r="I108" s="403"/>
      <c r="J108" s="403"/>
      <c r="L108" s="397"/>
      <c r="M108" s="402"/>
      <c r="N108" s="402"/>
      <c r="O108" s="403"/>
      <c r="P108" s="402"/>
      <c r="Q108" s="402"/>
      <c r="R108" s="402"/>
      <c r="S108" s="403"/>
      <c r="T108" s="403"/>
    </row>
    <row r="109" spans="2:20" x14ac:dyDescent="0.2">
      <c r="B109" s="387"/>
      <c r="C109" s="402"/>
      <c r="D109" s="402"/>
      <c r="E109" s="403"/>
      <c r="F109" s="404"/>
      <c r="G109" s="402"/>
      <c r="H109" s="402"/>
      <c r="I109" s="403"/>
      <c r="J109" s="403"/>
      <c r="L109" s="394"/>
      <c r="M109" s="402"/>
      <c r="N109" s="402"/>
      <c r="O109" s="403"/>
      <c r="P109" s="402"/>
      <c r="Q109" s="402"/>
      <c r="R109" s="402"/>
      <c r="S109" s="403"/>
      <c r="T109" s="403"/>
    </row>
    <row r="110" spans="2:20" ht="15" x14ac:dyDescent="0.2">
      <c r="B110" s="387"/>
      <c r="C110" s="402"/>
      <c r="D110" s="402"/>
      <c r="E110" s="403"/>
      <c r="F110" s="404"/>
      <c r="G110" s="402"/>
      <c r="H110" s="402"/>
      <c r="I110" s="403"/>
      <c r="J110" s="403"/>
      <c r="L110" s="394"/>
      <c r="M110" s="402"/>
      <c r="N110" s="402"/>
      <c r="O110" s="403"/>
      <c r="P110" s="402"/>
      <c r="Q110" s="418"/>
      <c r="R110" s="418"/>
      <c r="S110" s="419"/>
      <c r="T110" s="419"/>
    </row>
    <row r="111" spans="2:20" x14ac:dyDescent="0.2">
      <c r="B111" s="11"/>
      <c r="C111" s="408"/>
      <c r="D111" s="408"/>
      <c r="E111" s="409"/>
      <c r="F111" s="408"/>
      <c r="G111" s="408"/>
      <c r="H111" s="408"/>
      <c r="I111" s="409"/>
      <c r="J111" s="407"/>
      <c r="L111" s="15"/>
      <c r="M111" s="402"/>
      <c r="N111" s="402"/>
      <c r="O111" s="403"/>
      <c r="P111" s="402"/>
      <c r="Q111" s="402"/>
      <c r="R111" s="402"/>
      <c r="S111" s="403"/>
      <c r="T111" s="403"/>
    </row>
    <row r="112" spans="2:20" x14ac:dyDescent="0.2">
      <c r="B112" s="389"/>
      <c r="C112" s="408"/>
      <c r="D112" s="408"/>
      <c r="E112" s="409"/>
      <c r="F112" s="408"/>
      <c r="G112" s="408"/>
      <c r="H112" s="408"/>
      <c r="I112" s="409"/>
      <c r="J112" s="407"/>
      <c r="L112" s="552"/>
      <c r="M112" s="402"/>
      <c r="N112" s="402"/>
      <c r="O112" s="403"/>
      <c r="P112" s="402"/>
      <c r="Q112" s="402"/>
      <c r="R112" s="402"/>
      <c r="S112" s="403"/>
      <c r="T112" s="403"/>
    </row>
    <row r="113" spans="2:20" x14ac:dyDescent="0.2">
      <c r="B113" s="387"/>
      <c r="C113" s="402"/>
      <c r="D113" s="402"/>
      <c r="E113" s="403"/>
      <c r="F113" s="404"/>
      <c r="G113" s="402"/>
      <c r="H113" s="402"/>
      <c r="I113" s="403"/>
      <c r="J113" s="403"/>
      <c r="K113" s="15"/>
      <c r="Q113" s="402"/>
      <c r="R113" s="402"/>
      <c r="S113" s="403"/>
      <c r="T113" s="403"/>
    </row>
    <row r="114" spans="2:20" x14ac:dyDescent="0.2">
      <c r="B114" s="390"/>
      <c r="C114" s="402"/>
      <c r="D114" s="402"/>
      <c r="E114" s="403"/>
      <c r="F114" s="402"/>
      <c r="G114" s="402"/>
      <c r="H114" s="402"/>
      <c r="I114" s="403"/>
      <c r="J114" s="403"/>
      <c r="K114" s="400"/>
      <c r="M114" s="401"/>
      <c r="N114" s="401"/>
      <c r="O114" s="416"/>
      <c r="P114" s="401"/>
      <c r="Q114" s="402"/>
      <c r="R114" s="402"/>
      <c r="S114" s="403"/>
      <c r="T114" s="403"/>
    </row>
    <row r="115" spans="2:20" x14ac:dyDescent="0.2">
      <c r="B115" s="390"/>
      <c r="C115" s="402"/>
      <c r="D115" s="402"/>
      <c r="E115" s="403"/>
      <c r="F115" s="402"/>
      <c r="G115" s="402"/>
      <c r="H115" s="402"/>
      <c r="I115" s="403"/>
      <c r="J115" s="403"/>
      <c r="Q115" s="402"/>
      <c r="R115" s="402"/>
      <c r="S115" s="403"/>
      <c r="T115" s="403"/>
    </row>
    <row r="116" spans="2:20" x14ac:dyDescent="0.2">
      <c r="B116" s="387"/>
      <c r="C116" s="402"/>
      <c r="D116" s="402"/>
      <c r="E116" s="403"/>
      <c r="F116" s="404"/>
      <c r="G116" s="402"/>
      <c r="H116" s="402"/>
      <c r="I116" s="403"/>
      <c r="J116" s="403"/>
      <c r="M116" s="57"/>
      <c r="Q116" s="402"/>
      <c r="R116" s="402"/>
      <c r="S116" s="403"/>
      <c r="T116" s="403"/>
    </row>
    <row r="117" spans="2:20" x14ac:dyDescent="0.2">
      <c r="B117" s="387"/>
      <c r="C117" s="402"/>
      <c r="D117" s="402"/>
      <c r="E117" s="403"/>
      <c r="F117" s="402"/>
      <c r="G117" s="402"/>
      <c r="H117" s="402"/>
      <c r="I117" s="403"/>
      <c r="J117" s="407"/>
      <c r="Q117" s="402"/>
      <c r="R117" s="402"/>
      <c r="S117" s="403"/>
      <c r="T117" s="403"/>
    </row>
    <row r="118" spans="2:20" x14ac:dyDescent="0.2">
      <c r="B118" s="87"/>
      <c r="C118" s="402"/>
      <c r="D118" s="402"/>
      <c r="E118" s="403"/>
      <c r="F118" s="402"/>
      <c r="G118" s="402"/>
      <c r="H118" s="402"/>
      <c r="I118" s="403"/>
      <c r="J118" s="407"/>
      <c r="Q118" s="402"/>
      <c r="R118" s="402"/>
      <c r="S118" s="403"/>
      <c r="T118" s="403"/>
    </row>
    <row r="119" spans="2:20" x14ac:dyDescent="0.2">
      <c r="B119" s="387"/>
      <c r="C119" s="402"/>
      <c r="D119" s="402"/>
      <c r="E119" s="403"/>
      <c r="F119" s="404"/>
      <c r="G119" s="402"/>
      <c r="H119" s="402"/>
      <c r="I119" s="403"/>
      <c r="J119" s="403"/>
      <c r="Q119" s="402"/>
      <c r="R119" s="402"/>
      <c r="S119" s="403"/>
      <c r="T119" s="403"/>
    </row>
    <row r="120" spans="2:20" x14ac:dyDescent="0.2">
      <c r="B120" s="387"/>
      <c r="C120" s="402"/>
      <c r="D120" s="402"/>
      <c r="E120" s="403"/>
      <c r="F120" s="404"/>
      <c r="G120" s="402"/>
      <c r="H120" s="402"/>
      <c r="I120" s="403"/>
      <c r="J120" s="403"/>
      <c r="Q120" s="402"/>
      <c r="R120" s="402"/>
      <c r="S120" s="403"/>
      <c r="T120" s="403"/>
    </row>
    <row r="121" spans="2:20" x14ac:dyDescent="0.2">
      <c r="B121" s="15"/>
      <c r="C121" s="376"/>
      <c r="D121" s="376"/>
      <c r="E121" s="376"/>
      <c r="F121" s="376"/>
      <c r="G121" s="376"/>
      <c r="H121" s="376"/>
      <c r="I121" s="376"/>
      <c r="J121" s="376"/>
      <c r="Q121" s="402"/>
      <c r="R121" s="402"/>
      <c r="S121" s="403"/>
      <c r="T121" s="403"/>
    </row>
    <row r="122" spans="2:20" x14ac:dyDescent="0.2">
      <c r="B122" s="552"/>
      <c r="C122" s="402"/>
      <c r="D122" s="402"/>
      <c r="E122" s="403"/>
      <c r="F122" s="402"/>
      <c r="G122" s="402"/>
      <c r="H122" s="402"/>
      <c r="I122" s="403"/>
      <c r="J122" s="403"/>
      <c r="Q122" s="402"/>
      <c r="R122" s="402"/>
      <c r="S122" s="403"/>
      <c r="T122" s="403"/>
    </row>
    <row r="123" spans="2:20" x14ac:dyDescent="0.2">
      <c r="B123" s="391"/>
      <c r="C123" s="410"/>
      <c r="D123" s="410"/>
      <c r="E123" s="407"/>
      <c r="F123" s="407"/>
      <c r="G123" s="410"/>
      <c r="H123" s="410"/>
      <c r="I123" s="407"/>
      <c r="J123" s="407"/>
    </row>
    <row r="124" spans="2:20" x14ac:dyDescent="0.2">
      <c r="B124" s="553"/>
      <c r="C124" s="554"/>
      <c r="D124" s="554"/>
      <c r="E124" s="554"/>
      <c r="F124" s="554"/>
      <c r="G124" s="554"/>
      <c r="H124" s="554"/>
      <c r="I124" s="554"/>
      <c r="J124" s="554"/>
      <c r="Q124" s="401"/>
      <c r="R124" s="401"/>
      <c r="S124" s="416"/>
      <c r="T124" s="416"/>
    </row>
    <row r="125" spans="2:20" x14ac:dyDescent="0.2">
      <c r="B125" s="392"/>
      <c r="C125" s="58"/>
      <c r="D125" s="58"/>
      <c r="E125" s="58"/>
      <c r="F125" s="58"/>
      <c r="G125" s="58"/>
      <c r="H125" s="58"/>
      <c r="I125" s="58"/>
      <c r="J125" s="58"/>
    </row>
    <row r="126" spans="2:20" x14ac:dyDescent="0.2">
      <c r="B126" s="59"/>
      <c r="K126" s="11"/>
    </row>
  </sheetData>
  <mergeCells count="7">
    <mergeCell ref="C5:E5"/>
    <mergeCell ref="G5:I5"/>
    <mergeCell ref="M5:O5"/>
    <mergeCell ref="Q5:S5"/>
    <mergeCell ref="C68:E68"/>
    <mergeCell ref="G68:I68"/>
    <mergeCell ref="Q68:S68"/>
  </mergeCells>
  <pageMargins left="0.74803149606299213" right="0.74803149606299213" top="0.98425196850393704" bottom="0.98425196850393704" header="0.51181102362204722" footer="0.51181102362204722"/>
  <pageSetup paperSize="9"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N26"/>
  <sheetViews>
    <sheetView workbookViewId="0"/>
  </sheetViews>
  <sheetFormatPr defaultRowHeight="12.75" x14ac:dyDescent="0.2"/>
  <cols>
    <col min="1" max="1" width="9.140625" style="1"/>
    <col min="2" max="2" width="18.140625" style="1" customWidth="1"/>
    <col min="3" max="3" width="6.7109375" style="1" customWidth="1"/>
    <col min="4" max="4" width="10.28515625" style="1" customWidth="1"/>
    <col min="5" max="5" width="12.85546875" style="1" customWidth="1"/>
    <col min="6" max="6" width="11.5703125" style="1" customWidth="1"/>
    <col min="7" max="11" width="19" style="1" customWidth="1"/>
    <col min="12" max="12" width="12.7109375" style="1" customWidth="1"/>
    <col min="13" max="13" width="10.42578125" style="1" customWidth="1"/>
    <col min="14" max="14" width="14.42578125" style="1" customWidth="1"/>
    <col min="15" max="15" width="11.140625" style="1" customWidth="1"/>
    <col min="16" max="16" width="10" style="1" customWidth="1"/>
    <col min="17" max="17" width="12.28515625" style="1" customWidth="1"/>
    <col min="18" max="16384" width="9.140625" style="1"/>
  </cols>
  <sheetData>
    <row r="1" spans="2:14" x14ac:dyDescent="0.2">
      <c r="B1" s="7"/>
      <c r="C1" s="57"/>
      <c r="D1" s="57"/>
      <c r="E1" s="57"/>
    </row>
    <row r="2" spans="2:14" ht="15.75" x14ac:dyDescent="0.25">
      <c r="B2" s="873" t="s">
        <v>263</v>
      </c>
      <c r="C2" s="873"/>
      <c r="D2" s="873"/>
      <c r="E2" s="873"/>
      <c r="F2" s="874"/>
      <c r="G2" s="213"/>
      <c r="H2" s="213"/>
      <c r="I2" s="213"/>
      <c r="J2" s="213"/>
      <c r="K2" s="213"/>
      <c r="L2" s="40"/>
      <c r="M2" s="40"/>
    </row>
    <row r="3" spans="2:14" ht="15.75" x14ac:dyDescent="0.25">
      <c r="B3" s="354"/>
      <c r="C3" s="40"/>
      <c r="D3" s="40"/>
      <c r="E3" s="40"/>
      <c r="F3" s="40"/>
      <c r="G3" s="40"/>
      <c r="H3" s="40"/>
      <c r="I3" s="40"/>
      <c r="J3" s="40"/>
      <c r="K3" s="40"/>
      <c r="L3" s="40"/>
      <c r="M3" s="40"/>
    </row>
    <row r="4" spans="2:14" ht="15" x14ac:dyDescent="0.25">
      <c r="B4" s="40"/>
      <c r="C4" s="40"/>
      <c r="D4" s="40"/>
      <c r="E4" s="40"/>
      <c r="F4" s="40"/>
      <c r="G4" s="40"/>
      <c r="H4" s="40"/>
      <c r="I4" s="40"/>
      <c r="J4" s="444" t="s">
        <v>264</v>
      </c>
      <c r="K4" s="40"/>
      <c r="L4" s="40"/>
      <c r="M4" s="444"/>
      <c r="N4" s="31"/>
    </row>
    <row r="5" spans="2:14" x14ac:dyDescent="0.2">
      <c r="B5" s="40"/>
      <c r="C5" s="40"/>
      <c r="D5" s="40"/>
      <c r="E5" s="40"/>
      <c r="F5" s="40"/>
      <c r="G5" s="40"/>
      <c r="H5" s="40"/>
      <c r="I5" s="40"/>
      <c r="J5" s="458"/>
      <c r="K5" s="487" t="s">
        <v>17</v>
      </c>
      <c r="L5" s="488"/>
      <c r="M5" s="40"/>
    </row>
    <row r="6" spans="2:14" x14ac:dyDescent="0.2">
      <c r="B6" s="40"/>
      <c r="C6" s="40"/>
      <c r="D6" s="40"/>
      <c r="E6" s="40"/>
      <c r="F6" s="40"/>
      <c r="G6" s="40"/>
      <c r="H6" s="40"/>
      <c r="I6" s="40"/>
      <c r="J6" s="40" t="s">
        <v>101</v>
      </c>
      <c r="K6" s="380">
        <v>14754.587999999996</v>
      </c>
      <c r="L6" s="488"/>
      <c r="M6" s="40"/>
    </row>
    <row r="7" spans="2:14" x14ac:dyDescent="0.2">
      <c r="B7" s="40"/>
      <c r="C7" s="40"/>
      <c r="D7" s="40"/>
      <c r="E7" s="40"/>
      <c r="F7" s="40"/>
      <c r="G7" s="40"/>
      <c r="H7" s="40"/>
      <c r="I7" s="40"/>
      <c r="J7" s="40" t="s">
        <v>105</v>
      </c>
      <c r="K7" s="380">
        <v>4742.7869999999939</v>
      </c>
      <c r="L7" s="489"/>
      <c r="M7" s="40"/>
    </row>
    <row r="8" spans="2:14" x14ac:dyDescent="0.2">
      <c r="B8" s="40"/>
      <c r="C8" s="40"/>
      <c r="D8" s="40"/>
      <c r="E8" s="40"/>
      <c r="F8" s="40"/>
      <c r="G8" s="40"/>
      <c r="H8" s="40"/>
      <c r="I8" s="40"/>
      <c r="J8" s="40" t="s">
        <v>102</v>
      </c>
      <c r="K8" s="380">
        <v>1652.0689999999984</v>
      </c>
      <c r="L8" s="489"/>
      <c r="M8" s="40"/>
    </row>
    <row r="9" spans="2:14" x14ac:dyDescent="0.2">
      <c r="B9" s="40"/>
      <c r="C9" s="40"/>
      <c r="D9" s="40"/>
      <c r="E9" s="40"/>
      <c r="F9" s="40"/>
      <c r="G9" s="40"/>
      <c r="H9" s="40"/>
      <c r="I9" s="40"/>
      <c r="J9" s="473" t="s">
        <v>5</v>
      </c>
      <c r="K9" s="491">
        <v>2393.5070000000023</v>
      </c>
      <c r="L9" s="490"/>
      <c r="M9" s="40"/>
    </row>
    <row r="10" spans="2:14" x14ac:dyDescent="0.2">
      <c r="B10" s="40"/>
      <c r="C10" s="40"/>
      <c r="D10" s="40"/>
      <c r="E10" s="40"/>
      <c r="F10" s="40"/>
      <c r="G10" s="40"/>
      <c r="H10" s="40"/>
      <c r="I10" s="40"/>
      <c r="J10" s="40"/>
      <c r="K10" s="40"/>
      <c r="L10" s="213"/>
      <c r="M10" s="40"/>
    </row>
    <row r="11" spans="2:14" x14ac:dyDescent="0.2">
      <c r="B11" s="40"/>
      <c r="C11" s="40"/>
      <c r="D11" s="40"/>
      <c r="E11" s="40"/>
      <c r="F11" s="40"/>
      <c r="G11" s="40"/>
      <c r="H11" s="40"/>
      <c r="I11" s="40"/>
      <c r="J11" s="40"/>
      <c r="K11" s="40"/>
      <c r="L11" s="40"/>
      <c r="M11" s="40"/>
    </row>
    <row r="12" spans="2:14" x14ac:dyDescent="0.2">
      <c r="B12" s="40"/>
      <c r="C12" s="40"/>
      <c r="D12" s="40"/>
      <c r="E12" s="40"/>
      <c r="F12" s="40"/>
      <c r="G12" s="40"/>
      <c r="H12" s="40"/>
      <c r="I12" s="40"/>
      <c r="J12" s="40"/>
      <c r="K12" s="40"/>
      <c r="L12" s="40"/>
      <c r="M12" s="40"/>
    </row>
    <row r="13" spans="2:14" x14ac:dyDescent="0.2">
      <c r="B13" s="40"/>
      <c r="C13" s="40"/>
      <c r="D13" s="40"/>
      <c r="E13" s="40"/>
      <c r="F13" s="40"/>
      <c r="G13" s="40"/>
      <c r="H13" s="40"/>
      <c r="I13" s="40"/>
      <c r="J13" s="40"/>
      <c r="K13" s="40"/>
      <c r="L13" s="40"/>
      <c r="M13" s="40"/>
    </row>
    <row r="14" spans="2:14" x14ac:dyDescent="0.2">
      <c r="B14" s="40"/>
      <c r="C14" s="40"/>
      <c r="D14" s="40"/>
      <c r="E14" s="40"/>
      <c r="F14" s="40"/>
      <c r="G14" s="40"/>
      <c r="H14" s="40"/>
      <c r="I14" s="40"/>
      <c r="J14" s="40"/>
      <c r="K14" s="40"/>
      <c r="L14" s="40"/>
      <c r="M14" s="40"/>
    </row>
    <row r="15" spans="2:14" x14ac:dyDescent="0.2">
      <c r="B15" s="40"/>
      <c r="C15" s="40"/>
      <c r="D15" s="40"/>
      <c r="E15" s="40"/>
      <c r="F15" s="40"/>
      <c r="G15" s="40"/>
      <c r="H15" s="40"/>
      <c r="I15" s="40"/>
      <c r="J15" s="40"/>
      <c r="K15" s="40"/>
      <c r="L15" s="40"/>
      <c r="M15" s="40"/>
    </row>
    <row r="16" spans="2:14" x14ac:dyDescent="0.2">
      <c r="B16" s="40"/>
      <c r="C16" s="40"/>
      <c r="D16" s="40"/>
      <c r="E16" s="40"/>
      <c r="F16" s="40"/>
      <c r="G16" s="40"/>
      <c r="H16" s="40"/>
      <c r="I16" s="40"/>
      <c r="J16" s="40"/>
      <c r="K16" s="40"/>
      <c r="L16" s="40"/>
      <c r="M16" s="40"/>
    </row>
    <row r="17" spans="2:13" x14ac:dyDescent="0.2">
      <c r="B17" s="454"/>
      <c r="C17" s="40"/>
      <c r="D17" s="40"/>
      <c r="E17" s="40"/>
      <c r="F17" s="40"/>
      <c r="G17" s="40"/>
      <c r="H17" s="40"/>
      <c r="I17" s="40"/>
      <c r="J17" s="40"/>
      <c r="K17" s="40"/>
      <c r="L17" s="40"/>
      <c r="M17" s="40"/>
    </row>
    <row r="18" spans="2:13" x14ac:dyDescent="0.2">
      <c r="B18" s="454"/>
      <c r="C18" s="40"/>
      <c r="D18" s="40"/>
      <c r="E18" s="40"/>
      <c r="F18" s="40"/>
      <c r="G18" s="40"/>
      <c r="H18" s="40"/>
      <c r="I18" s="40"/>
      <c r="J18" s="40"/>
      <c r="K18" s="40"/>
      <c r="L18" s="40"/>
      <c r="M18" s="40"/>
    </row>
    <row r="19" spans="2:13" x14ac:dyDescent="0.2">
      <c r="B19" s="40"/>
      <c r="C19" s="40"/>
      <c r="D19" s="40"/>
      <c r="E19" s="40"/>
      <c r="F19" s="40"/>
      <c r="G19" s="40"/>
      <c r="H19" s="40"/>
      <c r="I19" s="40"/>
      <c r="J19" s="40"/>
      <c r="K19" s="40"/>
      <c r="L19" s="40"/>
      <c r="M19" s="40"/>
    </row>
    <row r="20" spans="2:13" x14ac:dyDescent="0.2">
      <c r="B20" s="40"/>
      <c r="C20" s="40"/>
      <c r="D20" s="40"/>
      <c r="E20" s="40"/>
      <c r="F20" s="40"/>
      <c r="G20" s="40"/>
      <c r="H20" s="40"/>
      <c r="I20" s="40"/>
      <c r="J20" s="40"/>
      <c r="K20" s="40"/>
      <c r="L20" s="40"/>
      <c r="M20" s="40"/>
    </row>
    <row r="21" spans="2:13" x14ac:dyDescent="0.2">
      <c r="B21" s="40"/>
      <c r="C21" s="40"/>
      <c r="D21" s="40"/>
      <c r="E21" s="40"/>
      <c r="F21" s="40"/>
      <c r="G21" s="40"/>
      <c r="H21" s="40"/>
      <c r="I21" s="40"/>
      <c r="J21" s="40"/>
      <c r="K21" s="40"/>
      <c r="L21" s="40"/>
      <c r="M21" s="40"/>
    </row>
    <row r="22" spans="2:13" x14ac:dyDescent="0.2">
      <c r="B22" s="40"/>
      <c r="C22" s="40"/>
      <c r="D22" s="40"/>
      <c r="E22" s="40"/>
      <c r="F22" s="40"/>
      <c r="G22" s="40"/>
      <c r="H22" s="40"/>
      <c r="I22" s="40"/>
      <c r="J22" s="40"/>
      <c r="K22" s="40"/>
      <c r="L22" s="40"/>
      <c r="M22" s="40"/>
    </row>
    <row r="23" spans="2:13" x14ac:dyDescent="0.2">
      <c r="B23" s="40"/>
      <c r="C23" s="40"/>
      <c r="D23" s="40"/>
      <c r="E23" s="40"/>
      <c r="F23" s="40"/>
      <c r="G23" s="40"/>
      <c r="H23" s="40"/>
      <c r="I23" s="40"/>
      <c r="J23" s="40"/>
      <c r="K23" s="40"/>
      <c r="L23" s="40"/>
      <c r="M23" s="40"/>
    </row>
    <row r="24" spans="2:13" ht="14.25" customHeight="1" x14ac:dyDescent="0.2">
      <c r="B24" s="22" t="s">
        <v>100</v>
      </c>
    </row>
    <row r="25" spans="2:13" ht="14.25" customHeight="1" x14ac:dyDescent="0.2">
      <c r="B25" s="22" t="s">
        <v>183</v>
      </c>
    </row>
    <row r="26" spans="2:13" ht="14.25" customHeight="1" x14ac:dyDescent="0.2">
      <c r="B26" s="22" t="s">
        <v>62</v>
      </c>
    </row>
  </sheetData>
  <mergeCells count="1">
    <mergeCell ref="B2:F2"/>
  </mergeCells>
  <pageMargins left="0.75" right="0.75" top="1" bottom="1" header="0.5" footer="0.5"/>
  <pageSetup paperSize="9"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L83"/>
  <sheetViews>
    <sheetView workbookViewId="0"/>
  </sheetViews>
  <sheetFormatPr defaultRowHeight="15.75" x14ac:dyDescent="0.25"/>
  <cols>
    <col min="1" max="1" width="4.7109375" style="170" customWidth="1"/>
    <col min="2" max="2" width="25.85546875" style="170" customWidth="1"/>
    <col min="3" max="4" width="11.140625" style="170" customWidth="1"/>
    <col min="5" max="5" width="11.140625" style="169" customWidth="1"/>
    <col min="6" max="6" width="3.42578125" style="170" customWidth="1"/>
    <col min="7" max="7" width="11.140625" style="169" customWidth="1"/>
    <col min="8" max="8" width="11.140625" style="170" customWidth="1"/>
    <col min="9" max="9" width="9.140625" style="169"/>
    <col min="10" max="10" width="9.140625" style="170"/>
    <col min="11" max="11" width="9.85546875" style="170" bestFit="1" customWidth="1"/>
    <col min="12" max="16384" width="9.140625" style="170"/>
  </cols>
  <sheetData>
    <row r="1" spans="2:11" x14ac:dyDescent="0.25">
      <c r="B1" s="378"/>
    </row>
    <row r="2" spans="2:11" ht="18.75" customHeight="1" x14ac:dyDescent="0.25">
      <c r="B2" s="132" t="s">
        <v>320</v>
      </c>
    </row>
    <row r="3" spans="2:11" ht="18.75" customHeight="1" x14ac:dyDescent="0.25">
      <c r="B3" s="171"/>
    </row>
    <row r="4" spans="2:11" s="79" customFormat="1" ht="14.25" customHeight="1" x14ac:dyDescent="0.2">
      <c r="B4" s="286" t="s">
        <v>0</v>
      </c>
      <c r="C4" s="741"/>
      <c r="D4" s="742"/>
      <c r="E4" s="744"/>
      <c r="F4" s="742"/>
      <c r="G4" s="745"/>
      <c r="I4" s="201"/>
    </row>
    <row r="5" spans="2:11" s="195" customFormat="1" ht="14.25" customHeight="1" x14ac:dyDescent="0.2">
      <c r="B5" s="193"/>
      <c r="C5" s="903" t="s">
        <v>3</v>
      </c>
      <c r="D5" s="903"/>
      <c r="E5" s="903"/>
      <c r="F5" s="746"/>
      <c r="G5" s="904" t="s">
        <v>6</v>
      </c>
      <c r="H5" s="904"/>
      <c r="I5" s="904"/>
      <c r="J5" s="770"/>
      <c r="K5" s="771"/>
    </row>
    <row r="6" spans="2:11" s="79" customFormat="1" ht="25.5" x14ac:dyDescent="0.2">
      <c r="B6" s="748"/>
      <c r="C6" s="749" t="s">
        <v>219</v>
      </c>
      <c r="D6" s="749" t="s">
        <v>218</v>
      </c>
      <c r="E6" s="749" t="s">
        <v>23</v>
      </c>
      <c r="F6" s="749"/>
      <c r="G6" s="749" t="s">
        <v>4</v>
      </c>
      <c r="H6" s="749" t="s">
        <v>24</v>
      </c>
      <c r="I6" s="749" t="s">
        <v>25</v>
      </c>
      <c r="J6" s="469" t="s">
        <v>163</v>
      </c>
      <c r="K6" s="288" t="s">
        <v>79</v>
      </c>
    </row>
    <row r="7" spans="2:11" s="79" customFormat="1" ht="14.25" customHeight="1" x14ac:dyDescent="0.2">
      <c r="B7" s="193"/>
      <c r="C7" s="772"/>
      <c r="D7" s="772"/>
      <c r="E7" s="773"/>
      <c r="F7" s="773"/>
      <c r="I7" s="201"/>
      <c r="J7" s="197" t="s">
        <v>17</v>
      </c>
    </row>
    <row r="8" spans="2:11" s="79" customFormat="1" ht="14.25" customHeight="1" x14ac:dyDescent="0.2">
      <c r="B8" s="198" t="s">
        <v>247</v>
      </c>
      <c r="C8" s="774"/>
      <c r="D8" s="774"/>
      <c r="E8" s="746"/>
      <c r="F8" s="746"/>
      <c r="G8" s="194"/>
      <c r="I8" s="201"/>
    </row>
    <row r="9" spans="2:11" s="79" customFormat="1" ht="14.25" customHeight="1" x14ac:dyDescent="0.2">
      <c r="B9" s="199" t="s">
        <v>248</v>
      </c>
      <c r="C9" s="114">
        <v>18.169999999999998</v>
      </c>
      <c r="D9" s="114">
        <v>65.47</v>
      </c>
      <c r="E9" s="114">
        <v>83.639999999999986</v>
      </c>
      <c r="F9" s="35"/>
      <c r="G9" s="114">
        <v>16.048000000000002</v>
      </c>
      <c r="H9" s="114">
        <v>46.125000000000007</v>
      </c>
      <c r="I9" s="114">
        <v>62.173000000000009</v>
      </c>
      <c r="J9" s="114">
        <v>145.81300000000002</v>
      </c>
      <c r="K9" s="775">
        <v>109</v>
      </c>
    </row>
    <row r="10" spans="2:11" ht="15" x14ac:dyDescent="0.2">
      <c r="B10" s="199" t="s">
        <v>249</v>
      </c>
      <c r="C10" s="114">
        <v>446.06600000000003</v>
      </c>
      <c r="D10" s="114">
        <v>700.36600000000033</v>
      </c>
      <c r="E10" s="114">
        <v>1146.432</v>
      </c>
      <c r="F10" s="674"/>
      <c r="G10" s="114">
        <v>473.26299999999969</v>
      </c>
      <c r="H10" s="114">
        <v>671.21900000000039</v>
      </c>
      <c r="I10" s="114">
        <v>1144.4819999999997</v>
      </c>
      <c r="J10" s="114">
        <v>2290.9139999999993</v>
      </c>
      <c r="K10" s="714">
        <v>1700</v>
      </c>
    </row>
    <row r="11" spans="2:11" ht="15" x14ac:dyDescent="0.2">
      <c r="B11" s="199" t="s">
        <v>250</v>
      </c>
      <c r="C11" s="114">
        <v>1236.7150000000011</v>
      </c>
      <c r="D11" s="114">
        <v>807.83500000000038</v>
      </c>
      <c r="E11" s="114">
        <v>2044.549999999999</v>
      </c>
      <c r="F11" s="674"/>
      <c r="G11" s="114">
        <v>186.94199999999998</v>
      </c>
      <c r="H11" s="114">
        <v>361.42700000000008</v>
      </c>
      <c r="I11" s="114">
        <v>548.36900000000026</v>
      </c>
      <c r="J11" s="114">
        <v>2592.9189999999935</v>
      </c>
      <c r="K11" s="714">
        <v>1472</v>
      </c>
    </row>
    <row r="12" spans="2:11" ht="15" x14ac:dyDescent="0.2">
      <c r="B12" s="199" t="s">
        <v>251</v>
      </c>
      <c r="C12" s="114">
        <v>1782.3429999999985</v>
      </c>
      <c r="D12" s="114">
        <v>1038.4009999999996</v>
      </c>
      <c r="E12" s="114">
        <v>2820.7439999999997</v>
      </c>
      <c r="F12" s="674"/>
      <c r="G12" s="114">
        <v>338.3119999999999</v>
      </c>
      <c r="H12" s="114">
        <v>467.89999999999986</v>
      </c>
      <c r="I12" s="114">
        <v>806.21200000000135</v>
      </c>
      <c r="J12" s="114">
        <v>3626.9559999999938</v>
      </c>
      <c r="K12" s="714">
        <v>2094</v>
      </c>
    </row>
    <row r="13" spans="2:11" ht="15" x14ac:dyDescent="0.2">
      <c r="B13" s="199" t="s">
        <v>256</v>
      </c>
      <c r="C13" s="114">
        <v>920.57199999999955</v>
      </c>
      <c r="D13" s="114">
        <v>294.46899999999999</v>
      </c>
      <c r="E13" s="114">
        <v>1215.0410000000002</v>
      </c>
      <c r="F13" s="674"/>
      <c r="G13" s="114">
        <v>125.13699999999997</v>
      </c>
      <c r="H13" s="114">
        <v>102.94799999999996</v>
      </c>
      <c r="I13" s="114">
        <v>228.08499999999989</v>
      </c>
      <c r="J13" s="114">
        <v>1443.1260000000007</v>
      </c>
      <c r="K13" s="714">
        <v>778</v>
      </c>
    </row>
    <row r="14" spans="2:11" ht="15" x14ac:dyDescent="0.2">
      <c r="B14" s="199" t="s">
        <v>252</v>
      </c>
      <c r="C14" s="114">
        <v>4811.7410000000082</v>
      </c>
      <c r="D14" s="114">
        <v>1076.7170000000006</v>
      </c>
      <c r="E14" s="114">
        <v>5888.4579999999969</v>
      </c>
      <c r="F14" s="674"/>
      <c r="G14" s="114">
        <v>395.93299999999948</v>
      </c>
      <c r="H14" s="114">
        <v>535.90499999999929</v>
      </c>
      <c r="I14" s="114">
        <v>931.83800000000133</v>
      </c>
      <c r="J14" s="114">
        <v>6820.2959999999839</v>
      </c>
      <c r="K14" s="714">
        <v>3526</v>
      </c>
    </row>
    <row r="15" spans="2:11" ht="15" x14ac:dyDescent="0.2">
      <c r="B15" s="199" t="s">
        <v>253</v>
      </c>
      <c r="C15" s="114">
        <v>1288.6259999999995</v>
      </c>
      <c r="D15" s="114">
        <v>185.54900000000009</v>
      </c>
      <c r="E15" s="114">
        <v>1474.1749999999995</v>
      </c>
      <c r="F15" s="674"/>
      <c r="G15" s="114">
        <v>34.277999999999999</v>
      </c>
      <c r="H15" s="114">
        <v>72.913000000000039</v>
      </c>
      <c r="I15" s="114">
        <v>107.19099999999999</v>
      </c>
      <c r="J15" s="114">
        <v>1581.3659999999993</v>
      </c>
      <c r="K15" s="714">
        <v>670</v>
      </c>
    </row>
    <row r="16" spans="2:11" ht="15" x14ac:dyDescent="0.2">
      <c r="B16" s="199" t="s">
        <v>255</v>
      </c>
      <c r="C16" s="114">
        <v>910.02100000000007</v>
      </c>
      <c r="D16" s="114">
        <v>116.23299999999998</v>
      </c>
      <c r="E16" s="114">
        <v>1026.2540000000004</v>
      </c>
      <c r="F16" s="674"/>
      <c r="G16" s="114">
        <v>20.022000000000002</v>
      </c>
      <c r="H16" s="114">
        <v>49.042999999999992</v>
      </c>
      <c r="I16" s="114">
        <v>69.064999999999969</v>
      </c>
      <c r="J16" s="114">
        <v>1095.3190000000002</v>
      </c>
      <c r="K16" s="714">
        <v>480</v>
      </c>
    </row>
    <row r="17" spans="2:11" ht="15" x14ac:dyDescent="0.2">
      <c r="B17" s="199" t="s">
        <v>254</v>
      </c>
      <c r="C17" s="114">
        <v>1509.4510000000021</v>
      </c>
      <c r="D17" s="114">
        <v>115.08699999999997</v>
      </c>
      <c r="E17" s="114">
        <v>1624.5380000000021</v>
      </c>
      <c r="F17" s="674"/>
      <c r="G17" s="114">
        <v>15.199</v>
      </c>
      <c r="H17" s="114">
        <v>31.59</v>
      </c>
      <c r="I17" s="114">
        <v>46.788999999999994</v>
      </c>
      <c r="J17" s="114">
        <v>1671.3270000000018</v>
      </c>
      <c r="K17" s="714">
        <v>617</v>
      </c>
    </row>
    <row r="18" spans="2:11" ht="15" x14ac:dyDescent="0.2">
      <c r="B18" s="199" t="s">
        <v>258</v>
      </c>
      <c r="C18" s="114">
        <v>631.88900000000035</v>
      </c>
      <c r="D18" s="114">
        <v>60.195000000000007</v>
      </c>
      <c r="E18" s="114">
        <v>692.08400000000006</v>
      </c>
      <c r="F18" s="674"/>
      <c r="G18" s="114">
        <v>11</v>
      </c>
      <c r="H18" s="114">
        <v>11.776</v>
      </c>
      <c r="I18" s="114">
        <v>22.532000000000004</v>
      </c>
      <c r="J18" s="114">
        <v>714.61600000000021</v>
      </c>
      <c r="K18" s="714">
        <v>274</v>
      </c>
    </row>
    <row r="19" spans="2:11" ht="15" x14ac:dyDescent="0.2">
      <c r="B19" s="199" t="s">
        <v>257</v>
      </c>
      <c r="C19" s="114">
        <v>257.10000000000002</v>
      </c>
      <c r="D19" s="114">
        <v>21.629000000000001</v>
      </c>
      <c r="E19" s="114">
        <v>278.7290000000001</v>
      </c>
      <c r="F19" s="674"/>
      <c r="G19" s="114" t="s">
        <v>260</v>
      </c>
      <c r="H19" s="114">
        <v>8.7989999999999995</v>
      </c>
      <c r="I19" s="114">
        <v>11.144</v>
      </c>
      <c r="J19" s="114">
        <v>289.8730000000001</v>
      </c>
      <c r="K19" s="714">
        <v>104</v>
      </c>
    </row>
    <row r="20" spans="2:11" ht="15" x14ac:dyDescent="0.2">
      <c r="B20" s="335" t="s">
        <v>259</v>
      </c>
      <c r="C20" s="672">
        <v>331.33000000000015</v>
      </c>
      <c r="D20" s="672">
        <v>56.050000000000004</v>
      </c>
      <c r="E20" s="672">
        <v>387.37999999999988</v>
      </c>
      <c r="F20" s="690"/>
      <c r="G20" s="672" t="s">
        <v>260</v>
      </c>
      <c r="H20" s="672">
        <v>8.625</v>
      </c>
      <c r="I20" s="672">
        <v>9.09</v>
      </c>
      <c r="J20" s="672">
        <v>396.46999999999991</v>
      </c>
      <c r="K20" s="285">
        <v>151</v>
      </c>
    </row>
    <row r="21" spans="2:11" ht="15" x14ac:dyDescent="0.2">
      <c r="B21" s="199"/>
      <c r="C21" s="114"/>
      <c r="D21" s="114"/>
      <c r="E21" s="114"/>
      <c r="F21" s="674"/>
      <c r="G21" s="114"/>
      <c r="H21" s="114"/>
      <c r="I21" s="114"/>
      <c r="J21" s="197" t="s">
        <v>298</v>
      </c>
      <c r="K21" s="768"/>
    </row>
    <row r="22" spans="2:11" s="79" customFormat="1" ht="14.25" customHeight="1" x14ac:dyDescent="0.2">
      <c r="B22" s="198" t="s">
        <v>247</v>
      </c>
      <c r="C22" s="681"/>
      <c r="D22" s="681"/>
      <c r="E22" s="560"/>
      <c r="F22" s="560"/>
      <c r="G22" s="194"/>
      <c r="H22" s="35"/>
      <c r="I22" s="201"/>
      <c r="J22" s="35"/>
      <c r="K22" s="776"/>
    </row>
    <row r="23" spans="2:11" s="79" customFormat="1" ht="14.25" customHeight="1" x14ac:dyDescent="0.2">
      <c r="B23" s="199" t="s">
        <v>248</v>
      </c>
      <c r="C23" s="126">
        <v>12.461166014004236</v>
      </c>
      <c r="D23" s="126">
        <v>44.89997462503343</v>
      </c>
      <c r="E23" s="126">
        <v>57.361140639037657</v>
      </c>
      <c r="F23" s="792"/>
      <c r="G23" s="126">
        <v>11.005877390904789</v>
      </c>
      <c r="H23" s="126">
        <v>31.632981970057539</v>
      </c>
      <c r="I23" s="126">
        <v>42.638859360962329</v>
      </c>
      <c r="J23" s="126">
        <v>100</v>
      </c>
      <c r="K23" s="777"/>
    </row>
    <row r="24" spans="2:11" s="79" customFormat="1" ht="14.25" customHeight="1" x14ac:dyDescent="0.2">
      <c r="B24" s="199" t="s">
        <v>249</v>
      </c>
      <c r="C24" s="126">
        <v>19.471093196863791</v>
      </c>
      <c r="D24" s="126">
        <v>30.571466235746978</v>
      </c>
      <c r="E24" s="126">
        <v>50.042559432610759</v>
      </c>
      <c r="F24" s="792"/>
      <c r="G24" s="126">
        <v>20.658261287852788</v>
      </c>
      <c r="H24" s="126">
        <v>29.299179279536489</v>
      </c>
      <c r="I24" s="126">
        <v>49.957440567389263</v>
      </c>
      <c r="J24" s="126">
        <v>100</v>
      </c>
      <c r="K24" s="769"/>
    </row>
    <row r="25" spans="2:11" ht="15" x14ac:dyDescent="0.2">
      <c r="B25" s="199" t="s">
        <v>250</v>
      </c>
      <c r="C25" s="126">
        <v>47.695859377018877</v>
      </c>
      <c r="D25" s="126">
        <v>31.155427531673855</v>
      </c>
      <c r="E25" s="126">
        <v>78.851286908692643</v>
      </c>
      <c r="F25" s="790"/>
      <c r="G25" s="126">
        <v>7.2097122972217971</v>
      </c>
      <c r="H25" s="126">
        <v>13.939000794085777</v>
      </c>
      <c r="I25" s="126">
        <v>21.148713091307581</v>
      </c>
      <c r="J25" s="126">
        <v>100</v>
      </c>
      <c r="K25" s="769"/>
    </row>
    <row r="26" spans="2:11" ht="15" x14ac:dyDescent="0.2">
      <c r="B26" s="199" t="s">
        <v>251</v>
      </c>
      <c r="C26" s="126">
        <v>49.141566647072686</v>
      </c>
      <c r="D26" s="126">
        <v>28.630096422454571</v>
      </c>
      <c r="E26" s="126">
        <v>77.771663069527293</v>
      </c>
      <c r="F26" s="790"/>
      <c r="G26" s="126">
        <v>9.3277117229985826</v>
      </c>
      <c r="H26" s="126">
        <v>12.900625207474276</v>
      </c>
      <c r="I26" s="126">
        <v>22.228336930472903</v>
      </c>
      <c r="J26" s="126">
        <v>100</v>
      </c>
      <c r="K26" s="769"/>
    </row>
    <row r="27" spans="2:11" ht="15" x14ac:dyDescent="0.2">
      <c r="B27" s="199" t="s">
        <v>256</v>
      </c>
      <c r="C27" s="126">
        <v>63.790133363268289</v>
      </c>
      <c r="D27" s="126">
        <v>20.404940386355722</v>
      </c>
      <c r="E27" s="126">
        <v>84.195073749624058</v>
      </c>
      <c r="F27" s="790"/>
      <c r="G27" s="126">
        <v>8.6712456154209629</v>
      </c>
      <c r="H27" s="126">
        <v>7.1336806349549464</v>
      </c>
      <c r="I27" s="126">
        <v>15.804926250375905</v>
      </c>
      <c r="J27" s="126">
        <v>100</v>
      </c>
      <c r="K27" s="769"/>
    </row>
    <row r="28" spans="2:11" ht="15" x14ac:dyDescent="0.2">
      <c r="B28" s="199" t="s">
        <v>252</v>
      </c>
      <c r="C28" s="126">
        <v>70.550325088530172</v>
      </c>
      <c r="D28" s="126">
        <v>15.786954114601523</v>
      </c>
      <c r="E28" s="126">
        <v>86.337279203131516</v>
      </c>
      <c r="F28" s="790"/>
      <c r="G28" s="126">
        <v>5.8052172515679734</v>
      </c>
      <c r="H28" s="126">
        <v>7.8575035453006814</v>
      </c>
      <c r="I28" s="126">
        <v>13.662720796868692</v>
      </c>
      <c r="J28" s="126">
        <v>100</v>
      </c>
      <c r="K28" s="769"/>
    </row>
    <row r="29" spans="2:11" ht="15" x14ac:dyDescent="0.2">
      <c r="B29" s="199" t="s">
        <v>253</v>
      </c>
      <c r="C29" s="126">
        <v>81.488156441962204</v>
      </c>
      <c r="D29" s="126">
        <v>11.733463347510961</v>
      </c>
      <c r="E29" s="126">
        <v>93.221619789473166</v>
      </c>
      <c r="F29" s="790"/>
      <c r="G29" s="126">
        <v>2.1676196402350887</v>
      </c>
      <c r="H29" s="126">
        <v>4.6107605702917649</v>
      </c>
      <c r="I29" s="126">
        <v>6.7783802105268505</v>
      </c>
      <c r="J29" s="126">
        <v>100</v>
      </c>
      <c r="K29" s="769"/>
    </row>
    <row r="30" spans="2:11" ht="15" x14ac:dyDescent="0.2">
      <c r="B30" s="199" t="s">
        <v>255</v>
      </c>
      <c r="C30" s="126">
        <v>83.082736627411734</v>
      </c>
      <c r="D30" s="126">
        <v>10.611794372233108</v>
      </c>
      <c r="E30" s="126">
        <v>93.694530999644869</v>
      </c>
      <c r="F30" s="790"/>
      <c r="G30" s="126">
        <v>1.827960621517567</v>
      </c>
      <c r="H30" s="126">
        <v>4.4775083788375794</v>
      </c>
      <c r="I30" s="126">
        <v>6.3054690003551439</v>
      </c>
      <c r="J30" s="126">
        <v>100</v>
      </c>
      <c r="K30" s="769"/>
    </row>
    <row r="31" spans="2:11" ht="15" x14ac:dyDescent="0.2">
      <c r="B31" s="199" t="s">
        <v>254</v>
      </c>
      <c r="C31" s="126">
        <v>90.314522532095779</v>
      </c>
      <c r="D31" s="126">
        <v>6.8859654633713125</v>
      </c>
      <c r="E31" s="126">
        <v>97.200487995467086</v>
      </c>
      <c r="F31" s="790"/>
      <c r="G31" s="126">
        <v>0.90939714370676616</v>
      </c>
      <c r="H31" s="126">
        <v>1.8901148608261558</v>
      </c>
      <c r="I31" s="126">
        <v>2.7995120045329216</v>
      </c>
      <c r="J31" s="126">
        <v>100</v>
      </c>
      <c r="K31" s="769"/>
    </row>
    <row r="32" spans="2:11" s="79" customFormat="1" ht="14.25" customHeight="1" x14ac:dyDescent="0.2">
      <c r="B32" s="199" t="s">
        <v>258</v>
      </c>
      <c r="C32" s="126">
        <v>88.423572939872628</v>
      </c>
      <c r="D32" s="126">
        <v>8.4234050175198973</v>
      </c>
      <c r="E32" s="126">
        <v>96.846977957392482</v>
      </c>
      <c r="F32" s="792"/>
      <c r="G32" s="126">
        <v>1.505144021404502</v>
      </c>
      <c r="H32" s="126">
        <v>1.6478780212029953</v>
      </c>
      <c r="I32" s="126">
        <v>3.153022042607498</v>
      </c>
      <c r="J32" s="126">
        <v>100</v>
      </c>
      <c r="K32" s="769"/>
    </row>
    <row r="33" spans="1:12" s="79" customFormat="1" ht="14.25" customHeight="1" x14ac:dyDescent="0.2">
      <c r="B33" s="199" t="s">
        <v>257</v>
      </c>
      <c r="C33" s="126">
        <v>88.694014275217057</v>
      </c>
      <c r="D33" s="126">
        <v>7.4615435035343038</v>
      </c>
      <c r="E33" s="126">
        <v>96.155557778751387</v>
      </c>
      <c r="F33" s="792"/>
      <c r="G33" s="114" t="s">
        <v>260</v>
      </c>
      <c r="H33" s="126">
        <v>3.0354672563501937</v>
      </c>
      <c r="I33" s="126">
        <v>3.8444422212486145</v>
      </c>
      <c r="J33" s="126">
        <v>100</v>
      </c>
      <c r="K33" s="769"/>
    </row>
    <row r="34" spans="1:12" ht="15" x14ac:dyDescent="0.2">
      <c r="B34" s="335" t="s">
        <v>259</v>
      </c>
      <c r="C34" s="542">
        <v>83.570005296743815</v>
      </c>
      <c r="D34" s="542">
        <v>14.13726133124827</v>
      </c>
      <c r="E34" s="542">
        <v>97.707266627992027</v>
      </c>
      <c r="F34" s="793"/>
      <c r="G34" s="672" t="s">
        <v>260</v>
      </c>
      <c r="H34" s="542">
        <v>2.1754483315257147</v>
      </c>
      <c r="I34" s="542">
        <v>2.2927333720079708</v>
      </c>
      <c r="J34" s="542">
        <v>100</v>
      </c>
      <c r="K34" s="768"/>
    </row>
    <row r="35" spans="1:12" x14ac:dyDescent="0.25">
      <c r="B35" s="199"/>
      <c r="C35" s="778"/>
      <c r="D35" s="778"/>
      <c r="E35" s="778"/>
      <c r="F35" s="779"/>
      <c r="G35" s="778"/>
      <c r="H35" s="778"/>
      <c r="J35" s="197" t="s">
        <v>297</v>
      </c>
      <c r="K35" s="780"/>
    </row>
    <row r="36" spans="1:12" ht="15" x14ac:dyDescent="0.2">
      <c r="A36" s="79"/>
      <c r="B36" s="198" t="s">
        <v>247</v>
      </c>
      <c r="C36" s="774"/>
      <c r="D36" s="774"/>
      <c r="E36" s="746"/>
      <c r="F36" s="746"/>
      <c r="G36" s="194"/>
      <c r="H36" s="79"/>
      <c r="I36" s="201"/>
      <c r="J36" s="79"/>
      <c r="K36" s="781"/>
      <c r="L36" s="79"/>
    </row>
    <row r="37" spans="1:12" ht="15" x14ac:dyDescent="0.2">
      <c r="A37" s="79"/>
      <c r="B37" s="199" t="s">
        <v>248</v>
      </c>
      <c r="C37" s="126">
        <v>0.12314813534610389</v>
      </c>
      <c r="D37" s="126">
        <v>1.3804119813940638</v>
      </c>
      <c r="E37" s="126">
        <v>0.42898082434174006</v>
      </c>
      <c r="F37" s="790"/>
      <c r="G37" s="126">
        <v>0.97138799892740668</v>
      </c>
      <c r="H37" s="126">
        <v>1.927088577555861</v>
      </c>
      <c r="I37" s="126">
        <v>1.5368145351860876</v>
      </c>
      <c r="J37" s="825">
        <v>0.61934886582400273</v>
      </c>
      <c r="K37" s="782"/>
      <c r="L37" s="79"/>
    </row>
    <row r="38" spans="1:12" ht="15.75" customHeight="1" x14ac:dyDescent="0.2">
      <c r="A38" s="79"/>
      <c r="B38" s="199" t="s">
        <v>249</v>
      </c>
      <c r="C38" s="126">
        <v>3.0232358911004504</v>
      </c>
      <c r="D38" s="126">
        <v>14.766971403101198</v>
      </c>
      <c r="E38" s="126">
        <v>5.8799299905756799</v>
      </c>
      <c r="F38" s="790"/>
      <c r="G38" s="126">
        <v>28.646684853961922</v>
      </c>
      <c r="H38" s="126">
        <v>28.04332721817817</v>
      </c>
      <c r="I38" s="126">
        <v>28.28971696490186</v>
      </c>
      <c r="J38" s="825">
        <v>9.7307852358865734</v>
      </c>
      <c r="K38" s="783"/>
      <c r="L38" s="79"/>
    </row>
    <row r="39" spans="1:12" ht="15" x14ac:dyDescent="0.2">
      <c r="B39" s="199" t="s">
        <v>250</v>
      </c>
      <c r="C39" s="126">
        <v>8.381901277080738</v>
      </c>
      <c r="D39" s="126">
        <v>17.032917565136309</v>
      </c>
      <c r="E39" s="126">
        <v>10.486283409946251</v>
      </c>
      <c r="F39" s="790"/>
      <c r="G39" s="126">
        <v>11.315629068761666</v>
      </c>
      <c r="H39" s="126">
        <v>15.100310966293382</v>
      </c>
      <c r="I39" s="126">
        <v>13.554781815988612</v>
      </c>
      <c r="J39" s="825">
        <v>11.013568350033969</v>
      </c>
      <c r="K39" s="783"/>
    </row>
    <row r="40" spans="1:12" ht="15" x14ac:dyDescent="0.2">
      <c r="B40" s="199" t="s">
        <v>251</v>
      </c>
      <c r="C40" s="126">
        <v>12.079923885370428</v>
      </c>
      <c r="D40" s="126">
        <v>21.894320786491171</v>
      </c>
      <c r="E40" s="126">
        <v>14.467301367491839</v>
      </c>
      <c r="F40" s="790"/>
      <c r="G40" s="126">
        <v>20.478079305404329</v>
      </c>
      <c r="H40" s="126">
        <v>19.548720768311913</v>
      </c>
      <c r="I40" s="126">
        <v>19.928237660100816</v>
      </c>
      <c r="J40" s="825">
        <v>15.405698291603338</v>
      </c>
      <c r="K40" s="783"/>
    </row>
    <row r="41" spans="1:12" ht="15" x14ac:dyDescent="0.2">
      <c r="B41" s="199" t="s">
        <v>256</v>
      </c>
      <c r="C41" s="126">
        <v>6.2392253853513209</v>
      </c>
      <c r="D41" s="126">
        <v>6.2087755574939454</v>
      </c>
      <c r="E41" s="126">
        <v>6.2318183858083733</v>
      </c>
      <c r="F41" s="790"/>
      <c r="G41" s="126">
        <v>7.5745625636701677</v>
      </c>
      <c r="H41" s="126">
        <v>4.3011363660102049</v>
      </c>
      <c r="I41" s="126">
        <v>5.637886916473688</v>
      </c>
      <c r="J41" s="825">
        <v>6.1297583297863021</v>
      </c>
      <c r="K41" s="783"/>
    </row>
    <row r="42" spans="1:12" ht="15" customHeight="1" x14ac:dyDescent="0.2">
      <c r="B42" s="199" t="s">
        <v>252</v>
      </c>
      <c r="C42" s="126">
        <v>32.611828944325723</v>
      </c>
      <c r="D42" s="126">
        <v>22.702200204225953</v>
      </c>
      <c r="E42" s="126">
        <v>30.201286070560894</v>
      </c>
      <c r="F42" s="790"/>
      <c r="G42" s="126">
        <v>23.965887623337757</v>
      </c>
      <c r="H42" s="126">
        <v>22.389949141573382</v>
      </c>
      <c r="I42" s="126">
        <v>23.033506230015206</v>
      </c>
      <c r="J42" s="825">
        <v>28.969588391871589</v>
      </c>
      <c r="K42" s="783"/>
    </row>
    <row r="43" spans="1:12" ht="15" x14ac:dyDescent="0.2">
      <c r="B43" s="199" t="s">
        <v>253</v>
      </c>
      <c r="C43" s="126">
        <v>8.7337308232530777</v>
      </c>
      <c r="D43" s="126">
        <v>3.9122355695079776</v>
      </c>
      <c r="E43" s="126">
        <v>7.560889606934297</v>
      </c>
      <c r="F43" s="790"/>
      <c r="G43" s="126">
        <v>2.0748528057847482</v>
      </c>
      <c r="H43" s="126">
        <v>3.0462831318228845</v>
      </c>
      <c r="I43" s="126">
        <v>2.6495856214294289</v>
      </c>
      <c r="J43" s="825">
        <v>6.7169404549158127</v>
      </c>
      <c r="K43" s="783"/>
    </row>
    <row r="44" spans="1:12" ht="15" x14ac:dyDescent="0.2">
      <c r="B44" s="199" t="s">
        <v>255</v>
      </c>
      <c r="C44" s="126">
        <v>6.167715425195202</v>
      </c>
      <c r="D44" s="126">
        <v>2.4507320273923354</v>
      </c>
      <c r="E44" s="126">
        <v>5.2635495803922563</v>
      </c>
      <c r="F44" s="790"/>
      <c r="G44" s="126">
        <v>1.2119348525999836</v>
      </c>
      <c r="H44" s="126">
        <v>2.0490017367820501</v>
      </c>
      <c r="I44" s="126">
        <v>1.7071734655337056</v>
      </c>
      <c r="J44" s="825">
        <v>4.6524286611309069</v>
      </c>
      <c r="K44" s="783"/>
    </row>
    <row r="45" spans="1:12" ht="15" x14ac:dyDescent="0.2">
      <c r="B45" s="199" t="s">
        <v>254</v>
      </c>
      <c r="C45" s="126">
        <v>10.230383932103035</v>
      </c>
      <c r="D45" s="126">
        <v>2.4265690194394165</v>
      </c>
      <c r="E45" s="126">
        <v>8.3320857294892718</v>
      </c>
      <c r="F45" s="790"/>
      <c r="G45" s="126">
        <v>0.91999789355045192</v>
      </c>
      <c r="H45" s="126">
        <v>1.3198206648236237</v>
      </c>
      <c r="I45" s="126">
        <v>1.1565473000630795</v>
      </c>
      <c r="J45" s="825">
        <v>7.0990548296176197</v>
      </c>
      <c r="K45" s="783"/>
    </row>
    <row r="46" spans="1:12" s="169" customFormat="1" ht="15.75" customHeight="1" x14ac:dyDescent="0.25">
      <c r="A46" s="79"/>
      <c r="B46" s="199" t="s">
        <v>258</v>
      </c>
      <c r="C46" s="126">
        <v>4.2826610949760209</v>
      </c>
      <c r="D46" s="126">
        <v>1.2691904570034471</v>
      </c>
      <c r="E46" s="126">
        <v>3.5496265522923114</v>
      </c>
      <c r="F46" s="791"/>
      <c r="G46" s="126">
        <v>0.65106239509366792</v>
      </c>
      <c r="H46" s="126">
        <v>0.49199772551323179</v>
      </c>
      <c r="I46" s="126">
        <v>0.55695406537907011</v>
      </c>
      <c r="J46" s="825">
        <v>3.0353713941808045</v>
      </c>
      <c r="K46" s="783"/>
      <c r="L46" s="79"/>
    </row>
    <row r="47" spans="1:12" s="79" customFormat="1" ht="14.25" customHeight="1" x14ac:dyDescent="0.2">
      <c r="B47" s="199" t="s">
        <v>257</v>
      </c>
      <c r="C47" s="126">
        <v>1.7425088386066767</v>
      </c>
      <c r="D47" s="126">
        <v>0.45603987697528964</v>
      </c>
      <c r="E47" s="126">
        <v>1.4295719295546261</v>
      </c>
      <c r="F47" s="792"/>
      <c r="G47" s="114" t="s">
        <v>260</v>
      </c>
      <c r="H47" s="126">
        <v>0.36761956409569685</v>
      </c>
      <c r="I47" s="126">
        <v>0.27546139288941757</v>
      </c>
      <c r="J47" s="825">
        <v>1.2312517661868365</v>
      </c>
      <c r="K47" s="783"/>
    </row>
    <row r="48" spans="1:12" s="79" customFormat="1" ht="14.25" customHeight="1" x14ac:dyDescent="0.2">
      <c r="A48" s="170"/>
      <c r="B48" s="199" t="s">
        <v>259</v>
      </c>
      <c r="C48" s="126">
        <v>2.2456065869138482</v>
      </c>
      <c r="D48" s="126">
        <v>1.1817945861789718</v>
      </c>
      <c r="E48" s="126">
        <v>1.9868315606588145</v>
      </c>
      <c r="F48" s="792"/>
      <c r="G48" s="672" t="s">
        <v>260</v>
      </c>
      <c r="H48" s="126">
        <v>0.36034989661613653</v>
      </c>
      <c r="I48" s="126">
        <v>0.22468988346776791</v>
      </c>
      <c r="J48" s="826">
        <v>1.6840284805418055</v>
      </c>
      <c r="K48" s="780"/>
      <c r="L48" s="170"/>
    </row>
    <row r="49" spans="1:12" s="79" customFormat="1" ht="14.25" customHeight="1" x14ac:dyDescent="0.2">
      <c r="A49" s="170"/>
      <c r="B49" s="784"/>
      <c r="C49" s="785"/>
      <c r="D49" s="785"/>
      <c r="E49" s="785"/>
      <c r="F49" s="786"/>
      <c r="G49" s="785"/>
      <c r="H49" s="785"/>
      <c r="I49" s="785"/>
      <c r="J49" s="827"/>
      <c r="K49" s="780"/>
      <c r="L49" s="170"/>
    </row>
    <row r="50" spans="1:12" ht="15" x14ac:dyDescent="0.2">
      <c r="B50" s="335" t="s">
        <v>0</v>
      </c>
      <c r="C50" s="542">
        <v>100</v>
      </c>
      <c r="D50" s="542">
        <v>100</v>
      </c>
      <c r="E50" s="542">
        <v>100</v>
      </c>
      <c r="F50" s="794"/>
      <c r="G50" s="542">
        <v>100</v>
      </c>
      <c r="H50" s="542">
        <v>100</v>
      </c>
      <c r="I50" s="542">
        <v>100</v>
      </c>
      <c r="J50" s="826">
        <v>100</v>
      </c>
      <c r="K50" s="780"/>
    </row>
    <row r="51" spans="1:12" ht="15" x14ac:dyDescent="0.2">
      <c r="B51" s="199"/>
      <c r="C51" s="778"/>
      <c r="D51" s="778"/>
      <c r="E51" s="778"/>
      <c r="F51" s="79"/>
      <c r="G51" s="778"/>
      <c r="H51" s="778"/>
      <c r="I51" s="778"/>
      <c r="J51" s="778"/>
      <c r="K51" s="780"/>
    </row>
    <row r="52" spans="1:12" ht="15" x14ac:dyDescent="0.2">
      <c r="B52" s="193"/>
      <c r="C52" s="679"/>
      <c r="D52" s="679"/>
      <c r="E52" s="201"/>
      <c r="F52" s="35"/>
      <c r="G52" s="680"/>
      <c r="H52" s="680"/>
      <c r="I52" s="201"/>
      <c r="J52" s="197" t="s">
        <v>280</v>
      </c>
      <c r="K52" s="776"/>
    </row>
    <row r="53" spans="1:12" ht="15" x14ac:dyDescent="0.2">
      <c r="B53" s="198" t="s">
        <v>26</v>
      </c>
      <c r="C53" s="681"/>
      <c r="D53" s="681"/>
      <c r="E53" s="560"/>
      <c r="F53" s="560"/>
      <c r="G53" s="194"/>
      <c r="H53" s="35"/>
      <c r="I53" s="201"/>
      <c r="J53" s="35"/>
      <c r="K53" s="787"/>
    </row>
    <row r="54" spans="1:12" ht="15" x14ac:dyDescent="0.2">
      <c r="B54" s="199" t="s">
        <v>27</v>
      </c>
      <c r="C54" s="114">
        <v>126.22936709603026</v>
      </c>
      <c r="D54" s="114">
        <v>82.005642194644921</v>
      </c>
      <c r="E54" s="114">
        <v>110.76364193157569</v>
      </c>
      <c r="F54" s="35"/>
      <c r="G54" s="114">
        <v>77.29136548120735</v>
      </c>
      <c r="H54" s="114">
        <v>66.20322279608385</v>
      </c>
      <c r="I54" s="114">
        <v>69.057744270301683</v>
      </c>
      <c r="J54" s="114">
        <v>108.62239008020605</v>
      </c>
      <c r="K54" s="775">
        <v>2052</v>
      </c>
    </row>
    <row r="55" spans="1:12" ht="15" customHeight="1" x14ac:dyDescent="0.2">
      <c r="B55" s="199" t="s">
        <v>28</v>
      </c>
      <c r="C55" s="114">
        <v>108.68763269480483</v>
      </c>
      <c r="D55" s="114">
        <v>77.189871814490061</v>
      </c>
      <c r="E55" s="114">
        <v>101.55252248032382</v>
      </c>
      <c r="F55" s="674"/>
      <c r="G55" s="114">
        <v>70.155482239978994</v>
      </c>
      <c r="H55" s="114">
        <v>72.353758734792208</v>
      </c>
      <c r="I55" s="114">
        <v>71.082557642932173</v>
      </c>
      <c r="J55" s="114">
        <v>97.797779610257621</v>
      </c>
      <c r="K55" s="775">
        <v>1808</v>
      </c>
    </row>
    <row r="56" spans="1:12" ht="15" x14ac:dyDescent="0.2">
      <c r="B56" s="199" t="s">
        <v>29</v>
      </c>
      <c r="C56" s="114">
        <v>99.374928027023373</v>
      </c>
      <c r="D56" s="114">
        <v>79.11760792187124</v>
      </c>
      <c r="E56" s="114">
        <v>96.170579283149308</v>
      </c>
      <c r="F56" s="674"/>
      <c r="G56" s="114">
        <v>67.8044366072088</v>
      </c>
      <c r="H56" s="114">
        <v>68.709021843219702</v>
      </c>
      <c r="I56" s="114">
        <v>68.232405287970963</v>
      </c>
      <c r="J56" s="114">
        <v>88.754209055050737</v>
      </c>
      <c r="K56" s="775">
        <v>2860</v>
      </c>
    </row>
    <row r="57" spans="1:12" ht="15" customHeight="1" x14ac:dyDescent="0.2">
      <c r="B57" s="199" t="s">
        <v>30</v>
      </c>
      <c r="C57" s="114">
        <v>99.037046118395224</v>
      </c>
      <c r="D57" s="114">
        <v>72.510899757838189</v>
      </c>
      <c r="E57" s="114">
        <v>93.764943329959891</v>
      </c>
      <c r="F57" s="674"/>
      <c r="G57" s="114">
        <v>65.034628980439948</v>
      </c>
      <c r="H57" s="114">
        <v>60.719619723118022</v>
      </c>
      <c r="I57" s="114">
        <v>62.868393783233678</v>
      </c>
      <c r="J57" s="114">
        <v>86.550133616113769</v>
      </c>
      <c r="K57" s="775">
        <v>2764</v>
      </c>
    </row>
    <row r="58" spans="1:12" ht="15" x14ac:dyDescent="0.2">
      <c r="B58" s="199" t="s">
        <v>31</v>
      </c>
      <c r="C58" s="114">
        <v>101.83556631127438</v>
      </c>
      <c r="D58" s="114">
        <v>63.155416037977787</v>
      </c>
      <c r="E58" s="114">
        <v>93.20988364360818</v>
      </c>
      <c r="F58" s="674"/>
      <c r="G58" s="114">
        <v>60.611779512238755</v>
      </c>
      <c r="H58" s="114">
        <v>58.595880003564616</v>
      </c>
      <c r="I58" s="114">
        <v>59.131943842308885</v>
      </c>
      <c r="J58" s="114">
        <v>86.981787171674114</v>
      </c>
      <c r="K58" s="775">
        <v>1031</v>
      </c>
    </row>
    <row r="59" spans="1:12" ht="15" x14ac:dyDescent="0.2">
      <c r="B59" s="199" t="s">
        <v>153</v>
      </c>
      <c r="C59" s="114">
        <v>107.16520282280342</v>
      </c>
      <c r="D59" s="114">
        <v>70.097421362654572</v>
      </c>
      <c r="E59" s="114">
        <v>98.512435045483357</v>
      </c>
      <c r="F59" s="674"/>
      <c r="G59" s="114">
        <v>64.877171342593996</v>
      </c>
      <c r="H59" s="114">
        <v>68.415452874166036</v>
      </c>
      <c r="I59" s="114">
        <v>68.105968829842922</v>
      </c>
      <c r="J59" s="114">
        <v>92.50381162557332</v>
      </c>
      <c r="K59" s="775">
        <v>965</v>
      </c>
    </row>
    <row r="60" spans="1:12" ht="15" x14ac:dyDescent="0.2">
      <c r="B60" s="335" t="s">
        <v>154</v>
      </c>
      <c r="C60" s="672">
        <v>107.19169571224982</v>
      </c>
      <c r="D60" s="672">
        <v>72.411915505920348</v>
      </c>
      <c r="E60" s="672">
        <v>97.485206978850002</v>
      </c>
      <c r="F60" s="690"/>
      <c r="G60" s="672">
        <v>85.648778135048232</v>
      </c>
      <c r="H60" s="672">
        <v>76.737687046786206</v>
      </c>
      <c r="I60" s="672">
        <v>76.992398293123188</v>
      </c>
      <c r="J60" s="672">
        <v>94.089613830965959</v>
      </c>
      <c r="K60" s="285">
        <v>871</v>
      </c>
    </row>
    <row r="61" spans="1:12" ht="15.75" customHeight="1" x14ac:dyDescent="0.25">
      <c r="B61" s="113"/>
      <c r="C61" s="114"/>
      <c r="D61" s="114"/>
      <c r="E61" s="675"/>
      <c r="F61" s="674"/>
      <c r="G61" s="674"/>
      <c r="H61" s="114"/>
      <c r="I61" s="114"/>
      <c r="J61" s="675"/>
      <c r="K61" s="674"/>
    </row>
    <row r="62" spans="1:12" ht="15.75" customHeight="1" x14ac:dyDescent="0.2">
      <c r="B62" s="198" t="s">
        <v>247</v>
      </c>
      <c r="C62" s="681"/>
      <c r="D62" s="681"/>
      <c r="E62" s="560"/>
      <c r="F62" s="560"/>
      <c r="G62" s="194"/>
      <c r="H62" s="35"/>
      <c r="I62" s="201"/>
      <c r="J62" s="35"/>
      <c r="K62" s="35"/>
    </row>
    <row r="63" spans="1:12" x14ac:dyDescent="0.25">
      <c r="A63" s="169"/>
      <c r="B63" s="199" t="s">
        <v>248</v>
      </c>
      <c r="C63" s="114">
        <v>40.687051183269126</v>
      </c>
      <c r="D63" s="114">
        <v>37.080309301970367</v>
      </c>
      <c r="E63" s="114">
        <v>37.863839909134391</v>
      </c>
      <c r="F63" s="35"/>
      <c r="G63" s="114">
        <v>36.755785767696892</v>
      </c>
      <c r="H63" s="114">
        <v>37.28605485094851</v>
      </c>
      <c r="I63" s="114">
        <v>37.149182603380879</v>
      </c>
      <c r="J63" s="114">
        <v>37.559118185621315</v>
      </c>
      <c r="K63" s="35"/>
      <c r="L63" s="169"/>
    </row>
    <row r="64" spans="1:12" ht="15" customHeight="1" x14ac:dyDescent="0.2">
      <c r="A64" s="79"/>
      <c r="B64" s="199" t="s">
        <v>249</v>
      </c>
      <c r="C64" s="114">
        <v>50.080890966807615</v>
      </c>
      <c r="D64" s="114">
        <v>44.827264001964707</v>
      </c>
      <c r="E64" s="114">
        <v>46.871401260606838</v>
      </c>
      <c r="F64" s="674"/>
      <c r="G64" s="114">
        <v>45.75636519229267</v>
      </c>
      <c r="H64" s="114">
        <v>44.642266056234995</v>
      </c>
      <c r="I64" s="114">
        <v>45.102965219199689</v>
      </c>
      <c r="J64" s="114">
        <v>45.987935876248557</v>
      </c>
      <c r="K64" s="674"/>
      <c r="L64" s="79"/>
    </row>
    <row r="65" spans="1:12" ht="15" x14ac:dyDescent="0.2">
      <c r="A65" s="79"/>
      <c r="B65" s="199" t="s">
        <v>250</v>
      </c>
      <c r="C65" s="114">
        <v>66.837062184901086</v>
      </c>
      <c r="D65" s="114">
        <v>61.240815327387431</v>
      </c>
      <c r="E65" s="114">
        <v>64.625893917977123</v>
      </c>
      <c r="F65" s="674"/>
      <c r="G65" s="114">
        <v>62.502159600303862</v>
      </c>
      <c r="H65" s="114">
        <v>60.329866971753624</v>
      </c>
      <c r="I65" s="114">
        <v>61.070413444231924</v>
      </c>
      <c r="J65" s="114">
        <v>63.873955553567257</v>
      </c>
      <c r="K65" s="674"/>
      <c r="L65" s="79"/>
    </row>
    <row r="66" spans="1:12" ht="15" x14ac:dyDescent="0.2">
      <c r="B66" s="199" t="s">
        <v>251</v>
      </c>
      <c r="C66" s="114">
        <v>78.744102336082364</v>
      </c>
      <c r="D66" s="114">
        <v>70.37660753408359</v>
      </c>
      <c r="E66" s="114">
        <v>75.663774957954402</v>
      </c>
      <c r="F66" s="674"/>
      <c r="G66" s="114">
        <v>69.0115660396321</v>
      </c>
      <c r="H66" s="114">
        <v>69.497934515922211</v>
      </c>
      <c r="I66" s="114">
        <v>69.293838953029706</v>
      </c>
      <c r="J66" s="114">
        <v>74.247844120524164</v>
      </c>
      <c r="K66" s="674"/>
    </row>
    <row r="67" spans="1:12" ht="15" x14ac:dyDescent="0.2">
      <c r="B67" s="199" t="s">
        <v>256</v>
      </c>
      <c r="C67" s="114">
        <v>85.646857812316682</v>
      </c>
      <c r="D67" s="114">
        <v>78.610539241821712</v>
      </c>
      <c r="E67" s="114">
        <v>83.941583921859376</v>
      </c>
      <c r="F67" s="674"/>
      <c r="G67" s="114">
        <v>75.516833390603878</v>
      </c>
      <c r="H67" s="114">
        <v>76.517026071414719</v>
      </c>
      <c r="I67" s="114">
        <v>75.968278404980609</v>
      </c>
      <c r="J67" s="114">
        <v>82.681408865199529</v>
      </c>
      <c r="K67" s="674"/>
    </row>
    <row r="68" spans="1:12" ht="15" x14ac:dyDescent="0.2">
      <c r="B68" s="199" t="s">
        <v>252</v>
      </c>
      <c r="C68" s="114">
        <v>92.961710233364613</v>
      </c>
      <c r="D68" s="114">
        <v>84.533604308281497</v>
      </c>
      <c r="E68" s="114">
        <v>91.420613238644137</v>
      </c>
      <c r="F68" s="674"/>
      <c r="G68" s="114">
        <v>82.602638148373586</v>
      </c>
      <c r="H68" s="114">
        <v>83.030488220860008</v>
      </c>
      <c r="I68" s="114">
        <v>82.848697005273522</v>
      </c>
      <c r="J68" s="114">
        <v>90.249456256737076</v>
      </c>
      <c r="K68" s="674"/>
    </row>
    <row r="69" spans="1:12" ht="15" x14ac:dyDescent="0.2">
      <c r="B69" s="199" t="s">
        <v>253</v>
      </c>
      <c r="C69" s="114">
        <v>116.90662123067511</v>
      </c>
      <c r="D69" s="114">
        <v>101.30931144872781</v>
      </c>
      <c r="E69" s="114">
        <v>114.9434450591009</v>
      </c>
      <c r="F69" s="674"/>
      <c r="G69" s="114">
        <v>99.71480774841001</v>
      </c>
      <c r="H69" s="114">
        <v>90.706198208824205</v>
      </c>
      <c r="I69" s="114">
        <v>93.587010196751535</v>
      </c>
      <c r="J69" s="114">
        <v>113.49582470471742</v>
      </c>
      <c r="K69" s="674"/>
    </row>
    <row r="70" spans="1:12" ht="15" x14ac:dyDescent="0.2">
      <c r="B70" s="199" t="s">
        <v>255</v>
      </c>
      <c r="C70" s="114">
        <v>122.54334485687697</v>
      </c>
      <c r="D70" s="114">
        <v>114.86176774237953</v>
      </c>
      <c r="E70" s="114">
        <v>121.67333338530221</v>
      </c>
      <c r="F70" s="674"/>
      <c r="G70" s="114">
        <v>94.044786734591952</v>
      </c>
      <c r="H70" s="114">
        <v>104.91782068796772</v>
      </c>
      <c r="I70" s="114">
        <v>101.76571924998186</v>
      </c>
      <c r="J70" s="114">
        <v>120.41806494728932</v>
      </c>
      <c r="K70" s="674"/>
    </row>
    <row r="71" spans="1:12" ht="15" x14ac:dyDescent="0.2">
      <c r="B71" s="199" t="s">
        <v>254</v>
      </c>
      <c r="C71" s="114">
        <v>142.86177042514126</v>
      </c>
      <c r="D71" s="114">
        <v>119.88987913491532</v>
      </c>
      <c r="E71" s="114">
        <v>141.23437478840137</v>
      </c>
      <c r="F71" s="674"/>
      <c r="G71" s="114">
        <v>98.215516152378427</v>
      </c>
      <c r="H71" s="114">
        <v>121.12610034821148</v>
      </c>
      <c r="I71" s="114">
        <v>113.6837961914125</v>
      </c>
      <c r="J71" s="114">
        <v>140.46309303326018</v>
      </c>
      <c r="K71" s="674"/>
    </row>
    <row r="72" spans="1:12" ht="15" x14ac:dyDescent="0.2">
      <c r="B72" s="199" t="s">
        <v>258</v>
      </c>
      <c r="C72" s="114">
        <v>177.79817937960632</v>
      </c>
      <c r="D72" s="114">
        <v>145.60581659606279</v>
      </c>
      <c r="E72" s="114">
        <v>174.99820238583763</v>
      </c>
      <c r="F72" s="674"/>
      <c r="G72" s="114">
        <v>122.30504276682782</v>
      </c>
      <c r="H72" s="114">
        <v>115.6020609714674</v>
      </c>
      <c r="I72" s="114">
        <v>118.80183339250844</v>
      </c>
      <c r="J72" s="114">
        <v>173.22631848433275</v>
      </c>
      <c r="K72" s="674"/>
    </row>
    <row r="73" spans="1:12" ht="15" x14ac:dyDescent="0.2">
      <c r="B73" s="199" t="s">
        <v>257</v>
      </c>
      <c r="C73" s="114">
        <v>171.16238673667831</v>
      </c>
      <c r="D73" s="114">
        <v>152.14438901474873</v>
      </c>
      <c r="E73" s="114">
        <v>169.68661538627128</v>
      </c>
      <c r="F73" s="674"/>
      <c r="G73" s="114" t="s">
        <v>260</v>
      </c>
      <c r="H73" s="114">
        <v>154.5206318899875</v>
      </c>
      <c r="I73" s="114">
        <v>147.84055455850682</v>
      </c>
      <c r="J73" s="114">
        <v>168.84675620012902</v>
      </c>
      <c r="K73" s="674"/>
    </row>
    <row r="74" spans="1:12" ht="15" x14ac:dyDescent="0.2">
      <c r="B74" s="335" t="s">
        <v>259</v>
      </c>
      <c r="C74" s="672">
        <v>181.65716696345035</v>
      </c>
      <c r="D74" s="672">
        <v>158.40205762711867</v>
      </c>
      <c r="E74" s="672">
        <v>178.29238592596425</v>
      </c>
      <c r="F74" s="690"/>
      <c r="G74" s="672" t="s">
        <v>260</v>
      </c>
      <c r="H74" s="672">
        <v>129.04116057971012</v>
      </c>
      <c r="I74" s="672">
        <v>128.60781738173816</v>
      </c>
      <c r="J74" s="672">
        <v>177.15325124221249</v>
      </c>
      <c r="K74" s="693"/>
    </row>
    <row r="75" spans="1:12" ht="15" x14ac:dyDescent="0.2">
      <c r="B75" s="113"/>
      <c r="C75" s="114"/>
      <c r="D75" s="114"/>
      <c r="E75" s="130"/>
      <c r="F75" s="674"/>
      <c r="G75" s="114"/>
      <c r="H75" s="114"/>
      <c r="I75" s="130"/>
      <c r="J75" s="130"/>
      <c r="K75" s="693"/>
    </row>
    <row r="76" spans="1:12" x14ac:dyDescent="0.25">
      <c r="B76" s="181" t="s">
        <v>0</v>
      </c>
      <c r="C76" s="676">
        <v>107.81833760251406</v>
      </c>
      <c r="D76" s="676">
        <v>76.380869467678025</v>
      </c>
      <c r="E76" s="676">
        <v>100.17109200238508</v>
      </c>
      <c r="F76" s="678"/>
      <c r="G76" s="676">
        <v>67.294668255381495</v>
      </c>
      <c r="H76" s="676">
        <v>66.888750490389029</v>
      </c>
      <c r="I76" s="676">
        <v>67.054512833277585</v>
      </c>
      <c r="J76" s="676">
        <v>94.480401914781737</v>
      </c>
      <c r="K76" s="692"/>
    </row>
    <row r="77" spans="1:12" x14ac:dyDescent="0.25">
      <c r="B77" s="691"/>
      <c r="C77" s="130"/>
      <c r="D77" s="130"/>
      <c r="E77" s="130"/>
      <c r="F77" s="692"/>
      <c r="G77" s="130"/>
      <c r="H77" s="130"/>
      <c r="I77" s="130"/>
      <c r="J77" s="130"/>
      <c r="K77" s="692"/>
    </row>
    <row r="78" spans="1:12" x14ac:dyDescent="0.25">
      <c r="B78" s="694" t="s">
        <v>60</v>
      </c>
      <c r="C78" s="673">
        <v>5012</v>
      </c>
      <c r="D78" s="673">
        <v>2499</v>
      </c>
      <c r="E78" s="673">
        <v>7511</v>
      </c>
      <c r="F78" s="695"/>
      <c r="G78" s="673">
        <v>2075</v>
      </c>
      <c r="H78" s="673">
        <v>2765</v>
      </c>
      <c r="I78" s="673">
        <v>4840</v>
      </c>
      <c r="J78" s="673">
        <v>12351</v>
      </c>
      <c r="K78" s="692"/>
    </row>
    <row r="79" spans="1:12" ht="15" x14ac:dyDescent="0.2">
      <c r="B79" s="203" t="s">
        <v>171</v>
      </c>
      <c r="C79" s="204"/>
      <c r="D79" s="204"/>
      <c r="E79" s="788"/>
      <c r="F79" s="204"/>
      <c r="G79" s="788"/>
      <c r="H79" s="204"/>
      <c r="I79" s="788"/>
      <c r="J79" s="204"/>
      <c r="K79" s="79"/>
    </row>
    <row r="80" spans="1:12" ht="14.25" customHeight="1" x14ac:dyDescent="0.2">
      <c r="B80" s="902" t="s">
        <v>160</v>
      </c>
      <c r="C80" s="902"/>
      <c r="D80" s="902"/>
      <c r="E80" s="902"/>
      <c r="F80" s="902"/>
      <c r="G80" s="902"/>
      <c r="H80" s="902"/>
      <c r="I80" s="902"/>
      <c r="J80" s="902"/>
      <c r="K80" s="824"/>
    </row>
    <row r="81" spans="2:10" ht="15" x14ac:dyDescent="0.2">
      <c r="B81" s="905" t="s">
        <v>409</v>
      </c>
      <c r="C81" s="905"/>
      <c r="D81" s="905"/>
      <c r="E81" s="905"/>
      <c r="F81" s="905"/>
      <c r="G81" s="905"/>
      <c r="H81" s="905"/>
      <c r="I81" s="905"/>
      <c r="J81" s="905"/>
    </row>
    <row r="82" spans="2:10" ht="42.75" customHeight="1" x14ac:dyDescent="0.2">
      <c r="B82" s="906" t="s">
        <v>410</v>
      </c>
      <c r="C82" s="906"/>
      <c r="D82" s="906"/>
      <c r="E82" s="906"/>
      <c r="F82" s="906"/>
      <c r="G82" s="906"/>
      <c r="H82" s="906"/>
      <c r="I82" s="906"/>
      <c r="J82" s="906"/>
    </row>
    <row r="83" spans="2:10" ht="15" x14ac:dyDescent="0.2">
      <c r="B83" s="902"/>
      <c r="C83" s="902"/>
      <c r="D83" s="902"/>
      <c r="E83" s="902"/>
      <c r="F83" s="902"/>
      <c r="G83" s="902"/>
      <c r="H83" s="902"/>
      <c r="I83" s="902"/>
      <c r="J83" s="902"/>
    </row>
  </sheetData>
  <mergeCells count="6">
    <mergeCell ref="B83:J83"/>
    <mergeCell ref="C5:E5"/>
    <mergeCell ref="G5:I5"/>
    <mergeCell ref="B80:J80"/>
    <mergeCell ref="B81:J81"/>
    <mergeCell ref="B82:J82"/>
  </mergeCells>
  <pageMargins left="0.7" right="0.7" top="0.75" bottom="0.75" header="0.3" footer="0.3"/>
  <pageSetup paperSize="9"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99FF"/>
    <pageSetUpPr fitToPage="1"/>
  </sheetPr>
  <dimension ref="B1:W46"/>
  <sheetViews>
    <sheetView zoomScaleNormal="100" workbookViewId="0"/>
  </sheetViews>
  <sheetFormatPr defaultRowHeight="12.75" x14ac:dyDescent="0.2"/>
  <cols>
    <col min="1" max="1" width="9.140625" style="1"/>
    <col min="2" max="2" width="17.28515625" style="1" customWidth="1"/>
    <col min="3" max="10" width="8.28515625" style="1" customWidth="1"/>
    <col min="11" max="13" width="9.140625" style="1"/>
    <col min="14" max="14" width="22" style="1" customWidth="1"/>
    <col min="15" max="15" width="9.140625" style="1"/>
    <col min="16" max="16" width="15.42578125" style="1" customWidth="1"/>
    <col min="17" max="16384" width="9.140625" style="1"/>
  </cols>
  <sheetData>
    <row r="1" spans="2:23" ht="14.25" customHeight="1" x14ac:dyDescent="0.25">
      <c r="B1" s="378"/>
      <c r="C1" s="79"/>
      <c r="D1" s="79"/>
      <c r="E1" s="79"/>
      <c r="F1" s="79"/>
      <c r="G1" s="40"/>
      <c r="H1" s="40"/>
      <c r="I1" s="40"/>
    </row>
    <row r="2" spans="2:23" ht="18.75" customHeight="1" x14ac:dyDescent="0.25">
      <c r="B2" s="78" t="s">
        <v>382</v>
      </c>
      <c r="C2" s="7"/>
      <c r="D2" s="7"/>
      <c r="E2" s="7"/>
      <c r="F2" s="7"/>
      <c r="K2" s="40"/>
      <c r="L2" s="40"/>
    </row>
    <row r="3" spans="2:23" ht="14.25" customHeight="1" x14ac:dyDescent="0.2">
      <c r="B3" s="7"/>
      <c r="C3" s="7"/>
      <c r="D3" s="7"/>
      <c r="E3" s="7"/>
      <c r="F3" s="7"/>
      <c r="K3" s="40"/>
      <c r="L3" s="40"/>
    </row>
    <row r="4" spans="2:23" ht="14.25" customHeight="1" x14ac:dyDescent="0.2">
      <c r="B4" s="368" t="s">
        <v>0</v>
      </c>
      <c r="C4" s="323"/>
      <c r="D4" s="323"/>
      <c r="E4" s="323"/>
      <c r="F4" s="323"/>
      <c r="G4" s="29"/>
      <c r="H4" s="29"/>
      <c r="K4" s="40"/>
      <c r="L4" s="40"/>
    </row>
    <row r="5" spans="2:23" ht="14.25" customHeight="1" x14ac:dyDescent="0.2">
      <c r="B5" s="91"/>
      <c r="C5" s="369">
        <v>2006</v>
      </c>
      <c r="D5" s="369">
        <v>2007</v>
      </c>
      <c r="E5" s="370">
        <v>2008</v>
      </c>
      <c r="F5" s="370">
        <v>2009</v>
      </c>
      <c r="G5" s="83" t="s">
        <v>89</v>
      </c>
      <c r="H5" s="92">
        <v>2011</v>
      </c>
      <c r="I5" s="92">
        <v>2012</v>
      </c>
      <c r="J5" s="92">
        <v>2013</v>
      </c>
      <c r="K5" s="272">
        <v>2014</v>
      </c>
      <c r="L5" s="272">
        <v>2015</v>
      </c>
    </row>
    <row r="6" spans="2:23" ht="14.25" customHeight="1" x14ac:dyDescent="0.2">
      <c r="B6" s="11"/>
      <c r="C6" s="11"/>
      <c r="D6" s="11"/>
      <c r="E6" s="29"/>
      <c r="F6" s="29"/>
      <c r="G6" s="12"/>
      <c r="H6" s="12"/>
      <c r="J6" s="37"/>
      <c r="K6" s="46"/>
      <c r="L6" s="46" t="s">
        <v>17</v>
      </c>
    </row>
    <row r="7" spans="2:23" ht="14.25" customHeight="1" x14ac:dyDescent="0.2">
      <c r="B7" s="31" t="s">
        <v>1</v>
      </c>
      <c r="C7" s="336">
        <v>5315.6840000000002</v>
      </c>
      <c r="D7" s="336">
        <v>5303.8909999999996</v>
      </c>
      <c r="E7" s="93">
        <v>4841.7339999999986</v>
      </c>
      <c r="F7" s="93">
        <v>4376.8939999999884</v>
      </c>
      <c r="G7" s="93">
        <v>3799.9630000000093</v>
      </c>
      <c r="H7" s="94">
        <v>3291.6930000000002</v>
      </c>
      <c r="I7" s="94">
        <v>3001.5749999999898</v>
      </c>
      <c r="J7" s="94">
        <v>2862.001999999999</v>
      </c>
      <c r="K7" s="273">
        <v>2748.1060000000025</v>
      </c>
      <c r="L7" s="596">
        <v>2694.1590000000006</v>
      </c>
    </row>
    <row r="8" spans="2:23" ht="14.25" customHeight="1" x14ac:dyDescent="0.2">
      <c r="B8" s="31" t="s">
        <v>2</v>
      </c>
      <c r="C8" s="336">
        <v>1219.223</v>
      </c>
      <c r="D8" s="336">
        <v>1244.1880000000001</v>
      </c>
      <c r="E8" s="93">
        <v>1449.3719999999964</v>
      </c>
      <c r="F8" s="93">
        <v>1465.0310000000015</v>
      </c>
      <c r="G8" s="93">
        <v>1378.7259999999999</v>
      </c>
      <c r="H8" s="94">
        <v>1406.7070000000019</v>
      </c>
      <c r="I8" s="94">
        <v>1364.8789999999999</v>
      </c>
      <c r="J8" s="94">
        <v>1330.501</v>
      </c>
      <c r="K8" s="273">
        <v>1310.7230000000006</v>
      </c>
      <c r="L8" s="596">
        <v>1350.0860000000014</v>
      </c>
    </row>
    <row r="9" spans="2:23" ht="14.25" customHeight="1" x14ac:dyDescent="0.2">
      <c r="B9" s="36" t="s">
        <v>83</v>
      </c>
      <c r="C9" s="337">
        <v>6534.9070000000002</v>
      </c>
      <c r="D9" s="337">
        <v>6548.0789999999997</v>
      </c>
      <c r="E9" s="95">
        <v>6291.1059999999952</v>
      </c>
      <c r="F9" s="95">
        <v>5841.9250000000065</v>
      </c>
      <c r="G9" s="95">
        <v>5178.6890000000039</v>
      </c>
      <c r="H9" s="95">
        <v>4698.3999999999996</v>
      </c>
      <c r="I9" s="95">
        <v>4366.4539999999897</v>
      </c>
      <c r="J9" s="95">
        <v>4192.5029999999988</v>
      </c>
      <c r="K9" s="274">
        <v>4058.8290000000034</v>
      </c>
      <c r="L9" s="274">
        <v>4044.2450000000017</v>
      </c>
    </row>
    <row r="10" spans="2:23" ht="14.25" customHeight="1" x14ac:dyDescent="0.2">
      <c r="B10" s="36"/>
      <c r="C10" s="337"/>
      <c r="D10" s="337"/>
      <c r="E10" s="95"/>
      <c r="F10" s="95"/>
      <c r="G10" s="95"/>
      <c r="H10" s="95"/>
      <c r="I10" s="95"/>
      <c r="J10" s="95"/>
      <c r="K10" s="274"/>
      <c r="L10" s="597"/>
    </row>
    <row r="11" spans="2:23" ht="14.25" customHeight="1" x14ac:dyDescent="0.2">
      <c r="B11" s="31" t="s">
        <v>4</v>
      </c>
      <c r="C11" s="708" t="s">
        <v>302</v>
      </c>
      <c r="D11" s="708" t="s">
        <v>302</v>
      </c>
      <c r="E11" s="93">
        <v>624.60199999999998</v>
      </c>
      <c r="F11" s="93">
        <v>491.065</v>
      </c>
      <c r="G11" s="93">
        <v>390.15900000000033</v>
      </c>
      <c r="H11" s="94">
        <v>333.96600000000029</v>
      </c>
      <c r="I11" s="94">
        <v>288.76899999999898</v>
      </c>
      <c r="J11" s="94">
        <v>265.72200000000015</v>
      </c>
      <c r="K11" s="273">
        <v>276.21100000000024</v>
      </c>
      <c r="L11" s="596">
        <v>243.83500000000006</v>
      </c>
      <c r="M11" s="7"/>
    </row>
    <row r="12" spans="2:23" ht="14.25" customHeight="1" x14ac:dyDescent="0.2">
      <c r="B12" s="31" t="s">
        <v>5</v>
      </c>
      <c r="C12" s="708" t="s">
        <v>302</v>
      </c>
      <c r="D12" s="708" t="s">
        <v>302</v>
      </c>
      <c r="E12" s="93">
        <v>444.4</v>
      </c>
      <c r="F12" s="93">
        <v>388.52400000000034</v>
      </c>
      <c r="G12" s="93">
        <v>368.34300000000013</v>
      </c>
      <c r="H12" s="94">
        <v>331.78799999999978</v>
      </c>
      <c r="I12" s="94">
        <v>292.12200000000001</v>
      </c>
      <c r="J12" s="94">
        <v>327.22800000000007</v>
      </c>
      <c r="K12" s="273">
        <v>302.09299999999985</v>
      </c>
      <c r="L12" s="596">
        <v>281.32499999999987</v>
      </c>
    </row>
    <row r="13" spans="2:23" ht="14.25" customHeight="1" x14ac:dyDescent="0.2">
      <c r="B13" s="36" t="s">
        <v>84</v>
      </c>
      <c r="C13" s="337">
        <v>1134.655</v>
      </c>
      <c r="D13" s="337">
        <v>1142.03</v>
      </c>
      <c r="E13" s="95">
        <v>1069.002</v>
      </c>
      <c r="F13" s="95">
        <v>879.58900000000028</v>
      </c>
      <c r="G13" s="95">
        <v>758.5019999999987</v>
      </c>
      <c r="H13" s="95">
        <v>665.75400000000036</v>
      </c>
      <c r="I13" s="95">
        <v>580.89099999999996</v>
      </c>
      <c r="J13" s="95">
        <v>592.95000000000027</v>
      </c>
      <c r="K13" s="274">
        <v>578.30400000000009</v>
      </c>
      <c r="L13" s="274">
        <v>525.16</v>
      </c>
    </row>
    <row r="14" spans="2:23" ht="14.25" customHeight="1" x14ac:dyDescent="0.2">
      <c r="B14" s="11"/>
      <c r="C14" s="337"/>
      <c r="D14" s="337"/>
      <c r="E14" s="93"/>
      <c r="F14" s="7"/>
      <c r="G14" s="7"/>
      <c r="H14" s="7"/>
      <c r="K14" s="40"/>
      <c r="L14" s="598"/>
      <c r="N14" s="79"/>
      <c r="O14" s="79"/>
      <c r="P14" s="79"/>
      <c r="Q14" s="79"/>
      <c r="R14" s="79"/>
      <c r="S14" s="79"/>
      <c r="T14" s="79"/>
      <c r="U14" s="79"/>
      <c r="V14" s="79"/>
      <c r="W14" s="79"/>
    </row>
    <row r="15" spans="2:23" ht="14.25" customHeight="1" x14ac:dyDescent="0.2">
      <c r="B15" s="325" t="s">
        <v>163</v>
      </c>
      <c r="C15" s="338">
        <v>7669.5619999999999</v>
      </c>
      <c r="D15" s="338">
        <v>7690.1090000000004</v>
      </c>
      <c r="E15" s="371">
        <v>7360.1079999999956</v>
      </c>
      <c r="F15" s="371">
        <v>6721.513999999991</v>
      </c>
      <c r="G15" s="371">
        <v>5937.1910000000098</v>
      </c>
      <c r="H15" s="372">
        <v>5364.1540000000023</v>
      </c>
      <c r="I15" s="372">
        <v>4947.3449999999903</v>
      </c>
      <c r="J15" s="372">
        <v>4785.4529999999986</v>
      </c>
      <c r="K15" s="373">
        <v>4637.1330000000034</v>
      </c>
      <c r="L15" s="373">
        <v>4569.4050000000016</v>
      </c>
      <c r="N15" s="79"/>
      <c r="O15" s="79"/>
      <c r="P15" s="79"/>
      <c r="Q15" s="79"/>
      <c r="R15" s="79"/>
      <c r="S15" s="79"/>
      <c r="T15" s="79"/>
      <c r="U15" s="79"/>
      <c r="V15" s="79"/>
      <c r="W15" s="79"/>
    </row>
    <row r="16" spans="2:23" ht="14.25" customHeight="1" x14ac:dyDescent="0.2">
      <c r="B16" s="11"/>
      <c r="C16" s="339"/>
      <c r="D16" s="339"/>
      <c r="H16" s="12"/>
      <c r="J16" s="37"/>
      <c r="K16" s="46"/>
      <c r="L16" s="46" t="s">
        <v>18</v>
      </c>
      <c r="N16" s="79"/>
      <c r="O16" s="79"/>
      <c r="P16" s="79"/>
      <c r="Q16" s="79"/>
      <c r="R16" s="79"/>
      <c r="S16" s="79"/>
      <c r="T16" s="79"/>
      <c r="U16" s="79"/>
      <c r="V16" s="79"/>
      <c r="W16" s="79"/>
    </row>
    <row r="17" spans="2:23" ht="14.25" customHeight="1" x14ac:dyDescent="0.2">
      <c r="B17" s="31" t="s">
        <v>1</v>
      </c>
      <c r="C17" s="340">
        <v>34.423635341627701</v>
      </c>
      <c r="D17" s="340">
        <v>34.0867162288109</v>
      </c>
      <c r="E17" s="47">
        <v>32.262200956045291</v>
      </c>
      <c r="F17" s="47">
        <v>29.251701043984191</v>
      </c>
      <c r="G17" s="47">
        <v>25.571248753810099</v>
      </c>
      <c r="H17" s="47">
        <v>22.29406158001753</v>
      </c>
      <c r="I17" s="47">
        <v>20.304553247402499</v>
      </c>
      <c r="J17" s="14">
        <v>19.391718400464814</v>
      </c>
      <c r="K17" s="13">
        <v>18.622781844897624</v>
      </c>
      <c r="L17" s="464">
        <v>18.259805017937481</v>
      </c>
      <c r="N17" s="314"/>
      <c r="O17" s="314"/>
      <c r="P17" s="314"/>
      <c r="Q17" s="912"/>
      <c r="R17" s="908"/>
      <c r="S17" s="908"/>
      <c r="T17" s="908"/>
      <c r="U17" s="908"/>
      <c r="V17" s="908"/>
      <c r="W17" s="829"/>
    </row>
    <row r="18" spans="2:23" ht="14.25" customHeight="1" x14ac:dyDescent="0.2">
      <c r="B18" s="31" t="s">
        <v>2</v>
      </c>
      <c r="C18" s="340">
        <v>46.695401363378799</v>
      </c>
      <c r="D18" s="340">
        <v>45.441224594742998</v>
      </c>
      <c r="E18" s="47">
        <v>43.967048648018896</v>
      </c>
      <c r="F18" s="47">
        <v>40.834756248142966</v>
      </c>
      <c r="G18" s="47">
        <v>37.200297985307436</v>
      </c>
      <c r="H18" s="47">
        <v>35.020797774135289</v>
      </c>
      <c r="I18" s="47">
        <v>33.138523051403503</v>
      </c>
      <c r="J18" s="14">
        <v>29.82317481971052</v>
      </c>
      <c r="K18" s="13">
        <v>28.646978033986748</v>
      </c>
      <c r="L18" s="464">
        <v>28.466089664157444</v>
      </c>
      <c r="N18" s="79"/>
      <c r="O18" s="79"/>
      <c r="P18" s="79"/>
      <c r="Q18" s="913"/>
      <c r="R18" s="908"/>
      <c r="S18" s="908"/>
      <c r="T18" s="914"/>
      <c r="U18" s="908"/>
      <c r="V18" s="914"/>
      <c r="W18" s="829"/>
    </row>
    <row r="19" spans="2:23" ht="14.25" customHeight="1" x14ac:dyDescent="0.2">
      <c r="B19" s="36" t="s">
        <v>83</v>
      </c>
      <c r="C19" s="341">
        <v>36.198508688845799</v>
      </c>
      <c r="D19" s="342">
        <v>35.785743914228902</v>
      </c>
      <c r="E19" s="96">
        <v>34.370215342078993</v>
      </c>
      <c r="F19" s="96">
        <v>31.491879281807812</v>
      </c>
      <c r="G19" s="96">
        <v>27.892623700362041</v>
      </c>
      <c r="H19" s="96">
        <v>25.015889168067819</v>
      </c>
      <c r="I19" s="96">
        <v>23.101127128907802</v>
      </c>
      <c r="J19" s="17">
        <v>21.813018780722551</v>
      </c>
      <c r="K19" s="16">
        <v>20.995259651023282</v>
      </c>
      <c r="L19" s="16">
        <v>20.742510209707774</v>
      </c>
      <c r="N19" s="79"/>
      <c r="O19" s="79"/>
      <c r="P19" s="79"/>
      <c r="Q19" s="908"/>
      <c r="R19" s="908"/>
      <c r="S19" s="908"/>
      <c r="T19" s="830"/>
      <c r="U19" s="830"/>
      <c r="V19" s="908"/>
      <c r="W19" s="829"/>
    </row>
    <row r="20" spans="2:23" ht="14.25" customHeight="1" x14ac:dyDescent="0.2">
      <c r="B20" s="36"/>
      <c r="C20" s="341"/>
      <c r="D20" s="342"/>
      <c r="E20" s="96"/>
      <c r="F20" s="96"/>
      <c r="G20" s="96"/>
      <c r="H20" s="96"/>
      <c r="I20" s="96"/>
      <c r="J20" s="17"/>
      <c r="K20" s="16"/>
      <c r="L20" s="201"/>
      <c r="N20" s="79"/>
      <c r="O20" s="79"/>
      <c r="P20" s="79"/>
      <c r="Q20" s="907"/>
      <c r="R20" s="907"/>
      <c r="S20" s="831"/>
      <c r="T20" s="832"/>
      <c r="U20" s="832"/>
      <c r="V20" s="832"/>
      <c r="W20" s="829"/>
    </row>
    <row r="21" spans="2:23" ht="14.25" customHeight="1" x14ac:dyDescent="0.2">
      <c r="B21" s="31" t="s">
        <v>4</v>
      </c>
      <c r="C21" s="708" t="s">
        <v>302</v>
      </c>
      <c r="D21" s="708" t="s">
        <v>302</v>
      </c>
      <c r="E21" s="47">
        <v>31.481939777248147</v>
      </c>
      <c r="F21" s="47">
        <v>27.098653634546611</v>
      </c>
      <c r="G21" s="47">
        <v>21.657884920264912</v>
      </c>
      <c r="H21" s="47">
        <v>17.737015076935517</v>
      </c>
      <c r="I21" s="47">
        <v>16.268291116491898</v>
      </c>
      <c r="J21" s="14">
        <v>15.705055462566332</v>
      </c>
      <c r="K21" s="13">
        <v>16.448140993423422</v>
      </c>
      <c r="L21" s="464">
        <v>14.759371430612179</v>
      </c>
      <c r="N21" s="79"/>
      <c r="O21" s="79"/>
      <c r="P21" s="79"/>
      <c r="Q21" s="908"/>
      <c r="R21" s="908"/>
      <c r="S21" s="831"/>
      <c r="T21" s="833"/>
      <c r="U21" s="833"/>
      <c r="V21" s="833"/>
      <c r="W21" s="829"/>
    </row>
    <row r="22" spans="2:23" ht="14.25" customHeight="1" x14ac:dyDescent="0.2">
      <c r="B22" s="31" t="s">
        <v>5</v>
      </c>
      <c r="C22" s="708" t="s">
        <v>302</v>
      </c>
      <c r="D22" s="708" t="s">
        <v>302</v>
      </c>
      <c r="E22" s="47">
        <v>22.772809961823231</v>
      </c>
      <c r="F22" s="47">
        <v>19.702188253048707</v>
      </c>
      <c r="G22" s="47">
        <v>18.254746646459758</v>
      </c>
      <c r="H22" s="47">
        <v>15.878055188526425</v>
      </c>
      <c r="I22" s="47">
        <v>14.3074463645856</v>
      </c>
      <c r="J22" s="14">
        <v>13.974296668747844</v>
      </c>
      <c r="K22" s="13">
        <v>12.803013800112376</v>
      </c>
      <c r="L22" s="464">
        <v>11.753673584409805</v>
      </c>
      <c r="N22" s="79"/>
      <c r="O22" s="79"/>
      <c r="P22" s="79"/>
      <c r="Q22" s="908"/>
      <c r="R22" s="907"/>
      <c r="S22" s="831"/>
      <c r="T22" s="832"/>
      <c r="U22" s="832"/>
      <c r="V22" s="832"/>
      <c r="W22" s="829"/>
    </row>
    <row r="23" spans="2:23" ht="14.25" customHeight="1" x14ac:dyDescent="0.2">
      <c r="B23" s="36" t="s">
        <v>84</v>
      </c>
      <c r="C23" s="341">
        <v>28.8277853249648</v>
      </c>
      <c r="D23" s="342">
        <v>29.350861831235001</v>
      </c>
      <c r="E23" s="96">
        <v>27.163392454892719</v>
      </c>
      <c r="F23" s="96">
        <v>23.244203014596302</v>
      </c>
      <c r="G23" s="96">
        <v>19.859936107991651</v>
      </c>
      <c r="H23" s="96">
        <v>16.582385166455964</v>
      </c>
      <c r="I23" s="96">
        <v>15.2193597237469</v>
      </c>
      <c r="J23" s="17">
        <v>14.700289617646236</v>
      </c>
      <c r="K23" s="16">
        <v>14.318602169440148</v>
      </c>
      <c r="L23" s="16">
        <v>12.981093421554768</v>
      </c>
      <c r="N23" s="79"/>
      <c r="O23" s="79"/>
      <c r="P23" s="79"/>
      <c r="Q23" s="908"/>
      <c r="R23" s="908"/>
      <c r="S23" s="831"/>
      <c r="T23" s="833"/>
      <c r="U23" s="833"/>
      <c r="V23" s="833"/>
      <c r="W23" s="829"/>
    </row>
    <row r="24" spans="2:23" ht="14.25" customHeight="1" x14ac:dyDescent="0.2">
      <c r="B24" s="31"/>
      <c r="C24" s="342"/>
      <c r="D24" s="342"/>
      <c r="E24" s="47"/>
      <c r="I24" s="96"/>
      <c r="J24" s="11"/>
      <c r="K24" s="35"/>
      <c r="L24" s="577"/>
      <c r="N24" s="79"/>
      <c r="O24" s="79"/>
      <c r="P24" s="79"/>
      <c r="Q24" s="908"/>
      <c r="R24" s="907"/>
      <c r="S24" s="831"/>
      <c r="T24" s="832"/>
      <c r="U24" s="832"/>
      <c r="V24" s="832"/>
      <c r="W24" s="829"/>
    </row>
    <row r="25" spans="2:23" ht="14.25" customHeight="1" x14ac:dyDescent="0.2">
      <c r="B25" s="325" t="s">
        <v>163</v>
      </c>
      <c r="C25" s="343">
        <v>34.879164307527198</v>
      </c>
      <c r="D25" s="343">
        <v>34.657351587628902</v>
      </c>
      <c r="E25" s="374">
        <v>33.09490661572768</v>
      </c>
      <c r="F25" s="374">
        <v>30.094492435044408</v>
      </c>
      <c r="G25" s="374">
        <v>26.522159719732656</v>
      </c>
      <c r="H25" s="374">
        <v>23.574408876802217</v>
      </c>
      <c r="I25" s="374">
        <v>21.7769481174311</v>
      </c>
      <c r="J25" s="374">
        <v>20.579246876024037</v>
      </c>
      <c r="K25" s="375">
        <v>19.841439058256533</v>
      </c>
      <c r="L25" s="375">
        <v>19.409733155225165</v>
      </c>
      <c r="M25" s="7"/>
      <c r="N25" s="79"/>
      <c r="O25" s="79"/>
      <c r="P25" s="79"/>
      <c r="Q25" s="908"/>
      <c r="R25" s="908"/>
      <c r="S25" s="831"/>
      <c r="T25" s="833"/>
      <c r="U25" s="833"/>
      <c r="V25" s="833"/>
      <c r="W25" s="829"/>
    </row>
    <row r="26" spans="2:23" ht="14.25" customHeight="1" x14ac:dyDescent="0.2">
      <c r="B26" s="15"/>
      <c r="C26" s="342"/>
      <c r="D26" s="342"/>
      <c r="E26" s="17"/>
      <c r="F26" s="17"/>
      <c r="G26" s="17"/>
      <c r="H26" s="17"/>
      <c r="I26" s="17"/>
      <c r="J26" s="17"/>
      <c r="K26" s="111"/>
      <c r="L26" s="111" t="s">
        <v>60</v>
      </c>
      <c r="M26" s="7"/>
      <c r="N26" s="79"/>
      <c r="O26" s="79"/>
      <c r="P26" s="79"/>
      <c r="Q26" s="908"/>
      <c r="R26" s="907"/>
      <c r="S26" s="831"/>
      <c r="T26" s="832"/>
      <c r="U26" s="832"/>
      <c r="V26" s="832"/>
      <c r="W26" s="829"/>
    </row>
    <row r="27" spans="2:23" ht="14.25" customHeight="1" x14ac:dyDescent="0.2">
      <c r="B27" s="113" t="s">
        <v>125</v>
      </c>
      <c r="C27" s="163">
        <v>8149</v>
      </c>
      <c r="D27" s="163">
        <v>7893</v>
      </c>
      <c r="E27" s="163">
        <v>7983</v>
      </c>
      <c r="F27" s="163">
        <v>8397</v>
      </c>
      <c r="G27" s="163">
        <v>8791</v>
      </c>
      <c r="H27" s="163">
        <v>7147</v>
      </c>
      <c r="I27" s="163">
        <v>5314</v>
      </c>
      <c r="J27" s="163">
        <v>4994</v>
      </c>
      <c r="K27" s="163">
        <v>4892</v>
      </c>
      <c r="L27" s="163">
        <v>5012</v>
      </c>
      <c r="M27" s="7"/>
      <c r="N27" s="79"/>
      <c r="O27" s="79"/>
      <c r="P27" s="79"/>
      <c r="Q27" s="908"/>
      <c r="R27" s="908"/>
      <c r="S27" s="831"/>
      <c r="T27" s="833"/>
      <c r="U27" s="833"/>
      <c r="V27" s="833"/>
      <c r="W27" s="829"/>
    </row>
    <row r="28" spans="2:23" ht="14.25" customHeight="1" x14ac:dyDescent="0.2">
      <c r="B28" s="113" t="s">
        <v>141</v>
      </c>
      <c r="C28" s="163">
        <v>2345</v>
      </c>
      <c r="D28" s="163">
        <v>2369</v>
      </c>
      <c r="E28" s="163">
        <v>2566</v>
      </c>
      <c r="F28" s="163">
        <v>2798</v>
      </c>
      <c r="G28" s="163">
        <v>3096</v>
      </c>
      <c r="H28" s="163">
        <v>3058</v>
      </c>
      <c r="I28" s="163">
        <v>2683</v>
      </c>
      <c r="J28" s="163">
        <v>2590</v>
      </c>
      <c r="K28" s="163">
        <v>2567</v>
      </c>
      <c r="L28" s="163">
        <v>2499</v>
      </c>
      <c r="M28" s="7"/>
      <c r="N28" s="79"/>
      <c r="O28" s="79"/>
      <c r="P28" s="79"/>
      <c r="Q28" s="907"/>
      <c r="R28" s="908"/>
      <c r="S28" s="831"/>
      <c r="T28" s="832"/>
      <c r="U28" s="832"/>
      <c r="V28" s="832"/>
      <c r="W28" s="829"/>
    </row>
    <row r="29" spans="2:23" ht="14.25" customHeight="1" x14ac:dyDescent="0.2">
      <c r="B29" s="112" t="s">
        <v>23</v>
      </c>
      <c r="C29" s="164">
        <v>10494</v>
      </c>
      <c r="D29" s="164">
        <v>10262</v>
      </c>
      <c r="E29" s="164">
        <v>10549</v>
      </c>
      <c r="F29" s="164">
        <v>11195</v>
      </c>
      <c r="G29" s="164">
        <v>11887</v>
      </c>
      <c r="H29" s="164">
        <v>10205</v>
      </c>
      <c r="I29" s="164">
        <v>7997</v>
      </c>
      <c r="J29" s="164">
        <v>7584</v>
      </c>
      <c r="K29" s="164">
        <v>7459</v>
      </c>
      <c r="L29" s="164">
        <v>7511</v>
      </c>
      <c r="M29" s="7"/>
      <c r="N29" s="79"/>
      <c r="O29" s="79"/>
      <c r="P29" s="79"/>
      <c r="Q29" s="908"/>
      <c r="R29" s="908"/>
      <c r="S29" s="831"/>
      <c r="T29" s="833"/>
      <c r="U29" s="833"/>
      <c r="V29" s="833"/>
      <c r="W29" s="829"/>
    </row>
    <row r="30" spans="2:23" ht="14.25" customHeight="1" x14ac:dyDescent="0.2">
      <c r="B30" s="112"/>
      <c r="C30" s="130"/>
      <c r="D30" s="130"/>
      <c r="E30" s="130"/>
      <c r="F30" s="130"/>
      <c r="G30" s="130"/>
      <c r="H30" s="130"/>
      <c r="I30" s="130"/>
      <c r="J30" s="130"/>
      <c r="K30" s="130"/>
      <c r="L30" s="600"/>
      <c r="M30" s="7"/>
      <c r="N30" s="79"/>
      <c r="O30" s="79"/>
      <c r="P30" s="79"/>
      <c r="Q30" s="829"/>
      <c r="R30" s="829"/>
      <c r="S30" s="829"/>
      <c r="T30" s="829"/>
      <c r="U30" s="829"/>
      <c r="V30" s="829"/>
      <c r="W30" s="829"/>
    </row>
    <row r="31" spans="2:23" ht="14.25" customHeight="1" x14ac:dyDescent="0.2">
      <c r="B31" s="113" t="s">
        <v>4</v>
      </c>
      <c r="C31" s="163">
        <v>3557</v>
      </c>
      <c r="D31" s="163">
        <v>3530</v>
      </c>
      <c r="E31" s="163">
        <v>2899</v>
      </c>
      <c r="F31" s="163">
        <v>2325</v>
      </c>
      <c r="G31" s="163">
        <v>2276</v>
      </c>
      <c r="H31" s="163">
        <v>2286</v>
      </c>
      <c r="I31" s="163">
        <v>2280</v>
      </c>
      <c r="J31" s="163">
        <v>2214</v>
      </c>
      <c r="K31" s="163">
        <v>2090</v>
      </c>
      <c r="L31" s="163">
        <v>2075</v>
      </c>
      <c r="M31" s="7"/>
      <c r="N31" s="79"/>
      <c r="O31" s="79"/>
      <c r="P31" s="79"/>
      <c r="Q31" s="912"/>
      <c r="R31" s="908"/>
      <c r="S31" s="908"/>
      <c r="T31" s="908"/>
      <c r="U31" s="908"/>
      <c r="V31" s="908"/>
      <c r="W31" s="829"/>
    </row>
    <row r="32" spans="2:23" ht="14.25" customHeight="1" x14ac:dyDescent="0.2">
      <c r="B32" s="113" t="s">
        <v>5</v>
      </c>
      <c r="C32" s="163">
        <v>2218</v>
      </c>
      <c r="D32" s="163">
        <v>2425</v>
      </c>
      <c r="E32" s="163">
        <v>2702</v>
      </c>
      <c r="F32" s="163">
        <v>2630</v>
      </c>
      <c r="G32" s="163">
        <v>2507</v>
      </c>
      <c r="H32" s="163">
        <v>2460</v>
      </c>
      <c r="I32" s="163">
        <v>2486</v>
      </c>
      <c r="J32" s="163">
        <v>2700</v>
      </c>
      <c r="K32" s="163">
        <v>2748</v>
      </c>
      <c r="L32" s="163">
        <v>2765</v>
      </c>
      <c r="M32" s="7"/>
      <c r="N32" s="79"/>
      <c r="O32" s="79"/>
      <c r="P32" s="79"/>
      <c r="Q32" s="913"/>
      <c r="R32" s="908"/>
      <c r="S32" s="908"/>
      <c r="T32" s="914"/>
      <c r="U32" s="908"/>
      <c r="V32" s="914"/>
      <c r="W32" s="829"/>
    </row>
    <row r="33" spans="2:23" ht="14.25" customHeight="1" x14ac:dyDescent="0.2">
      <c r="B33" s="112" t="s">
        <v>25</v>
      </c>
      <c r="C33" s="164">
        <v>5775</v>
      </c>
      <c r="D33" s="164">
        <v>5955</v>
      </c>
      <c r="E33" s="164">
        <v>5601</v>
      </c>
      <c r="F33" s="164">
        <v>4955</v>
      </c>
      <c r="G33" s="164">
        <v>4783</v>
      </c>
      <c r="H33" s="164">
        <v>4746</v>
      </c>
      <c r="I33" s="164">
        <v>4766</v>
      </c>
      <c r="J33" s="164">
        <v>4914</v>
      </c>
      <c r="K33" s="164">
        <v>4838</v>
      </c>
      <c r="L33" s="164">
        <v>4840</v>
      </c>
      <c r="M33" s="7"/>
      <c r="N33" s="79"/>
      <c r="O33" s="79"/>
      <c r="P33" s="79"/>
      <c r="Q33" s="908"/>
      <c r="R33" s="908"/>
      <c r="S33" s="908"/>
      <c r="T33" s="830"/>
      <c r="U33" s="830"/>
      <c r="V33" s="908"/>
      <c r="W33" s="829"/>
    </row>
    <row r="34" spans="2:23" ht="14.25" customHeight="1" x14ac:dyDescent="0.2">
      <c r="B34" s="113"/>
      <c r="C34" s="165"/>
      <c r="D34" s="165"/>
      <c r="E34" s="165"/>
      <c r="F34" s="165"/>
      <c r="G34" s="165"/>
      <c r="H34" s="165"/>
      <c r="I34" s="165"/>
      <c r="J34" s="165"/>
      <c r="K34" s="165"/>
      <c r="L34" s="601"/>
      <c r="M34" s="7"/>
      <c r="N34" s="79"/>
      <c r="O34" s="79"/>
      <c r="P34" s="79"/>
      <c r="Q34" s="907"/>
      <c r="R34" s="907"/>
      <c r="S34" s="831"/>
      <c r="T34" s="832"/>
      <c r="U34" s="832"/>
      <c r="V34" s="832"/>
      <c r="W34" s="829"/>
    </row>
    <row r="35" spans="2:23" ht="14.25" customHeight="1" x14ac:dyDescent="0.2">
      <c r="B35" s="124" t="s">
        <v>163</v>
      </c>
      <c r="C35" s="166">
        <v>16269</v>
      </c>
      <c r="D35" s="166">
        <v>16217</v>
      </c>
      <c r="E35" s="166">
        <v>16150</v>
      </c>
      <c r="F35" s="166">
        <v>16150</v>
      </c>
      <c r="G35" s="167">
        <v>16670</v>
      </c>
      <c r="H35" s="167">
        <v>14951</v>
      </c>
      <c r="I35" s="167">
        <v>12763</v>
      </c>
      <c r="J35" s="167">
        <v>12498</v>
      </c>
      <c r="K35" s="167">
        <v>12297</v>
      </c>
      <c r="L35" s="167">
        <v>12351</v>
      </c>
      <c r="M35" s="7"/>
      <c r="N35" s="79"/>
      <c r="O35" s="79"/>
      <c r="P35" s="79"/>
      <c r="Q35" s="908"/>
      <c r="R35" s="908"/>
      <c r="S35" s="831"/>
      <c r="T35" s="833"/>
      <c r="U35" s="833"/>
      <c r="V35" s="833"/>
      <c r="W35" s="829"/>
    </row>
    <row r="36" spans="2:23" ht="14.25" customHeight="1" x14ac:dyDescent="0.2">
      <c r="B36" s="353" t="s">
        <v>19</v>
      </c>
      <c r="C36" s="352"/>
      <c r="D36" s="352"/>
      <c r="E36" s="352"/>
      <c r="F36" s="352"/>
      <c r="G36" s="164"/>
      <c r="H36" s="164"/>
      <c r="I36" s="164"/>
      <c r="J36" s="164"/>
      <c r="K36" s="164"/>
      <c r="L36" s="164"/>
      <c r="M36" s="7"/>
      <c r="N36" s="79"/>
      <c r="O36" s="79"/>
      <c r="P36" s="79"/>
      <c r="Q36" s="908"/>
      <c r="R36" s="907"/>
      <c r="S36" s="831"/>
      <c r="T36" s="832"/>
      <c r="U36" s="832"/>
      <c r="V36" s="832"/>
      <c r="W36" s="829"/>
    </row>
    <row r="37" spans="2:23" ht="14.25" customHeight="1" x14ac:dyDescent="0.2">
      <c r="B37" s="25" t="s">
        <v>229</v>
      </c>
      <c r="C37" s="352"/>
      <c r="D37" s="352"/>
      <c r="E37" s="352"/>
      <c r="F37" s="352"/>
      <c r="G37" s="164"/>
      <c r="H37" s="164"/>
      <c r="I37" s="164"/>
      <c r="J37" s="164"/>
      <c r="K37" s="164"/>
      <c r="L37" s="164"/>
      <c r="M37" s="7"/>
      <c r="N37" s="79"/>
      <c r="O37" s="79"/>
      <c r="P37" s="79"/>
      <c r="Q37" s="908"/>
      <c r="R37" s="908"/>
      <c r="S37" s="831"/>
      <c r="T37" s="833"/>
      <c r="U37" s="833"/>
      <c r="V37" s="833"/>
      <c r="W37" s="829"/>
    </row>
    <row r="38" spans="2:23" ht="14.25" customHeight="1" x14ac:dyDescent="0.2">
      <c r="B38" s="25" t="s">
        <v>230</v>
      </c>
      <c r="C38" s="352"/>
      <c r="D38" s="352"/>
      <c r="E38" s="352"/>
      <c r="F38" s="352"/>
      <c r="G38" s="164"/>
      <c r="H38" s="164"/>
      <c r="I38" s="164"/>
      <c r="J38" s="164"/>
      <c r="K38" s="164"/>
      <c r="L38" s="164"/>
      <c r="M38" s="7"/>
      <c r="N38" s="79"/>
      <c r="O38" s="79"/>
      <c r="P38" s="79"/>
      <c r="Q38" s="907"/>
      <c r="R38" s="908"/>
      <c r="S38" s="831"/>
      <c r="T38" s="832"/>
      <c r="U38" s="832"/>
      <c r="V38" s="832"/>
      <c r="W38" s="829"/>
    </row>
    <row r="39" spans="2:23" ht="14.25" customHeight="1" x14ac:dyDescent="0.2">
      <c r="B39" s="866" t="s">
        <v>303</v>
      </c>
      <c r="C39" s="216"/>
      <c r="D39" s="216"/>
      <c r="E39" s="216"/>
      <c r="F39" s="216"/>
      <c r="G39" s="216"/>
      <c r="H39" s="216"/>
      <c r="I39" s="216"/>
      <c r="J39" s="222"/>
      <c r="K39" s="164"/>
      <c r="L39" s="164"/>
      <c r="M39" s="7"/>
      <c r="N39" s="79"/>
      <c r="O39" s="79"/>
      <c r="P39" s="79"/>
      <c r="Q39" s="908"/>
      <c r="R39" s="908"/>
      <c r="S39" s="831"/>
      <c r="T39" s="833"/>
      <c r="U39" s="833"/>
      <c r="V39" s="833"/>
      <c r="W39" s="829"/>
    </row>
    <row r="40" spans="2:23" ht="42.75" customHeight="1" x14ac:dyDescent="0.2">
      <c r="B40" s="911" t="s">
        <v>304</v>
      </c>
      <c r="C40" s="911"/>
      <c r="D40" s="911"/>
      <c r="E40" s="911"/>
      <c r="F40" s="911"/>
      <c r="G40" s="911"/>
      <c r="H40" s="911"/>
      <c r="I40" s="911"/>
      <c r="J40" s="911"/>
      <c r="K40" s="911"/>
      <c r="L40" s="911"/>
      <c r="M40" s="7"/>
      <c r="N40" s="79"/>
      <c r="O40" s="79"/>
      <c r="P40" s="79"/>
      <c r="Q40" s="79"/>
      <c r="R40" s="79"/>
      <c r="S40" s="79"/>
      <c r="T40" s="79"/>
      <c r="U40" s="79"/>
      <c r="V40" s="79"/>
      <c r="W40" s="79"/>
    </row>
    <row r="41" spans="2:23" ht="14.25" customHeight="1" x14ac:dyDescent="0.2">
      <c r="B41" s="367" t="s">
        <v>7</v>
      </c>
      <c r="N41" s="79"/>
      <c r="O41" s="79"/>
      <c r="P41" s="79"/>
      <c r="Q41" s="79"/>
      <c r="R41" s="79"/>
      <c r="S41" s="79"/>
      <c r="T41" s="79"/>
      <c r="U41" s="79"/>
      <c r="V41" s="79"/>
      <c r="W41" s="79"/>
    </row>
    <row r="42" spans="2:23" ht="14.25" customHeight="1" x14ac:dyDescent="0.2">
      <c r="B42" s="25" t="s">
        <v>189</v>
      </c>
      <c r="F42" s="366"/>
      <c r="G42" s="366"/>
      <c r="K42" s="47"/>
      <c r="L42" s="47"/>
      <c r="N42" s="79"/>
      <c r="O42" s="79"/>
      <c r="P42" s="79"/>
      <c r="Q42" s="79"/>
      <c r="R42" s="79"/>
      <c r="S42" s="79"/>
      <c r="T42" s="79"/>
      <c r="U42" s="79"/>
      <c r="V42" s="79"/>
      <c r="W42" s="79"/>
    </row>
    <row r="43" spans="2:23" ht="14.25" customHeight="1" x14ac:dyDescent="0.2">
      <c r="B43" s="25" t="s">
        <v>8</v>
      </c>
      <c r="N43" s="79"/>
      <c r="O43" s="79"/>
      <c r="P43" s="79"/>
      <c r="Q43" s="79"/>
      <c r="R43" s="79"/>
      <c r="S43" s="79"/>
      <c r="T43" s="79"/>
      <c r="U43" s="79"/>
      <c r="V43" s="79"/>
      <c r="W43" s="79"/>
    </row>
    <row r="45" spans="2:23" x14ac:dyDescent="0.2">
      <c r="B45" s="236"/>
      <c r="C45" s="216"/>
      <c r="D45" s="216"/>
      <c r="E45" s="216"/>
      <c r="F45" s="216"/>
      <c r="G45" s="216"/>
      <c r="H45" s="216"/>
      <c r="I45" s="216"/>
      <c r="J45" s="222"/>
    </row>
    <row r="46" spans="2:23" ht="37.5" customHeight="1" x14ac:dyDescent="0.2">
      <c r="B46" s="909"/>
      <c r="C46" s="910"/>
      <c r="D46" s="910"/>
      <c r="E46" s="910"/>
      <c r="F46" s="910"/>
      <c r="G46" s="910"/>
      <c r="H46" s="910"/>
      <c r="I46" s="910"/>
      <c r="J46" s="910"/>
    </row>
  </sheetData>
  <mergeCells count="20">
    <mergeCell ref="Q28:R29"/>
    <mergeCell ref="Q31:V31"/>
    <mergeCell ref="Q32:S33"/>
    <mergeCell ref="T32:U32"/>
    <mergeCell ref="V32:V33"/>
    <mergeCell ref="Q17:V17"/>
    <mergeCell ref="Q18:S19"/>
    <mergeCell ref="T18:U18"/>
    <mergeCell ref="V18:V19"/>
    <mergeCell ref="Q20:Q27"/>
    <mergeCell ref="R20:R21"/>
    <mergeCell ref="R22:R23"/>
    <mergeCell ref="R24:R25"/>
    <mergeCell ref="R26:R27"/>
    <mergeCell ref="Q34:Q37"/>
    <mergeCell ref="R34:R35"/>
    <mergeCell ref="R36:R37"/>
    <mergeCell ref="Q38:R39"/>
    <mergeCell ref="B46:J46"/>
    <mergeCell ref="B40:L40"/>
  </mergeCells>
  <pageMargins left="0.75" right="0.75" top="1" bottom="1" header="0.5" footer="0.5"/>
  <pageSetup paperSize="9" scale="73"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99FF"/>
    <pageSetUpPr fitToPage="1"/>
  </sheetPr>
  <dimension ref="B1:M43"/>
  <sheetViews>
    <sheetView workbookViewId="0"/>
  </sheetViews>
  <sheetFormatPr defaultRowHeight="12.75" x14ac:dyDescent="0.2"/>
  <cols>
    <col min="1" max="1" width="9.140625" style="1"/>
    <col min="2" max="2" width="10.42578125" style="1" customWidth="1"/>
    <col min="3" max="6" width="15" style="1" customWidth="1"/>
    <col min="7" max="7" width="10.28515625" style="1" bestFit="1" customWidth="1"/>
    <col min="8" max="8" width="9.140625" style="1"/>
    <col min="9" max="9" width="9.5703125" style="1" bestFit="1" customWidth="1"/>
    <col min="10" max="16384" width="9.140625" style="1"/>
  </cols>
  <sheetData>
    <row r="1" spans="2:7" ht="14.25" customHeight="1" x14ac:dyDescent="0.25">
      <c r="B1" s="378"/>
      <c r="C1" s="79"/>
      <c r="D1" s="79"/>
      <c r="E1" s="79"/>
      <c r="F1" s="79"/>
      <c r="G1" s="40"/>
    </row>
    <row r="2" spans="2:7" ht="18.75" customHeight="1" x14ac:dyDescent="0.25">
      <c r="B2" s="60" t="s">
        <v>383</v>
      </c>
      <c r="C2" s="26"/>
      <c r="D2" s="26"/>
      <c r="E2" s="26"/>
      <c r="F2" s="26"/>
    </row>
    <row r="3" spans="2:7" ht="18.75" customHeight="1" x14ac:dyDescent="0.25">
      <c r="B3" s="60"/>
      <c r="C3" s="26"/>
      <c r="D3" s="26"/>
      <c r="E3" s="26"/>
      <c r="F3" s="26"/>
    </row>
    <row r="4" spans="2:7" ht="14.25" customHeight="1" x14ac:dyDescent="0.2">
      <c r="B4" s="5" t="s">
        <v>0</v>
      </c>
      <c r="C4" s="28"/>
      <c r="D4" s="28"/>
      <c r="E4" s="28"/>
      <c r="F4" s="28"/>
    </row>
    <row r="5" spans="2:7" ht="28.5" customHeight="1" x14ac:dyDescent="0.2">
      <c r="B5" s="97"/>
      <c r="C5" s="82" t="s">
        <v>85</v>
      </c>
      <c r="D5" s="82" t="s">
        <v>86</v>
      </c>
      <c r="E5" s="82" t="s">
        <v>87</v>
      </c>
      <c r="F5" s="82" t="s">
        <v>88</v>
      </c>
      <c r="G5" s="158" t="s">
        <v>69</v>
      </c>
    </row>
    <row r="6" spans="2:7" ht="14.25" customHeight="1" x14ac:dyDescent="0.2">
      <c r="B6" s="84"/>
      <c r="C6" s="85"/>
      <c r="D6" s="85"/>
      <c r="E6" s="29"/>
      <c r="F6" s="86" t="s">
        <v>17</v>
      </c>
    </row>
    <row r="7" spans="2:7" ht="14.25" customHeight="1" x14ac:dyDescent="0.2">
      <c r="B7" s="98" t="s">
        <v>90</v>
      </c>
      <c r="C7" s="273">
        <v>858.10299999999995</v>
      </c>
      <c r="D7" s="273">
        <v>1271.432</v>
      </c>
      <c r="E7" s="273">
        <v>1145.451</v>
      </c>
      <c r="F7" s="273">
        <v>2601.4580000000001</v>
      </c>
      <c r="G7" s="157">
        <v>13711</v>
      </c>
    </row>
    <row r="8" spans="2:7" ht="14.25" customHeight="1" x14ac:dyDescent="0.2">
      <c r="B8" s="98" t="s">
        <v>91</v>
      </c>
      <c r="C8" s="273">
        <v>624.69399999999996</v>
      </c>
      <c r="D8" s="273">
        <v>1031.751</v>
      </c>
      <c r="E8" s="273">
        <v>860.26800000000003</v>
      </c>
      <c r="F8" s="273">
        <v>2032.2719999999999</v>
      </c>
      <c r="G8" s="157">
        <v>17532</v>
      </c>
    </row>
    <row r="9" spans="2:7" ht="14.25" customHeight="1" x14ac:dyDescent="0.2">
      <c r="B9" s="98" t="s">
        <v>92</v>
      </c>
      <c r="C9" s="273">
        <v>740.29200000000003</v>
      </c>
      <c r="D9" s="273">
        <v>1065.8920000000001</v>
      </c>
      <c r="E9" s="273">
        <v>1003.479</v>
      </c>
      <c r="F9" s="273">
        <v>2283.0320000000002</v>
      </c>
      <c r="G9" s="157">
        <v>16648</v>
      </c>
    </row>
    <row r="10" spans="2:7" ht="14.25" customHeight="1" x14ac:dyDescent="0.2">
      <c r="B10" s="98" t="s">
        <v>93</v>
      </c>
      <c r="C10" s="273">
        <v>749.86800000000005</v>
      </c>
      <c r="D10" s="273">
        <v>1034.8340000000001</v>
      </c>
      <c r="E10" s="273">
        <v>951.23099999999999</v>
      </c>
      <c r="F10" s="273">
        <v>2250.9969999999998</v>
      </c>
      <c r="G10" s="157">
        <v>16502</v>
      </c>
    </row>
    <row r="11" spans="2:7" ht="14.25" customHeight="1" x14ac:dyDescent="0.2">
      <c r="B11" s="98" t="s">
        <v>94</v>
      </c>
      <c r="C11" s="273">
        <v>759.21100000000001</v>
      </c>
      <c r="D11" s="273">
        <v>952.41499999999996</v>
      </c>
      <c r="E11" s="273">
        <v>941.125</v>
      </c>
      <c r="F11" s="273">
        <v>2209.5619999999999</v>
      </c>
      <c r="G11" s="157">
        <v>16670</v>
      </c>
    </row>
    <row r="12" spans="2:7" ht="14.25" customHeight="1" x14ac:dyDescent="0.2">
      <c r="B12" s="98" t="s">
        <v>95</v>
      </c>
      <c r="C12" s="273">
        <v>723.96199999999999</v>
      </c>
      <c r="D12" s="273">
        <v>885.23199999999997</v>
      </c>
      <c r="E12" s="273">
        <v>946.88800000000003</v>
      </c>
      <c r="F12" s="273">
        <v>2157.7159999999999</v>
      </c>
      <c r="G12" s="157">
        <v>16269</v>
      </c>
    </row>
    <row r="13" spans="2:7" ht="14.25" customHeight="1" x14ac:dyDescent="0.2">
      <c r="B13" s="98" t="s">
        <v>96</v>
      </c>
      <c r="C13" s="94">
        <v>639.84900000000005</v>
      </c>
      <c r="D13" s="94">
        <v>832.93600000000004</v>
      </c>
      <c r="E13" s="94">
        <v>881.495</v>
      </c>
      <c r="F13" s="94">
        <v>1916.3910000000001</v>
      </c>
      <c r="G13" s="157">
        <v>16217</v>
      </c>
    </row>
    <row r="14" spans="2:7" ht="14.25" customHeight="1" x14ac:dyDescent="0.2">
      <c r="B14" s="98" t="s">
        <v>97</v>
      </c>
      <c r="C14" s="94">
        <v>584.44800000000021</v>
      </c>
      <c r="D14" s="94">
        <v>758.57799999999997</v>
      </c>
      <c r="E14" s="94">
        <v>865.46100000000069</v>
      </c>
      <c r="F14" s="32">
        <v>1745.5079999999957</v>
      </c>
      <c r="G14" s="157">
        <v>16150</v>
      </c>
    </row>
    <row r="15" spans="2:7" ht="14.25" customHeight="1" x14ac:dyDescent="0.2">
      <c r="B15" s="99">
        <v>2009</v>
      </c>
      <c r="C15" s="94">
        <v>651.22400000000005</v>
      </c>
      <c r="D15" s="94">
        <v>700.93199999999933</v>
      </c>
      <c r="E15" s="94">
        <v>894.80199999999979</v>
      </c>
      <c r="F15" s="32">
        <v>1799.2710000000029</v>
      </c>
      <c r="G15" s="157">
        <v>16150</v>
      </c>
    </row>
    <row r="16" spans="2:7" ht="14.25" customHeight="1" x14ac:dyDescent="0.2">
      <c r="B16" s="99">
        <v>2010</v>
      </c>
      <c r="C16" s="94">
        <v>491.3069999999999</v>
      </c>
      <c r="D16" s="94">
        <v>517.48900000000003</v>
      </c>
      <c r="E16" s="94">
        <v>766.12099999999998</v>
      </c>
      <c r="F16" s="32">
        <v>1408.4349999999999</v>
      </c>
      <c r="G16" s="157">
        <v>16670</v>
      </c>
    </row>
    <row r="17" spans="2:9" ht="14.25" customHeight="1" x14ac:dyDescent="0.2">
      <c r="B17" s="99">
        <v>2011</v>
      </c>
      <c r="C17" s="94">
        <v>359.03399999999993</v>
      </c>
      <c r="D17" s="94">
        <v>393.13799999999992</v>
      </c>
      <c r="E17" s="94">
        <v>620.13499999999999</v>
      </c>
      <c r="F17" s="32">
        <v>1036.7019999999998</v>
      </c>
      <c r="G17" s="157">
        <v>14951</v>
      </c>
    </row>
    <row r="18" spans="2:9" ht="14.25" customHeight="1" x14ac:dyDescent="0.2">
      <c r="B18" s="99">
        <v>2012</v>
      </c>
      <c r="C18" s="94">
        <v>315.20799999999986</v>
      </c>
      <c r="D18" s="94">
        <v>375.28699999999981</v>
      </c>
      <c r="E18" s="94">
        <v>604.4789999999997</v>
      </c>
      <c r="F18" s="32">
        <v>970.48899999999981</v>
      </c>
      <c r="G18" s="157">
        <v>12763</v>
      </c>
    </row>
    <row r="19" spans="2:9" ht="14.25" customHeight="1" x14ac:dyDescent="0.2">
      <c r="B19" s="99">
        <v>2013</v>
      </c>
      <c r="C19" s="94">
        <v>294.13299999999998</v>
      </c>
      <c r="D19" s="94">
        <v>399.98499999999996</v>
      </c>
      <c r="E19" s="94">
        <v>617.69600000000003</v>
      </c>
      <c r="F19" s="32">
        <v>998.74100000000033</v>
      </c>
      <c r="G19" s="157">
        <v>12498</v>
      </c>
    </row>
    <row r="20" spans="2:9" ht="14.25" customHeight="1" x14ac:dyDescent="0.2">
      <c r="B20" s="276">
        <v>2014</v>
      </c>
      <c r="C20" s="94">
        <v>310.79599999999999</v>
      </c>
      <c r="D20" s="94">
        <v>421.85200000000003</v>
      </c>
      <c r="E20" s="94">
        <v>597.56700000000001</v>
      </c>
      <c r="F20" s="94">
        <v>996.67200000000003</v>
      </c>
      <c r="G20" s="356">
        <v>12297</v>
      </c>
    </row>
    <row r="21" spans="2:9" ht="14.25" customHeight="1" x14ac:dyDescent="0.2">
      <c r="B21" s="604">
        <v>2015</v>
      </c>
      <c r="C21" s="605">
        <v>439.00399999999996</v>
      </c>
      <c r="D21" s="605">
        <v>393.2879999999999</v>
      </c>
      <c r="E21" s="605">
        <v>586.28500000000008</v>
      </c>
      <c r="F21" s="605">
        <v>1046.0330000000001</v>
      </c>
      <c r="G21" s="285">
        <v>12351</v>
      </c>
      <c r="I21" s="246"/>
    </row>
    <row r="22" spans="2:9" ht="14.25" customHeight="1" x14ac:dyDescent="0.2">
      <c r="B22" s="275"/>
      <c r="C22" s="85"/>
      <c r="D22" s="85"/>
      <c r="E22" s="602"/>
      <c r="F22" s="37" t="s">
        <v>18</v>
      </c>
      <c r="G22" s="585"/>
    </row>
    <row r="23" spans="2:9" ht="14.25" customHeight="1" x14ac:dyDescent="0.2">
      <c r="B23" s="606" t="s">
        <v>90</v>
      </c>
      <c r="C23" s="806">
        <v>4.2198867553752804</v>
      </c>
      <c r="D23" s="806">
        <v>6.2525117114848703</v>
      </c>
      <c r="E23" s="806">
        <v>5.6329758826520502</v>
      </c>
      <c r="F23" s="806">
        <v>12.7931707019612</v>
      </c>
      <c r="G23" s="585"/>
    </row>
    <row r="24" spans="2:9" ht="14.25" customHeight="1" x14ac:dyDescent="0.2">
      <c r="B24" s="606" t="s">
        <v>91</v>
      </c>
      <c r="C24" s="806">
        <v>2.9457560711356701</v>
      </c>
      <c r="D24" s="806">
        <v>4.8652408573642401</v>
      </c>
      <c r="E24" s="806">
        <v>4.05660961015111</v>
      </c>
      <c r="F24" s="806">
        <v>9.5832160741083303</v>
      </c>
      <c r="G24" s="585"/>
    </row>
    <row r="25" spans="2:9" ht="14.25" customHeight="1" x14ac:dyDescent="0.2">
      <c r="B25" s="606" t="s">
        <v>92</v>
      </c>
      <c r="C25" s="806">
        <v>3.4457827478224301</v>
      </c>
      <c r="D25" s="806">
        <v>4.9613291304538603</v>
      </c>
      <c r="E25" s="806">
        <v>4.6708199278151197</v>
      </c>
      <c r="F25" s="806">
        <v>10.626661207100099</v>
      </c>
      <c r="G25" s="585"/>
    </row>
    <row r="26" spans="2:9" ht="14.25" customHeight="1" x14ac:dyDescent="0.2">
      <c r="B26" s="606" t="s">
        <v>93</v>
      </c>
      <c r="C26" s="806">
        <v>3.46951510636005</v>
      </c>
      <c r="D26" s="806">
        <v>4.7880056164218203</v>
      </c>
      <c r="E26" s="806">
        <v>4.4011883746712401</v>
      </c>
      <c r="F26" s="806">
        <v>10.4149904994894</v>
      </c>
      <c r="G26" s="585"/>
    </row>
    <row r="27" spans="2:9" ht="14.25" customHeight="1" x14ac:dyDescent="0.2">
      <c r="B27" s="606" t="s">
        <v>94</v>
      </c>
      <c r="C27" s="806">
        <v>3.4856484224478499</v>
      </c>
      <c r="D27" s="806">
        <v>4.37267616283967</v>
      </c>
      <c r="E27" s="806">
        <v>4.3208421263341004</v>
      </c>
      <c r="F27" s="806">
        <v>10.1444213790378</v>
      </c>
      <c r="G27" s="585"/>
    </row>
    <row r="28" spans="2:9" ht="14.25" customHeight="1" x14ac:dyDescent="0.2">
      <c r="B28" s="606" t="s">
        <v>95</v>
      </c>
      <c r="C28" s="806">
        <v>3.29239004136168</v>
      </c>
      <c r="D28" s="806">
        <v>4.0258038696709004</v>
      </c>
      <c r="E28" s="806">
        <v>4.3061992500778796</v>
      </c>
      <c r="F28" s="806">
        <v>9.8127286659890505</v>
      </c>
      <c r="G28" s="585"/>
    </row>
    <row r="29" spans="2:9" ht="14.25" customHeight="1" x14ac:dyDescent="0.2">
      <c r="B29" s="606" t="s">
        <v>96</v>
      </c>
      <c r="C29" s="607">
        <v>2.8836347780823584</v>
      </c>
      <c r="D29" s="834">
        <v>3.7538281962100499</v>
      </c>
      <c r="E29" s="607">
        <v>3.9726711125682912</v>
      </c>
      <c r="F29" s="607">
        <v>8.6366810544425778</v>
      </c>
      <c r="G29" s="585"/>
    </row>
    <row r="30" spans="2:9" ht="14.25" customHeight="1" x14ac:dyDescent="0.2">
      <c r="B30" s="606" t="s">
        <v>97</v>
      </c>
      <c r="C30" s="607">
        <v>2.6279848042649228</v>
      </c>
      <c r="D30" s="607">
        <v>3.410964631326785</v>
      </c>
      <c r="E30" s="607">
        <v>3.8915666692056869</v>
      </c>
      <c r="F30" s="607">
        <v>7.8487196460982736</v>
      </c>
      <c r="G30" s="585"/>
    </row>
    <row r="31" spans="2:9" ht="14.25" customHeight="1" x14ac:dyDescent="0.2">
      <c r="B31" s="603">
        <v>2009</v>
      </c>
      <c r="C31" s="607">
        <v>2.9157501928165841</v>
      </c>
      <c r="D31" s="607">
        <v>3.1383097277608192</v>
      </c>
      <c r="E31" s="607">
        <v>4.0063313146208746</v>
      </c>
      <c r="F31" s="607">
        <v>8.0559450591183612</v>
      </c>
      <c r="G31" s="585"/>
    </row>
    <row r="32" spans="2:9" ht="14.25" customHeight="1" x14ac:dyDescent="0.2">
      <c r="B32" s="603">
        <v>2010</v>
      </c>
      <c r="C32" s="607">
        <v>2.274577236977569</v>
      </c>
      <c r="D32" s="607">
        <v>2.3957906152085884</v>
      </c>
      <c r="E32" s="607">
        <v>3.5468686327906847</v>
      </c>
      <c r="F32" s="607">
        <v>6.5205547463449589</v>
      </c>
      <c r="G32" s="585"/>
    </row>
    <row r="33" spans="2:13" ht="14.25" customHeight="1" x14ac:dyDescent="0.2">
      <c r="B33" s="603">
        <v>2011</v>
      </c>
      <c r="C33" s="607">
        <v>1.5778842883097308</v>
      </c>
      <c r="D33" s="607">
        <v>1.7277647056755374</v>
      </c>
      <c r="E33" s="607">
        <v>2.7253721740307473</v>
      </c>
      <c r="F33" s="607">
        <v>4.5561027575641164</v>
      </c>
      <c r="G33" s="585"/>
    </row>
    <row r="34" spans="2:13" ht="14.25" customHeight="1" x14ac:dyDescent="0.2">
      <c r="B34" s="603">
        <v>2012</v>
      </c>
      <c r="C34" s="607">
        <v>1.3874650468482082</v>
      </c>
      <c r="D34" s="607">
        <v>1.6519174482770853</v>
      </c>
      <c r="E34" s="607">
        <v>2.6607620493571167</v>
      </c>
      <c r="F34" s="607">
        <v>4.2718445148938828</v>
      </c>
      <c r="G34" s="585"/>
    </row>
    <row r="35" spans="2:13" ht="14.25" customHeight="1" x14ac:dyDescent="0.2">
      <c r="B35" s="603">
        <v>2013</v>
      </c>
      <c r="C35" s="607">
        <v>1.264882472231067</v>
      </c>
      <c r="D35" s="607">
        <v>1.7200858647460273</v>
      </c>
      <c r="E35" s="607">
        <v>2.6563250079632068</v>
      </c>
      <c r="F35" s="607">
        <v>4.2949617526715098</v>
      </c>
      <c r="G35" s="585"/>
    </row>
    <row r="36" spans="2:13" ht="14.25" customHeight="1" x14ac:dyDescent="0.2">
      <c r="B36" s="603">
        <v>2014</v>
      </c>
      <c r="C36" s="607">
        <v>1.329838909850092</v>
      </c>
      <c r="D36" s="607">
        <v>1.8050271039462575</v>
      </c>
      <c r="E36" s="607">
        <v>2.5568792643482872</v>
      </c>
      <c r="F36" s="607">
        <v>4.2645761398412816</v>
      </c>
      <c r="G36" s="585"/>
    </row>
    <row r="37" spans="2:13" ht="14.25" customHeight="1" x14ac:dyDescent="0.2">
      <c r="B37" s="604">
        <v>2015</v>
      </c>
      <c r="C37" s="608">
        <v>1.8646940224273594</v>
      </c>
      <c r="D37" s="608">
        <v>1.6705127577252403</v>
      </c>
      <c r="E37" s="608">
        <v>2.4902783002861573</v>
      </c>
      <c r="F37" s="608">
        <v>4.4430836219299987</v>
      </c>
      <c r="G37" s="357"/>
      <c r="I37" s="246"/>
    </row>
    <row r="38" spans="2:13" ht="14.25" customHeight="1" x14ac:dyDescent="0.2">
      <c r="B38" s="100" t="s">
        <v>98</v>
      </c>
      <c r="C38" s="94"/>
      <c r="D38" s="94"/>
      <c r="E38" s="94"/>
      <c r="F38" s="94"/>
    </row>
    <row r="39" spans="2:13" ht="14.25" customHeight="1" x14ac:dyDescent="0.2">
      <c r="B39" s="49" t="s">
        <v>7</v>
      </c>
      <c r="C39" s="49"/>
      <c r="D39" s="49"/>
      <c r="E39" s="49"/>
      <c r="F39" s="49"/>
      <c r="G39" s="49"/>
      <c r="H39" s="49"/>
      <c r="I39" s="49"/>
      <c r="J39" s="49"/>
      <c r="K39" s="49"/>
      <c r="L39" s="49"/>
      <c r="M39" s="49"/>
    </row>
    <row r="40" spans="2:13" ht="14.25" customHeight="1" x14ac:dyDescent="0.2">
      <c r="B40" s="25" t="s">
        <v>82</v>
      </c>
      <c r="C40" s="22"/>
      <c r="D40" s="22"/>
      <c r="E40" s="22"/>
      <c r="F40" s="22"/>
      <c r="G40" s="22"/>
      <c r="H40" s="22"/>
      <c r="I40" s="22"/>
      <c r="J40" s="22"/>
      <c r="K40" s="22"/>
      <c r="L40" s="22"/>
      <c r="M40" s="22"/>
    </row>
    <row r="41" spans="2:13" ht="14.25" customHeight="1" x14ac:dyDescent="0.2">
      <c r="B41" s="25" t="s">
        <v>8</v>
      </c>
      <c r="C41" s="22"/>
      <c r="D41" s="22"/>
      <c r="E41" s="22"/>
      <c r="F41" s="22"/>
      <c r="G41" s="22"/>
      <c r="H41" s="22"/>
      <c r="I41" s="22"/>
      <c r="J41" s="22"/>
      <c r="K41" s="22"/>
      <c r="L41" s="22"/>
      <c r="M41" s="22"/>
    </row>
    <row r="42" spans="2:13" x14ac:dyDescent="0.2">
      <c r="B42" s="42"/>
    </row>
    <row r="43" spans="2:13" hidden="1" x14ac:dyDescent="0.2">
      <c r="B43" s="42"/>
    </row>
  </sheetData>
  <pageMargins left="0.7" right="0.7" top="0.75" bottom="0.75"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CC99FF"/>
    <pageSetUpPr fitToPage="1"/>
  </sheetPr>
  <dimension ref="A1:H27"/>
  <sheetViews>
    <sheetView workbookViewId="0"/>
  </sheetViews>
  <sheetFormatPr defaultRowHeight="12.75" x14ac:dyDescent="0.2"/>
  <cols>
    <col min="1" max="1" width="9.140625" style="1"/>
    <col min="2" max="2" width="17.42578125" style="1" customWidth="1"/>
    <col min="3" max="7" width="13.7109375" style="1" customWidth="1"/>
    <col min="8" max="16384" width="9.140625" style="1"/>
  </cols>
  <sheetData>
    <row r="1" spans="1:8" ht="14.25" customHeight="1" x14ac:dyDescent="0.2">
      <c r="A1" s="40"/>
      <c r="B1" s="40"/>
      <c r="C1" s="40"/>
      <c r="D1" s="277"/>
      <c r="E1" s="40"/>
      <c r="F1" s="40"/>
      <c r="G1" s="40"/>
      <c r="H1" s="40"/>
    </row>
    <row r="2" spans="1:8" ht="18.75" customHeight="1" x14ac:dyDescent="0.25">
      <c r="A2" s="40"/>
      <c r="B2" s="915" t="s">
        <v>384</v>
      </c>
      <c r="C2" s="915"/>
      <c r="D2" s="915"/>
      <c r="E2" s="915"/>
      <c r="F2" s="915"/>
      <c r="G2" s="40"/>
      <c r="H2" s="40"/>
    </row>
    <row r="3" spans="1:8" ht="14.25" customHeight="1" x14ac:dyDescent="0.2">
      <c r="A3" s="40"/>
      <c r="B3" s="190"/>
      <c r="C3" s="40"/>
      <c r="D3" s="40"/>
      <c r="E3" s="40"/>
      <c r="F3" s="40"/>
      <c r="G3" s="40"/>
      <c r="H3" s="40"/>
    </row>
    <row r="4" spans="1:8" ht="14.25" customHeight="1" x14ac:dyDescent="0.2">
      <c r="A4" s="40"/>
      <c r="B4" s="286" t="s">
        <v>0</v>
      </c>
      <c r="C4" s="27"/>
      <c r="D4" s="27"/>
      <c r="E4" s="27"/>
      <c r="F4" s="27"/>
      <c r="G4" s="40"/>
      <c r="H4" s="40"/>
    </row>
    <row r="5" spans="1:8" ht="28.5" customHeight="1" x14ac:dyDescent="0.2">
      <c r="A5" s="40"/>
      <c r="B5" s="278"/>
      <c r="C5" s="279" t="s">
        <v>85</v>
      </c>
      <c r="D5" s="279" t="s">
        <v>86</v>
      </c>
      <c r="E5" s="279" t="s">
        <v>87</v>
      </c>
      <c r="F5" s="279" t="s">
        <v>88</v>
      </c>
      <c r="G5" s="280" t="s">
        <v>69</v>
      </c>
      <c r="H5" s="40"/>
    </row>
    <row r="6" spans="1:8" s="585" customFormat="1" ht="14.25" customHeight="1" x14ac:dyDescent="0.2">
      <c r="A6" s="598"/>
      <c r="B6" s="275"/>
      <c r="C6" s="270"/>
      <c r="D6" s="270"/>
      <c r="E6" s="609"/>
      <c r="F6" s="281" t="s">
        <v>17</v>
      </c>
      <c r="G6" s="610"/>
      <c r="H6" s="598"/>
    </row>
    <row r="7" spans="1:8" s="585" customFormat="1" ht="14.25" customHeight="1" x14ac:dyDescent="0.2">
      <c r="A7" s="598"/>
      <c r="B7" s="577" t="s">
        <v>1</v>
      </c>
      <c r="C7" s="611">
        <v>213.18299999999999</v>
      </c>
      <c r="D7" s="611">
        <v>156.28999999999996</v>
      </c>
      <c r="E7" s="611">
        <v>160.191</v>
      </c>
      <c r="F7" s="611">
        <v>398.15299999999991</v>
      </c>
      <c r="G7" s="612">
        <v>5012</v>
      </c>
      <c r="H7" s="598"/>
    </row>
    <row r="8" spans="1:8" s="585" customFormat="1" ht="14.25" customHeight="1" x14ac:dyDescent="0.2">
      <c r="A8" s="598"/>
      <c r="B8" s="577" t="s">
        <v>2</v>
      </c>
      <c r="C8" s="611">
        <v>191.298</v>
      </c>
      <c r="D8" s="611">
        <v>188.41899999999995</v>
      </c>
      <c r="E8" s="611">
        <v>269.46100000000013</v>
      </c>
      <c r="F8" s="611">
        <v>442.39700000000028</v>
      </c>
      <c r="G8" s="612">
        <v>2499</v>
      </c>
      <c r="H8" s="598"/>
    </row>
    <row r="9" spans="1:8" s="36" customFormat="1" ht="14.25" customHeight="1" x14ac:dyDescent="0.2">
      <c r="A9" s="282"/>
      <c r="B9" s="201" t="s">
        <v>23</v>
      </c>
      <c r="C9" s="613">
        <v>404.48099999999999</v>
      </c>
      <c r="D9" s="613">
        <v>344.70899999999995</v>
      </c>
      <c r="E9" s="613">
        <v>429.65200000000016</v>
      </c>
      <c r="F9" s="613">
        <v>840.55000000000018</v>
      </c>
      <c r="G9" s="612">
        <v>7511</v>
      </c>
      <c r="H9" s="282"/>
    </row>
    <row r="10" spans="1:8" s="585" customFormat="1" ht="14.25" customHeight="1" x14ac:dyDescent="0.2">
      <c r="A10" s="598"/>
      <c r="B10" s="577"/>
      <c r="H10" s="598"/>
    </row>
    <row r="11" spans="1:8" s="585" customFormat="1" ht="14.25" customHeight="1" x14ac:dyDescent="0.2">
      <c r="A11" s="598"/>
      <c r="B11" s="577" t="s">
        <v>4</v>
      </c>
      <c r="C11" s="611">
        <v>13.186000000000002</v>
      </c>
      <c r="D11" s="611">
        <v>22.308999999999997</v>
      </c>
      <c r="E11" s="611">
        <v>79.187000000000012</v>
      </c>
      <c r="F11" s="611">
        <v>100.56599999999993</v>
      </c>
      <c r="G11" s="612">
        <v>2075</v>
      </c>
      <c r="H11" s="598"/>
    </row>
    <row r="12" spans="1:8" s="585" customFormat="1" ht="14.25" customHeight="1" x14ac:dyDescent="0.2">
      <c r="A12" s="598"/>
      <c r="B12" s="577" t="s">
        <v>5</v>
      </c>
      <c r="C12" s="611">
        <v>21.337</v>
      </c>
      <c r="D12" s="611">
        <v>26.270000000000003</v>
      </c>
      <c r="E12" s="611">
        <v>77.44599999999997</v>
      </c>
      <c r="F12" s="611">
        <v>104.91699999999997</v>
      </c>
      <c r="G12" s="612">
        <v>2765</v>
      </c>
      <c r="H12" s="598"/>
    </row>
    <row r="13" spans="1:8" s="36" customFormat="1" ht="14.25" customHeight="1" x14ac:dyDescent="0.2">
      <c r="A13" s="282"/>
      <c r="B13" s="201" t="s">
        <v>25</v>
      </c>
      <c r="C13" s="613">
        <v>34.523000000000003</v>
      </c>
      <c r="D13" s="613">
        <v>48.579000000000001</v>
      </c>
      <c r="E13" s="613">
        <v>156.63299999999998</v>
      </c>
      <c r="F13" s="613">
        <v>205.48299999999989</v>
      </c>
      <c r="G13" s="612">
        <v>4840</v>
      </c>
      <c r="H13" s="282"/>
    </row>
    <row r="14" spans="1:8" s="585" customFormat="1" ht="14.25" customHeight="1" x14ac:dyDescent="0.2">
      <c r="A14" s="598"/>
      <c r="B14" s="577"/>
      <c r="C14" s="15"/>
      <c r="D14" s="15"/>
      <c r="E14" s="15"/>
      <c r="F14" s="15"/>
      <c r="H14" s="598"/>
    </row>
    <row r="15" spans="1:8" s="36" customFormat="1" ht="14.25" customHeight="1" x14ac:dyDescent="0.2">
      <c r="A15" s="282"/>
      <c r="B15" s="283" t="s">
        <v>163</v>
      </c>
      <c r="C15" s="614">
        <v>439.00399999999996</v>
      </c>
      <c r="D15" s="614">
        <v>393.2879999999999</v>
      </c>
      <c r="E15" s="614">
        <v>586.28500000000008</v>
      </c>
      <c r="F15" s="614">
        <v>1046.0330000000001</v>
      </c>
      <c r="G15" s="612">
        <v>12351</v>
      </c>
      <c r="H15" s="282"/>
    </row>
    <row r="16" spans="1:8" s="585" customFormat="1" ht="14.25" customHeight="1" x14ac:dyDescent="0.2">
      <c r="A16" s="598"/>
      <c r="B16" s="275"/>
      <c r="C16" s="85"/>
      <c r="D16" s="85"/>
      <c r="E16" s="615"/>
      <c r="F16" s="37" t="s">
        <v>18</v>
      </c>
      <c r="G16" s="616"/>
      <c r="H16" s="598"/>
    </row>
    <row r="17" spans="1:8" s="585" customFormat="1" ht="14.25" customHeight="1" x14ac:dyDescent="0.2">
      <c r="A17" s="598"/>
      <c r="B17" s="577" t="s">
        <v>1</v>
      </c>
      <c r="C17" s="617">
        <v>1.4448590499443295</v>
      </c>
      <c r="D17" s="617">
        <v>1.0592637354563883</v>
      </c>
      <c r="E17" s="617">
        <v>1.0857029691374644</v>
      </c>
      <c r="F17" s="617">
        <v>2.6985030012359545</v>
      </c>
      <c r="G17" s="555"/>
      <c r="H17" s="598"/>
    </row>
    <row r="18" spans="1:8" s="585" customFormat="1" ht="14.25" customHeight="1" x14ac:dyDescent="0.2">
      <c r="A18" s="598"/>
      <c r="B18" s="577" t="s">
        <v>2</v>
      </c>
      <c r="C18" s="617">
        <v>4.033451217606868</v>
      </c>
      <c r="D18" s="617">
        <v>3.9727485126361399</v>
      </c>
      <c r="E18" s="617">
        <v>5.6814906509611429</v>
      </c>
      <c r="F18" s="617">
        <v>9.3277855404428003</v>
      </c>
      <c r="G18" s="555"/>
      <c r="H18" s="598"/>
    </row>
    <row r="19" spans="1:8" s="36" customFormat="1" ht="14.25" customHeight="1" x14ac:dyDescent="0.2">
      <c r="A19" s="282"/>
      <c r="B19" s="201" t="s">
        <v>23</v>
      </c>
      <c r="C19" s="618">
        <v>2.0745408035697208</v>
      </c>
      <c r="D19" s="618">
        <v>1.7679764583694038</v>
      </c>
      <c r="E19" s="618">
        <v>2.2036402336212024</v>
      </c>
      <c r="F19" s="618">
        <v>4.3110931599766822</v>
      </c>
      <c r="G19" s="15"/>
      <c r="H19" s="282"/>
    </row>
    <row r="20" spans="1:8" s="585" customFormat="1" ht="14.25" customHeight="1" x14ac:dyDescent="0.2">
      <c r="A20" s="598"/>
      <c r="B20" s="577"/>
      <c r="G20" s="555"/>
      <c r="H20" s="598"/>
    </row>
    <row r="21" spans="1:8" s="585" customFormat="1" ht="14.25" customHeight="1" x14ac:dyDescent="0.2">
      <c r="A21" s="598"/>
      <c r="B21" s="577" t="s">
        <v>4</v>
      </c>
      <c r="C21" s="617">
        <v>0.79815068256834398</v>
      </c>
      <c r="D21" s="617">
        <v>1.3503673272726515</v>
      </c>
      <c r="E21" s="617">
        <v>4.7932017367313406</v>
      </c>
      <c r="F21" s="617">
        <v>6.0872760157112102</v>
      </c>
      <c r="G21" s="555"/>
      <c r="H21" s="598"/>
    </row>
    <row r="22" spans="1:8" s="585" customFormat="1" ht="14.25" customHeight="1" x14ac:dyDescent="0.2">
      <c r="A22" s="598"/>
      <c r="B22" s="577" t="s">
        <v>5</v>
      </c>
      <c r="C22" s="617">
        <v>0.89145341960562385</v>
      </c>
      <c r="D22" s="617">
        <v>1.0975526706209748</v>
      </c>
      <c r="E22" s="617">
        <v>3.235670503574875</v>
      </c>
      <c r="F22" s="617">
        <v>4.3834005916840804</v>
      </c>
      <c r="G22" s="555"/>
      <c r="H22" s="598"/>
    </row>
    <row r="23" spans="1:8" s="36" customFormat="1" ht="14.25" customHeight="1" x14ac:dyDescent="0.2">
      <c r="A23" s="282"/>
      <c r="B23" s="201" t="s">
        <v>25</v>
      </c>
      <c r="C23" s="618">
        <v>0.85335190835618846</v>
      </c>
      <c r="D23" s="618">
        <v>1.2007931627041473</v>
      </c>
      <c r="E23" s="618">
        <v>3.8717107279655543</v>
      </c>
      <c r="F23" s="618">
        <v>5.0792025659634019</v>
      </c>
      <c r="G23" s="15"/>
      <c r="H23" s="282"/>
    </row>
    <row r="24" spans="1:8" s="585" customFormat="1" ht="14.25" customHeight="1" x14ac:dyDescent="0.2">
      <c r="A24" s="598"/>
      <c r="B24" s="577"/>
      <c r="C24" s="618"/>
      <c r="D24" s="36"/>
      <c r="E24" s="36"/>
      <c r="F24" s="36"/>
      <c r="G24" s="555"/>
      <c r="H24" s="598"/>
    </row>
    <row r="25" spans="1:8" s="36" customFormat="1" ht="14.25" customHeight="1" x14ac:dyDescent="0.2">
      <c r="A25" s="282"/>
      <c r="B25" s="283" t="s">
        <v>163</v>
      </c>
      <c r="C25" s="619">
        <v>1.8646940224273594</v>
      </c>
      <c r="D25" s="619">
        <v>1.6705127577252403</v>
      </c>
      <c r="E25" s="619">
        <v>2.4902783002861573</v>
      </c>
      <c r="F25" s="619">
        <v>4.4430836219299987</v>
      </c>
      <c r="G25" s="15"/>
      <c r="H25" s="282"/>
    </row>
    <row r="26" spans="1:8" s="585" customFormat="1" ht="14.25" customHeight="1" x14ac:dyDescent="0.2">
      <c r="A26" s="598"/>
      <c r="B26" s="620" t="s">
        <v>62</v>
      </c>
      <c r="C26" s="598"/>
      <c r="D26" s="598"/>
      <c r="E26" s="598"/>
      <c r="F26" s="598"/>
      <c r="G26" s="598"/>
      <c r="H26" s="598"/>
    </row>
    <row r="27" spans="1:8" x14ac:dyDescent="0.2">
      <c r="A27" s="40"/>
      <c r="B27" s="40"/>
      <c r="C27" s="40"/>
      <c r="D27" s="40"/>
      <c r="E27" s="40"/>
      <c r="F27" s="40"/>
      <c r="G27" s="40"/>
      <c r="H27" s="40"/>
    </row>
  </sheetData>
  <mergeCells count="1">
    <mergeCell ref="B2:F2"/>
  </mergeCell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CC99FF"/>
    <pageSetUpPr fitToPage="1"/>
  </sheetPr>
  <dimension ref="B1:R26"/>
  <sheetViews>
    <sheetView workbookViewId="0"/>
  </sheetViews>
  <sheetFormatPr defaultRowHeight="12.75" x14ac:dyDescent="0.2"/>
  <cols>
    <col min="1" max="1" width="9.140625" style="1"/>
    <col min="2" max="2" width="16.85546875" style="1" customWidth="1"/>
    <col min="3" max="17" width="8.7109375" style="1" customWidth="1"/>
    <col min="18" max="16384" width="9.140625" style="1"/>
  </cols>
  <sheetData>
    <row r="1" spans="2:18" ht="14.25" customHeight="1" x14ac:dyDescent="0.2"/>
    <row r="2" spans="2:18" ht="18.75" customHeight="1" x14ac:dyDescent="0.25">
      <c r="B2" s="2" t="s">
        <v>385</v>
      </c>
      <c r="C2" s="2"/>
      <c r="D2" s="2"/>
      <c r="E2" s="2"/>
      <c r="F2" s="2"/>
      <c r="G2" s="2"/>
      <c r="H2" s="2"/>
      <c r="I2" s="2"/>
      <c r="J2" s="2"/>
      <c r="K2" s="2"/>
      <c r="L2" s="916"/>
      <c r="M2" s="916"/>
      <c r="N2" s="916"/>
      <c r="O2" s="916"/>
    </row>
    <row r="3" spans="2:18" ht="14.25" customHeight="1" x14ac:dyDescent="0.25">
      <c r="B3" s="3"/>
      <c r="C3" s="3"/>
      <c r="D3" s="3"/>
      <c r="E3" s="3"/>
      <c r="F3" s="3"/>
      <c r="G3" s="3"/>
      <c r="H3" s="3"/>
      <c r="I3" s="3"/>
      <c r="J3" s="3"/>
      <c r="K3" s="3"/>
      <c r="L3" s="3"/>
      <c r="M3" s="3"/>
      <c r="N3" s="4"/>
      <c r="O3" s="4"/>
    </row>
    <row r="4" spans="2:18" ht="14.25" customHeight="1" x14ac:dyDescent="0.2">
      <c r="B4" s="5" t="s">
        <v>0</v>
      </c>
      <c r="C4" s="6"/>
      <c r="D4" s="6"/>
      <c r="E4" s="6"/>
      <c r="F4" s="6"/>
      <c r="G4" s="6"/>
      <c r="H4" s="6"/>
      <c r="I4" s="6"/>
      <c r="J4" s="6"/>
      <c r="K4" s="6"/>
      <c r="L4" s="6"/>
      <c r="M4" s="7"/>
      <c r="P4" s="40"/>
      <c r="Q4" s="40"/>
    </row>
    <row r="5" spans="2:18" ht="14.25" customHeight="1" x14ac:dyDescent="0.2">
      <c r="B5" s="8"/>
      <c r="C5" s="9">
        <v>1996</v>
      </c>
      <c r="D5" s="9">
        <v>2001</v>
      </c>
      <c r="E5" s="9">
        <v>2003</v>
      </c>
      <c r="F5" s="9">
        <v>2004</v>
      </c>
      <c r="G5" s="9">
        <v>2005</v>
      </c>
      <c r="H5" s="9">
        <v>2006</v>
      </c>
      <c r="I5" s="9">
        <v>2007</v>
      </c>
      <c r="J5" s="9">
        <v>2008</v>
      </c>
      <c r="K5" s="9">
        <v>2009</v>
      </c>
      <c r="L5" s="9">
        <v>2010</v>
      </c>
      <c r="M5" s="10">
        <v>2011</v>
      </c>
      <c r="N5" s="10">
        <v>2012</v>
      </c>
      <c r="O5" s="10">
        <v>2013</v>
      </c>
      <c r="P5" s="284">
        <v>2014</v>
      </c>
      <c r="Q5" s="284">
        <v>2015</v>
      </c>
    </row>
    <row r="6" spans="2:18" ht="14.25" customHeight="1" x14ac:dyDescent="0.2">
      <c r="B6" s="7"/>
      <c r="C6" s="11"/>
      <c r="D6" s="11"/>
      <c r="E6" s="11"/>
      <c r="F6" s="11"/>
      <c r="G6" s="11"/>
      <c r="H6" s="11"/>
      <c r="I6" s="11"/>
      <c r="J6" s="11"/>
      <c r="K6" s="11"/>
      <c r="L6" s="11"/>
      <c r="M6" s="12"/>
      <c r="N6" s="12"/>
      <c r="P6" s="207"/>
      <c r="Q6" s="207" t="s">
        <v>140</v>
      </c>
    </row>
    <row r="7" spans="2:18" ht="14.25" customHeight="1" x14ac:dyDescent="0.2">
      <c r="B7" s="7" t="s">
        <v>1</v>
      </c>
      <c r="C7" s="13">
        <v>43.777770529648407</v>
      </c>
      <c r="D7" s="13">
        <v>44.958788562942544</v>
      </c>
      <c r="E7" s="13">
        <v>46.739371799874775</v>
      </c>
      <c r="F7" s="13">
        <v>47.532980329682474</v>
      </c>
      <c r="G7" s="13">
        <v>48.072549092227462</v>
      </c>
      <c r="H7" s="13">
        <v>48.920285799859691</v>
      </c>
      <c r="I7" s="13">
        <v>50.332718745906966</v>
      </c>
      <c r="J7" s="13">
        <v>51.534173147725305</v>
      </c>
      <c r="K7" s="13">
        <v>52.968429819279436</v>
      </c>
      <c r="L7" s="13">
        <v>54.268452003812747</v>
      </c>
      <c r="M7" s="13">
        <v>55.572034134091261</v>
      </c>
      <c r="N7" s="13">
        <v>57.328446080598631</v>
      </c>
      <c r="O7" s="14">
        <v>58.508145339946971</v>
      </c>
      <c r="P7" s="13">
        <v>59.680355043058647</v>
      </c>
      <c r="Q7" s="464">
        <v>60.484893096303388</v>
      </c>
      <c r="R7" s="47"/>
    </row>
    <row r="8" spans="2:18" ht="14.25" customHeight="1" x14ac:dyDescent="0.2">
      <c r="B8" s="7" t="s">
        <v>2</v>
      </c>
      <c r="C8" s="13">
        <v>40.363829611766398</v>
      </c>
      <c r="D8" s="13">
        <v>42.796114153340284</v>
      </c>
      <c r="E8" s="13">
        <v>44.628166450489495</v>
      </c>
      <c r="F8" s="13">
        <v>45.971759055109949</v>
      </c>
      <c r="G8" s="13">
        <v>46.383139589228676</v>
      </c>
      <c r="H8" s="13">
        <v>47.061004196455585</v>
      </c>
      <c r="I8" s="13">
        <v>49.063804024520124</v>
      </c>
      <c r="J8" s="13">
        <v>50.429627410438201</v>
      </c>
      <c r="K8" s="13">
        <v>52.072808705618627</v>
      </c>
      <c r="L8" s="13">
        <v>53.888620172072756</v>
      </c>
      <c r="M8" s="13">
        <v>55.230803166519628</v>
      </c>
      <c r="N8" s="13">
        <v>57.224957081201325</v>
      </c>
      <c r="O8" s="14">
        <v>58.432884334809231</v>
      </c>
      <c r="P8" s="13">
        <v>59.73374744505</v>
      </c>
      <c r="Q8" s="464">
        <v>60.172339192124745</v>
      </c>
      <c r="R8" s="47"/>
    </row>
    <row r="9" spans="2:18" ht="14.25" customHeight="1" x14ac:dyDescent="0.2">
      <c r="B9" s="15" t="s">
        <v>3</v>
      </c>
      <c r="C9" s="16">
        <v>43.349376019635187</v>
      </c>
      <c r="D9" s="16">
        <v>44.681967179517081</v>
      </c>
      <c r="E9" s="16">
        <v>46.471924972428774</v>
      </c>
      <c r="F9" s="16">
        <v>47.326095118848777</v>
      </c>
      <c r="G9" s="16">
        <v>47.838377379241379</v>
      </c>
      <c r="H9" s="16">
        <v>48.651376715624657</v>
      </c>
      <c r="I9" s="16">
        <v>50.142845158025295</v>
      </c>
      <c r="J9" s="16">
        <v>51.335247167181997</v>
      </c>
      <c r="K9" s="16">
        <v>52.795215508133097</v>
      </c>
      <c r="L9" s="16">
        <v>54.192630491619433</v>
      </c>
      <c r="M9" s="16">
        <v>55.499056125647876</v>
      </c>
      <c r="N9" s="16">
        <v>57.305895409437802</v>
      </c>
      <c r="O9" s="17">
        <v>58.490676111007616</v>
      </c>
      <c r="P9" s="16">
        <v>59.692991696048267</v>
      </c>
      <c r="Q9" s="16">
        <v>60.408863549067483</v>
      </c>
      <c r="R9" s="47"/>
    </row>
    <row r="10" spans="2:18" ht="14.25" customHeight="1" x14ac:dyDescent="0.2">
      <c r="B10" s="7"/>
      <c r="C10" s="18"/>
      <c r="D10" s="18"/>
      <c r="E10" s="18"/>
      <c r="F10" s="18"/>
      <c r="G10" s="18"/>
      <c r="H10" s="18"/>
      <c r="I10" s="18"/>
      <c r="J10" s="18"/>
      <c r="K10" s="18"/>
      <c r="L10" s="18"/>
      <c r="M10" s="13"/>
      <c r="N10" s="16"/>
      <c r="O10" s="17"/>
      <c r="P10" s="16"/>
      <c r="Q10" s="16"/>
      <c r="R10" s="47"/>
    </row>
    <row r="11" spans="2:18" ht="14.25" customHeight="1" x14ac:dyDescent="0.2">
      <c r="B11" s="7" t="s">
        <v>4</v>
      </c>
      <c r="C11" s="710" t="s">
        <v>302</v>
      </c>
      <c r="D11" s="710" t="s">
        <v>302</v>
      </c>
      <c r="E11" s="710" t="s">
        <v>302</v>
      </c>
      <c r="F11" s="710" t="s">
        <v>302</v>
      </c>
      <c r="G11" s="710" t="s">
        <v>302</v>
      </c>
      <c r="H11" s="710" t="s">
        <v>302</v>
      </c>
      <c r="I11" s="710" t="s">
        <v>302</v>
      </c>
      <c r="J11" s="18">
        <v>57.891499767389227</v>
      </c>
      <c r="K11" s="18">
        <v>59.367982979221232</v>
      </c>
      <c r="L11" s="18">
        <v>60.760315349071647</v>
      </c>
      <c r="M11" s="13">
        <v>62.2513235550297</v>
      </c>
      <c r="N11" s="13">
        <v>64.135994956738912</v>
      </c>
      <c r="O11" s="14">
        <v>64.903522753600498</v>
      </c>
      <c r="P11" s="13">
        <v>65.579255283799512</v>
      </c>
      <c r="Q11" s="464">
        <v>66.150521721550604</v>
      </c>
      <c r="R11" s="47"/>
    </row>
    <row r="12" spans="2:18" ht="14.25" customHeight="1" x14ac:dyDescent="0.2">
      <c r="B12" s="7" t="s">
        <v>5</v>
      </c>
      <c r="C12" s="710" t="s">
        <v>302</v>
      </c>
      <c r="D12" s="710" t="s">
        <v>302</v>
      </c>
      <c r="E12" s="710" t="s">
        <v>302</v>
      </c>
      <c r="F12" s="710" t="s">
        <v>302</v>
      </c>
      <c r="G12" s="710" t="s">
        <v>302</v>
      </c>
      <c r="H12" s="710" t="s">
        <v>302</v>
      </c>
      <c r="I12" s="710" t="s">
        <v>302</v>
      </c>
      <c r="J12" s="18">
        <v>60.268677772938098</v>
      </c>
      <c r="K12" s="18">
        <v>61.919403159457694</v>
      </c>
      <c r="L12" s="18">
        <v>63.389310474364841</v>
      </c>
      <c r="M12" s="13">
        <v>64.221085561310431</v>
      </c>
      <c r="N12" s="13">
        <v>65.233454549729132</v>
      </c>
      <c r="O12" s="14">
        <v>66.156022910419466</v>
      </c>
      <c r="P12" s="13">
        <v>67.057848077553942</v>
      </c>
      <c r="Q12" s="464">
        <v>67.669952287584806</v>
      </c>
      <c r="R12" s="47"/>
    </row>
    <row r="13" spans="2:18" ht="14.25" customHeight="1" x14ac:dyDescent="0.2">
      <c r="B13" s="15" t="s">
        <v>6</v>
      </c>
      <c r="C13" s="16">
        <v>48.671857492911329</v>
      </c>
      <c r="D13" s="16">
        <v>51.520458585741295</v>
      </c>
      <c r="E13" s="16">
        <v>53.673215475620253</v>
      </c>
      <c r="F13" s="16">
        <v>54.928485614687006</v>
      </c>
      <c r="G13" s="16">
        <v>56.393013839331054</v>
      </c>
      <c r="H13" s="16">
        <v>57.252986892453769</v>
      </c>
      <c r="I13" s="16">
        <v>58.08099266273436</v>
      </c>
      <c r="J13" s="16">
        <v>59.07025768329985</v>
      </c>
      <c r="K13" s="16">
        <v>60.697580643541606</v>
      </c>
      <c r="L13" s="16">
        <v>62.149268216304783</v>
      </c>
      <c r="M13" s="16">
        <v>63.287457095409259</v>
      </c>
      <c r="N13" s="16">
        <v>64.723068368969905</v>
      </c>
      <c r="O13" s="17">
        <v>65.630642779119668</v>
      </c>
      <c r="P13" s="16">
        <v>66.443071713837938</v>
      </c>
      <c r="Q13" s="16">
        <v>67.049471017229649</v>
      </c>
      <c r="R13" s="47"/>
    </row>
    <row r="14" spans="2:18" ht="14.25" customHeight="1" x14ac:dyDescent="0.2">
      <c r="B14" s="7"/>
      <c r="C14" s="18"/>
      <c r="D14" s="18"/>
      <c r="E14" s="18"/>
      <c r="F14" s="18"/>
      <c r="G14" s="18"/>
      <c r="H14" s="18"/>
      <c r="I14" s="18"/>
      <c r="J14" s="18"/>
      <c r="K14" s="18"/>
      <c r="L14" s="18"/>
      <c r="M14" s="13"/>
      <c r="N14" s="13"/>
      <c r="O14" s="14"/>
      <c r="P14" s="13"/>
      <c r="Q14" s="464"/>
      <c r="R14" s="47"/>
    </row>
    <row r="15" spans="2:18" ht="14.25" customHeight="1" x14ac:dyDescent="0.2">
      <c r="B15" s="19" t="s">
        <v>163</v>
      </c>
      <c r="C15" s="20">
        <v>44.503645023245845</v>
      </c>
      <c r="D15" s="20">
        <v>46.04801531562677</v>
      </c>
      <c r="E15" s="20">
        <v>47.838860504614509</v>
      </c>
      <c r="F15" s="20">
        <v>48.733113504253836</v>
      </c>
      <c r="G15" s="20">
        <v>49.402722302018944</v>
      </c>
      <c r="H15" s="20">
        <v>50.191047314674073</v>
      </c>
      <c r="I15" s="20">
        <v>51.534843428732884</v>
      </c>
      <c r="J15" s="20">
        <v>52.704023195681692</v>
      </c>
      <c r="K15" s="20">
        <v>54.134096999207181</v>
      </c>
      <c r="L15" s="20">
        <v>55.550119536625374</v>
      </c>
      <c r="M15" s="20">
        <v>56.858775443501777</v>
      </c>
      <c r="N15" s="20">
        <v>58.552020073187052</v>
      </c>
      <c r="O15" s="21">
        <v>59.729172625303384</v>
      </c>
      <c r="P15" s="20">
        <v>60.859500738758911</v>
      </c>
      <c r="Q15" s="20">
        <v>61.549972928202543</v>
      </c>
      <c r="R15" s="47"/>
    </row>
    <row r="16" spans="2:18" ht="14.25" customHeight="1" x14ac:dyDescent="0.2">
      <c r="B16" s="89"/>
      <c r="C16" s="36"/>
      <c r="D16" s="36"/>
      <c r="E16" s="36"/>
      <c r="F16" s="36"/>
      <c r="G16" s="36"/>
      <c r="H16" s="36"/>
      <c r="I16" s="36"/>
      <c r="J16" s="36"/>
      <c r="K16" s="36"/>
      <c r="L16" s="36"/>
      <c r="M16" s="36"/>
      <c r="N16" s="36"/>
      <c r="O16" s="36"/>
      <c r="P16" s="282"/>
      <c r="Q16" s="282"/>
    </row>
    <row r="17" spans="2:17" ht="14.25" customHeight="1" x14ac:dyDescent="0.2">
      <c r="B17" s="90" t="s">
        <v>60</v>
      </c>
      <c r="C17" s="156">
        <v>13711</v>
      </c>
      <c r="D17" s="156">
        <v>17532</v>
      </c>
      <c r="E17" s="156">
        <v>16648</v>
      </c>
      <c r="F17" s="156">
        <v>16502</v>
      </c>
      <c r="G17" s="156">
        <v>16670</v>
      </c>
      <c r="H17" s="156">
        <v>16269</v>
      </c>
      <c r="I17" s="156">
        <v>16217</v>
      </c>
      <c r="J17" s="156">
        <v>16150</v>
      </c>
      <c r="K17" s="156">
        <v>16150</v>
      </c>
      <c r="L17" s="156">
        <v>16670</v>
      </c>
      <c r="M17" s="156">
        <v>14951</v>
      </c>
      <c r="N17" s="156">
        <v>12763</v>
      </c>
      <c r="O17" s="156">
        <v>12498</v>
      </c>
      <c r="P17" s="285">
        <v>12297</v>
      </c>
      <c r="Q17" s="285">
        <v>12351</v>
      </c>
    </row>
    <row r="18" spans="2:17" ht="14.25" customHeight="1" x14ac:dyDescent="0.2">
      <c r="B18" s="353" t="s">
        <v>19</v>
      </c>
      <c r="C18" s="352"/>
      <c r="D18" s="352"/>
      <c r="E18" s="352"/>
      <c r="F18" s="352"/>
      <c r="G18" s="164"/>
      <c r="H18" s="164"/>
      <c r="I18" s="164"/>
      <c r="J18" s="164"/>
      <c r="K18" s="164"/>
      <c r="L18" s="164"/>
      <c r="M18" s="7"/>
      <c r="P18" s="40"/>
      <c r="Q18" s="40"/>
    </row>
    <row r="19" spans="2:17" ht="14.25" customHeight="1" x14ac:dyDescent="0.2">
      <c r="B19" s="25" t="s">
        <v>305</v>
      </c>
      <c r="C19" s="352"/>
      <c r="D19" s="352"/>
      <c r="E19" s="352"/>
      <c r="F19" s="352"/>
      <c r="G19" s="164"/>
      <c r="H19" s="164"/>
      <c r="I19" s="164"/>
      <c r="J19" s="164"/>
      <c r="K19" s="164"/>
      <c r="L19" s="164"/>
      <c r="M19" s="7"/>
    </row>
    <row r="20" spans="2:17" ht="14.25" customHeight="1" x14ac:dyDescent="0.2">
      <c r="B20" s="236" t="s">
        <v>306</v>
      </c>
      <c r="C20" s="216"/>
      <c r="D20" s="216"/>
      <c r="E20" s="216"/>
      <c r="F20" s="216"/>
      <c r="G20" s="216"/>
      <c r="H20" s="216"/>
      <c r="I20" s="216"/>
      <c r="J20" s="222"/>
      <c r="K20" s="164"/>
      <c r="L20" s="164"/>
      <c r="M20" s="7"/>
    </row>
    <row r="21" spans="2:17" s="868" customFormat="1" ht="28.5" customHeight="1" x14ac:dyDescent="0.2">
      <c r="B21" s="911" t="s">
        <v>307</v>
      </c>
      <c r="C21" s="911"/>
      <c r="D21" s="911"/>
      <c r="E21" s="911"/>
      <c r="F21" s="911"/>
      <c r="G21" s="911"/>
      <c r="H21" s="911"/>
      <c r="I21" s="911"/>
      <c r="J21" s="911"/>
      <c r="K21" s="911"/>
      <c r="L21" s="911"/>
      <c r="M21" s="911"/>
      <c r="N21" s="911"/>
      <c r="O21" s="911"/>
      <c r="P21" s="911"/>
      <c r="Q21" s="911"/>
    </row>
    <row r="22" spans="2:17" ht="14.25" customHeight="1" x14ac:dyDescent="0.2">
      <c r="B22" s="917" t="s">
        <v>7</v>
      </c>
      <c r="C22" s="917"/>
      <c r="D22" s="917"/>
      <c r="E22" s="917"/>
      <c r="F22" s="917"/>
      <c r="G22" s="917"/>
      <c r="H22" s="917"/>
      <c r="I22" s="917"/>
      <c r="J22" s="917"/>
      <c r="K22" s="917"/>
    </row>
    <row r="23" spans="2:17" ht="14.25" customHeight="1" x14ac:dyDescent="0.2">
      <c r="B23" s="23" t="s">
        <v>66</v>
      </c>
      <c r="C23" s="24"/>
      <c r="D23" s="24"/>
      <c r="E23" s="24"/>
      <c r="F23" s="24"/>
      <c r="G23" s="24"/>
      <c r="H23" s="24"/>
      <c r="I23" s="24"/>
      <c r="J23" s="24"/>
      <c r="K23" s="24"/>
      <c r="M23" s="7"/>
      <c r="N23" s="7"/>
      <c r="O23" s="7"/>
    </row>
    <row r="24" spans="2:17" ht="14.25" customHeight="1" x14ac:dyDescent="0.2">
      <c r="B24" s="25" t="s">
        <v>8</v>
      </c>
      <c r="C24" s="22"/>
      <c r="D24" s="22"/>
      <c r="E24" s="22"/>
      <c r="F24" s="22"/>
      <c r="G24" s="22"/>
      <c r="H24" s="22"/>
      <c r="I24" s="22"/>
      <c r="J24" s="22"/>
      <c r="K24" s="22"/>
      <c r="M24" s="7"/>
      <c r="N24" s="7"/>
      <c r="O24" s="7"/>
    </row>
    <row r="25" spans="2:17" ht="14.25" customHeight="1" x14ac:dyDescent="0.2">
      <c r="M25" s="7"/>
      <c r="N25" s="7"/>
      <c r="O25" s="7"/>
    </row>
    <row r="26" spans="2:17" ht="39.75" customHeight="1" x14ac:dyDescent="0.2">
      <c r="M26" s="7"/>
      <c r="N26" s="7"/>
      <c r="O26" s="7"/>
    </row>
  </sheetData>
  <mergeCells count="3">
    <mergeCell ref="L2:O2"/>
    <mergeCell ref="B22:K22"/>
    <mergeCell ref="B21:Q21"/>
  </mergeCells>
  <pageMargins left="0.75" right="0.75" top="1" bottom="1" header="0.5" footer="0.5"/>
  <pageSetup paperSize="9" scale="8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CC99FF"/>
    <pageSetUpPr fitToPage="1"/>
  </sheetPr>
  <dimension ref="B1:R53"/>
  <sheetViews>
    <sheetView workbookViewId="0"/>
  </sheetViews>
  <sheetFormatPr defaultRowHeight="12.75" x14ac:dyDescent="0.2"/>
  <cols>
    <col min="1" max="1" width="9.140625" style="1"/>
    <col min="2" max="2" width="18.42578125" style="1" customWidth="1"/>
    <col min="3" max="3" width="8.7109375" style="40" customWidth="1"/>
    <col min="4" max="9" width="8.7109375" style="1" customWidth="1"/>
    <col min="10" max="16384" width="9.140625" style="1"/>
  </cols>
  <sheetData>
    <row r="1" spans="2:18" x14ac:dyDescent="0.2">
      <c r="C1" s="1"/>
    </row>
    <row r="2" spans="2:18" ht="18.75" customHeight="1" x14ac:dyDescent="0.25">
      <c r="B2" s="382" t="s">
        <v>386</v>
      </c>
      <c r="C2" s="382"/>
      <c r="D2" s="382"/>
      <c r="E2" s="382"/>
      <c r="F2" s="382"/>
      <c r="G2" s="382"/>
      <c r="H2" s="382"/>
    </row>
    <row r="3" spans="2:18" ht="12.75" customHeight="1" x14ac:dyDescent="0.2">
      <c r="B3" s="706"/>
      <c r="C3" s="727"/>
      <c r="D3" s="727"/>
      <c r="E3" s="727"/>
      <c r="F3" s="727"/>
      <c r="G3" s="727"/>
      <c r="H3" s="727"/>
    </row>
    <row r="4" spans="2:18" ht="14.25" customHeight="1" x14ac:dyDescent="0.2">
      <c r="B4" s="368" t="s">
        <v>0</v>
      </c>
      <c r="C4" s="696"/>
      <c r="D4" s="696"/>
      <c r="E4" s="696"/>
      <c r="F4" s="696"/>
      <c r="G4" s="696"/>
      <c r="H4" s="696"/>
    </row>
    <row r="5" spans="2:18" ht="14.25" customHeight="1" x14ac:dyDescent="0.2">
      <c r="B5" s="715"/>
      <c r="C5" s="918" t="s">
        <v>9</v>
      </c>
      <c r="D5" s="918"/>
      <c r="E5" s="918"/>
      <c r="F5" s="918"/>
      <c r="G5" s="918"/>
      <c r="H5" s="918"/>
      <c r="I5" s="716"/>
    </row>
    <row r="6" spans="2:18" ht="28.5" customHeight="1" x14ac:dyDescent="0.2">
      <c r="B6" s="400"/>
      <c r="C6" s="717" t="s">
        <v>11</v>
      </c>
      <c r="D6" s="717" t="s">
        <v>12</v>
      </c>
      <c r="E6" s="717" t="s">
        <v>13</v>
      </c>
      <c r="F6" s="717" t="s">
        <v>14</v>
      </c>
      <c r="G6" s="717" t="s">
        <v>15</v>
      </c>
      <c r="H6" s="717" t="s">
        <v>16</v>
      </c>
      <c r="I6" s="420" t="s">
        <v>69</v>
      </c>
    </row>
    <row r="7" spans="2:18" ht="14.25" customHeight="1" x14ac:dyDescent="0.2">
      <c r="B7" s="11"/>
      <c r="C7" s="31"/>
      <c r="D7" s="31"/>
      <c r="E7" s="31"/>
      <c r="F7" s="31"/>
      <c r="G7" s="31"/>
      <c r="H7" s="37" t="s">
        <v>17</v>
      </c>
      <c r="I7" s="716"/>
    </row>
    <row r="8" spans="2:18" ht="14.25" customHeight="1" x14ac:dyDescent="0.2">
      <c r="B8" s="718" t="s">
        <v>1</v>
      </c>
      <c r="C8" s="31"/>
      <c r="D8" s="31"/>
      <c r="E8" s="31"/>
      <c r="F8" s="31"/>
      <c r="G8" s="31"/>
      <c r="H8" s="31"/>
      <c r="I8" s="612"/>
    </row>
    <row r="9" spans="2:18" ht="14.25" customHeight="1" x14ac:dyDescent="0.2">
      <c r="B9" s="719">
        <v>2005</v>
      </c>
      <c r="C9" s="803" t="s">
        <v>260</v>
      </c>
      <c r="D9" s="728">
        <v>380.75999999999988</v>
      </c>
      <c r="E9" s="728">
        <v>4813.1369999999888</v>
      </c>
      <c r="F9" s="728">
        <v>6995.5300000000025</v>
      </c>
      <c r="G9" s="728">
        <v>2665.0929999999985</v>
      </c>
      <c r="H9" s="728">
        <v>472.2649999999997</v>
      </c>
      <c r="I9" s="751">
        <v>8656</v>
      </c>
      <c r="K9" s="720"/>
      <c r="M9" s="720"/>
      <c r="N9" s="720"/>
      <c r="O9" s="720"/>
      <c r="P9" s="720"/>
      <c r="Q9" s="720"/>
      <c r="R9" s="720"/>
    </row>
    <row r="10" spans="2:18" ht="14.25" customHeight="1" x14ac:dyDescent="0.2">
      <c r="B10" s="719">
        <v>2015</v>
      </c>
      <c r="C10" s="729">
        <v>145.98799999999997</v>
      </c>
      <c r="D10" s="729">
        <v>3342.9729999999995</v>
      </c>
      <c r="E10" s="729">
        <v>7737.3750000000055</v>
      </c>
      <c r="F10" s="729">
        <v>2758.6369999999993</v>
      </c>
      <c r="G10" s="729">
        <v>618.76900000000001</v>
      </c>
      <c r="H10" s="729">
        <v>150.84599999999995</v>
      </c>
      <c r="I10" s="751">
        <v>5012</v>
      </c>
    </row>
    <row r="11" spans="2:18" ht="14.25" customHeight="1" x14ac:dyDescent="0.2">
      <c r="B11" s="721"/>
      <c r="C11" s="730"/>
      <c r="D11" s="730"/>
      <c r="E11" s="730"/>
      <c r="F11" s="730"/>
      <c r="G11" s="730"/>
      <c r="H11" s="730"/>
      <c r="I11" s="356"/>
    </row>
    <row r="12" spans="2:18" ht="14.25" customHeight="1" x14ac:dyDescent="0.2">
      <c r="B12" s="718" t="s">
        <v>2</v>
      </c>
      <c r="C12" s="730"/>
      <c r="D12" s="730"/>
      <c r="E12" s="730"/>
      <c r="F12" s="730"/>
      <c r="G12" s="730"/>
      <c r="H12" s="730"/>
      <c r="I12" s="356"/>
    </row>
    <row r="13" spans="2:18" ht="14.25" customHeight="1" x14ac:dyDescent="0.2">
      <c r="B13" s="719">
        <v>2005</v>
      </c>
      <c r="C13" s="729" t="s">
        <v>260</v>
      </c>
      <c r="D13" s="729">
        <v>164.74200000000002</v>
      </c>
      <c r="E13" s="729">
        <v>639.41800000000103</v>
      </c>
      <c r="F13" s="729">
        <v>992.56600000000049</v>
      </c>
      <c r="G13" s="729">
        <v>482.9940000000002</v>
      </c>
      <c r="H13" s="729">
        <v>181.30700000000002</v>
      </c>
      <c r="I13" s="356">
        <v>2328</v>
      </c>
    </row>
    <row r="14" spans="2:18" ht="14.25" customHeight="1" x14ac:dyDescent="0.2">
      <c r="B14" s="719">
        <v>2015</v>
      </c>
      <c r="C14" s="729">
        <v>57.93</v>
      </c>
      <c r="D14" s="729">
        <v>1195.8019999999999</v>
      </c>
      <c r="E14" s="729">
        <v>2309.8289999999993</v>
      </c>
      <c r="F14" s="729">
        <v>881.58599999999944</v>
      </c>
      <c r="G14" s="729">
        <v>212.59400000000011</v>
      </c>
      <c r="H14" s="729">
        <v>85.046000000000049</v>
      </c>
      <c r="I14" s="157">
        <v>2499</v>
      </c>
    </row>
    <row r="15" spans="2:18" ht="14.25" customHeight="1" x14ac:dyDescent="0.2">
      <c r="B15" s="721"/>
      <c r="C15" s="730"/>
      <c r="D15" s="730"/>
      <c r="E15" s="730"/>
      <c r="F15" s="730"/>
      <c r="G15" s="730"/>
      <c r="H15" s="730"/>
      <c r="I15" s="356"/>
    </row>
    <row r="16" spans="2:18" ht="14.25" customHeight="1" x14ac:dyDescent="0.2">
      <c r="B16" s="718" t="s">
        <v>313</v>
      </c>
      <c r="C16" s="730"/>
      <c r="D16" s="730"/>
      <c r="E16" s="730"/>
      <c r="F16" s="730"/>
      <c r="G16" s="730"/>
      <c r="H16" s="730"/>
      <c r="I16" s="157"/>
    </row>
    <row r="17" spans="2:10" ht="14.25" customHeight="1" x14ac:dyDescent="0.2">
      <c r="B17" s="719">
        <v>2005</v>
      </c>
      <c r="C17" s="803" t="s">
        <v>260</v>
      </c>
      <c r="D17" s="729">
        <v>460.90999999999957</v>
      </c>
      <c r="E17" s="729">
        <v>2013.2269999999985</v>
      </c>
      <c r="F17" s="729">
        <v>1236.6129999999991</v>
      </c>
      <c r="G17" s="729">
        <v>238.3840000000001</v>
      </c>
      <c r="H17" s="729">
        <v>31.456000000000003</v>
      </c>
      <c r="I17" s="356">
        <v>5686</v>
      </c>
    </row>
    <row r="18" spans="2:10" ht="14.25" customHeight="1" x14ac:dyDescent="0.2">
      <c r="B18" s="719">
        <v>2015</v>
      </c>
      <c r="C18" s="729">
        <v>88.164999999999992</v>
      </c>
      <c r="D18" s="729">
        <v>1869.4119999999973</v>
      </c>
      <c r="E18" s="729">
        <v>1785.5920000000008</v>
      </c>
      <c r="F18" s="729">
        <v>268.6459999999999</v>
      </c>
      <c r="G18" s="729">
        <v>29.188000000000006</v>
      </c>
      <c r="H18" s="729">
        <v>4.5730000000000004</v>
      </c>
      <c r="I18" s="751">
        <v>4840</v>
      </c>
    </row>
    <row r="19" spans="2:10" ht="14.25" customHeight="1" x14ac:dyDescent="0.2">
      <c r="B19" s="721"/>
      <c r="C19" s="730"/>
      <c r="D19" s="730"/>
      <c r="E19" s="730"/>
      <c r="F19" s="730"/>
      <c r="G19" s="730"/>
      <c r="H19" s="730"/>
      <c r="I19" s="751"/>
    </row>
    <row r="20" spans="2:10" ht="14.25" customHeight="1" x14ac:dyDescent="0.2">
      <c r="B20" s="36" t="s">
        <v>163</v>
      </c>
      <c r="C20" s="730"/>
      <c r="D20" s="730"/>
      <c r="E20" s="730"/>
      <c r="F20" s="730"/>
      <c r="G20" s="730"/>
      <c r="H20" s="730"/>
      <c r="I20" s="356"/>
    </row>
    <row r="21" spans="2:10" ht="14.25" customHeight="1" x14ac:dyDescent="0.2">
      <c r="B21" s="719">
        <v>2005</v>
      </c>
      <c r="C21" s="730">
        <v>12.653</v>
      </c>
      <c r="D21" s="730">
        <v>1006.4119999999999</v>
      </c>
      <c r="E21" s="730">
        <v>7465.7819999999883</v>
      </c>
      <c r="F21" s="730">
        <v>9224.7090000000026</v>
      </c>
      <c r="G21" s="730">
        <v>3386.4709999999986</v>
      </c>
      <c r="H21" s="730">
        <v>685.02799999999968</v>
      </c>
      <c r="I21" s="157">
        <v>16670</v>
      </c>
    </row>
    <row r="22" spans="2:10" ht="14.25" customHeight="1" x14ac:dyDescent="0.2">
      <c r="B22" s="719">
        <v>2015</v>
      </c>
      <c r="C22" s="731">
        <v>292.08299999999997</v>
      </c>
      <c r="D22" s="731">
        <v>6408.1870000000026</v>
      </c>
      <c r="E22" s="731">
        <v>11832.796000000006</v>
      </c>
      <c r="F22" s="731">
        <v>3908.8689999999988</v>
      </c>
      <c r="G22" s="731">
        <v>860.55100000000004</v>
      </c>
      <c r="H22" s="731">
        <v>240.465</v>
      </c>
      <c r="I22" s="156">
        <v>12351</v>
      </c>
    </row>
    <row r="23" spans="2:10" ht="14.25" customHeight="1" x14ac:dyDescent="0.2">
      <c r="B23" s="11"/>
      <c r="C23" s="555"/>
      <c r="D23" s="555"/>
      <c r="E23" s="555"/>
      <c r="F23" s="555"/>
      <c r="G23" s="555"/>
      <c r="H23" s="37" t="s">
        <v>18</v>
      </c>
      <c r="I23" s="585"/>
    </row>
    <row r="24" spans="2:10" ht="14.25" customHeight="1" x14ac:dyDescent="0.2">
      <c r="B24" s="718" t="s">
        <v>1</v>
      </c>
      <c r="C24" s="555"/>
      <c r="D24" s="555"/>
      <c r="E24" s="555"/>
      <c r="F24" s="555"/>
      <c r="G24" s="555"/>
      <c r="H24" s="555"/>
      <c r="I24" s="585"/>
    </row>
    <row r="25" spans="2:10" ht="14.25" customHeight="1" x14ac:dyDescent="0.2">
      <c r="B25" s="719">
        <v>2005</v>
      </c>
      <c r="C25" s="803" t="s">
        <v>260</v>
      </c>
      <c r="D25" s="639">
        <v>2.4835885258157937</v>
      </c>
      <c r="E25" s="639">
        <v>31.394715375510629</v>
      </c>
      <c r="F25" s="639">
        <v>45.62984042441478</v>
      </c>
      <c r="G25" s="639">
        <v>17.383639024666429</v>
      </c>
      <c r="H25" s="639">
        <v>3.0804494567296863</v>
      </c>
      <c r="I25" s="639"/>
      <c r="J25" s="80"/>
    </row>
    <row r="26" spans="2:10" ht="14.25" customHeight="1" x14ac:dyDescent="0.2">
      <c r="B26" s="719">
        <v>2015</v>
      </c>
      <c r="C26" s="732">
        <v>0.98944138596076003</v>
      </c>
      <c r="D26" s="732">
        <v>22.657176194957113</v>
      </c>
      <c r="E26" s="732">
        <v>52.440468009001698</v>
      </c>
      <c r="F26" s="732">
        <v>18.696808070818371</v>
      </c>
      <c r="G26" s="732">
        <v>4.1937396015395336</v>
      </c>
      <c r="H26" s="732">
        <v>1.0223667377225303</v>
      </c>
      <c r="I26" s="639"/>
      <c r="J26" s="822"/>
    </row>
    <row r="27" spans="2:10" ht="14.25" customHeight="1" x14ac:dyDescent="0.2">
      <c r="B27" s="719"/>
      <c r="C27" s="615"/>
      <c r="D27" s="585"/>
      <c r="E27" s="585"/>
      <c r="F27" s="585"/>
      <c r="G27" s="585"/>
      <c r="H27" s="585"/>
      <c r="I27" s="639"/>
      <c r="J27" s="80"/>
    </row>
    <row r="28" spans="2:10" ht="14.25" customHeight="1" x14ac:dyDescent="0.2">
      <c r="B28" s="718" t="s">
        <v>2</v>
      </c>
      <c r="C28" s="615"/>
      <c r="D28" s="585"/>
      <c r="E28" s="585"/>
      <c r="F28" s="585"/>
      <c r="G28" s="585"/>
      <c r="H28" s="585"/>
      <c r="I28" s="639"/>
      <c r="J28" s="80"/>
    </row>
    <row r="29" spans="2:10" ht="14.25" customHeight="1" x14ac:dyDescent="0.2">
      <c r="B29" s="719">
        <v>2005</v>
      </c>
      <c r="C29" s="804" t="s">
        <v>260</v>
      </c>
      <c r="D29" s="733">
        <v>6.677781304303938</v>
      </c>
      <c r="E29" s="733">
        <v>25.918670199678417</v>
      </c>
      <c r="F29" s="733">
        <v>40.233447925166296</v>
      </c>
      <c r="G29" s="733">
        <v>19.578057224575261</v>
      </c>
      <c r="H29" s="733">
        <v>7.3492399930766545</v>
      </c>
      <c r="I29" s="639"/>
      <c r="J29" s="80"/>
    </row>
    <row r="30" spans="2:10" ht="14.25" customHeight="1" x14ac:dyDescent="0.2">
      <c r="B30" s="719">
        <v>2015</v>
      </c>
      <c r="C30" s="732">
        <v>1.2214337266252899</v>
      </c>
      <c r="D30" s="732">
        <v>25.213065651061285</v>
      </c>
      <c r="E30" s="732">
        <v>48.701934115953335</v>
      </c>
      <c r="F30" s="732">
        <v>18.587931526336721</v>
      </c>
      <c r="G30" s="732">
        <v>4.4824699064073537</v>
      </c>
      <c r="H30" s="732">
        <v>1.7931650736159999</v>
      </c>
      <c r="I30" s="639"/>
      <c r="J30" s="822"/>
    </row>
    <row r="31" spans="2:10" ht="14.25" customHeight="1" x14ac:dyDescent="0.2">
      <c r="B31" s="719"/>
      <c r="C31" s="615"/>
      <c r="D31" s="585"/>
      <c r="E31" s="585"/>
      <c r="F31" s="585"/>
      <c r="G31" s="585"/>
      <c r="H31" s="585"/>
      <c r="I31" s="639"/>
      <c r="J31" s="80"/>
    </row>
    <row r="32" spans="2:10" ht="14.25" customHeight="1" x14ac:dyDescent="0.2">
      <c r="B32" s="718" t="s">
        <v>313</v>
      </c>
      <c r="C32" s="615"/>
      <c r="D32" s="585"/>
      <c r="E32" s="585"/>
      <c r="F32" s="585"/>
      <c r="G32" s="585"/>
      <c r="H32" s="585"/>
      <c r="I32" s="639"/>
      <c r="J32" s="80"/>
    </row>
    <row r="33" spans="2:11" ht="14.25" customHeight="1" x14ac:dyDescent="0.2">
      <c r="B33" s="719">
        <v>2005</v>
      </c>
      <c r="C33" s="803" t="s">
        <v>260</v>
      </c>
      <c r="D33" s="639">
        <v>11.571942326831357</v>
      </c>
      <c r="E33" s="639">
        <v>50.545544108003114</v>
      </c>
      <c r="F33" s="639">
        <v>31.047307102492695</v>
      </c>
      <c r="G33" s="639">
        <v>5.9850424153074782</v>
      </c>
      <c r="H33" s="639">
        <v>0.78975725810420172</v>
      </c>
      <c r="I33" s="639"/>
      <c r="J33" s="80"/>
    </row>
    <row r="34" spans="2:11" ht="14.25" customHeight="1" x14ac:dyDescent="0.2">
      <c r="B34" s="719">
        <v>2015</v>
      </c>
      <c r="C34" s="732">
        <v>2.1792941227652141</v>
      </c>
      <c r="D34" s="732">
        <v>46.208796967353926</v>
      </c>
      <c r="E34" s="732">
        <v>44.136904114519211</v>
      </c>
      <c r="F34" s="732">
        <v>6.6404882765766864</v>
      </c>
      <c r="G34" s="732">
        <v>0.72147946299859456</v>
      </c>
      <c r="H34" s="732">
        <v>0.11303705578637017</v>
      </c>
      <c r="I34" s="639"/>
      <c r="J34" s="80"/>
    </row>
    <row r="35" spans="2:11" ht="14.25" customHeight="1" x14ac:dyDescent="0.2">
      <c r="B35" s="719"/>
      <c r="C35" s="734"/>
      <c r="D35" s="734"/>
      <c r="E35" s="734"/>
      <c r="F35" s="734"/>
      <c r="G35" s="734"/>
      <c r="H35" s="734"/>
      <c r="I35" s="639"/>
    </row>
    <row r="36" spans="2:11" ht="14.25" customHeight="1" x14ac:dyDescent="0.2">
      <c r="B36" s="36" t="s">
        <v>163</v>
      </c>
      <c r="C36" s="555"/>
      <c r="D36" s="555"/>
      <c r="E36" s="555"/>
      <c r="F36" s="555"/>
      <c r="G36" s="555"/>
      <c r="H36" s="555"/>
      <c r="I36" s="639"/>
    </row>
    <row r="37" spans="2:11" ht="14.25" customHeight="1" x14ac:dyDescent="0.2">
      <c r="B37" s="719">
        <v>2005</v>
      </c>
      <c r="C37" s="732">
        <v>5.8091768282114903E-2</v>
      </c>
      <c r="D37" s="732">
        <v>4.6205842646281399</v>
      </c>
      <c r="E37" s="732">
        <v>34.276493953116571</v>
      </c>
      <c r="F37" s="732">
        <v>42.351984327664617</v>
      </c>
      <c r="G37" s="732">
        <v>15.547782235525329</v>
      </c>
      <c r="H37" s="732">
        <v>3.1450634507832622</v>
      </c>
      <c r="I37" s="639"/>
    </row>
    <row r="38" spans="2:11" ht="14.25" customHeight="1" x14ac:dyDescent="0.2">
      <c r="B38" s="722">
        <v>2015</v>
      </c>
      <c r="C38" s="735">
        <v>1.2406388646860789</v>
      </c>
      <c r="D38" s="735">
        <v>27.219132384890919</v>
      </c>
      <c r="E38" s="735">
        <v>50.260462250463</v>
      </c>
      <c r="F38" s="735">
        <v>16.603139512969285</v>
      </c>
      <c r="G38" s="735">
        <v>3.6552384618223939</v>
      </c>
      <c r="H38" s="735">
        <v>1.0213885251683186</v>
      </c>
      <c r="I38" s="639"/>
    </row>
    <row r="39" spans="2:11" ht="14.25" customHeight="1" x14ac:dyDescent="0.2">
      <c r="B39" s="392" t="s">
        <v>19</v>
      </c>
      <c r="C39" s="1"/>
    </row>
    <row r="40" spans="2:11" ht="14.25" customHeight="1" x14ac:dyDescent="0.2">
      <c r="B40" s="723" t="s">
        <v>188</v>
      </c>
      <c r="C40" s="1"/>
    </row>
    <row r="41" spans="2:11" ht="14.25" customHeight="1" x14ac:dyDescent="0.2">
      <c r="B41" s="723" t="s">
        <v>20</v>
      </c>
      <c r="C41" s="1"/>
    </row>
    <row r="42" spans="2:11" ht="14.25" customHeight="1" x14ac:dyDescent="0.2">
      <c r="B42" s="42" t="s">
        <v>21</v>
      </c>
      <c r="C42" s="1"/>
    </row>
    <row r="43" spans="2:11" ht="14.25" customHeight="1" x14ac:dyDescent="0.2">
      <c r="B43" s="42" t="s">
        <v>261</v>
      </c>
      <c r="C43" s="724"/>
      <c r="D43" s="724"/>
      <c r="E43" s="724"/>
      <c r="F43" s="724"/>
      <c r="G43" s="724"/>
      <c r="H43" s="724"/>
      <c r="I43" s="47"/>
    </row>
    <row r="44" spans="2:11" ht="14.25" customHeight="1" x14ac:dyDescent="0.2">
      <c r="B44" s="42" t="s">
        <v>262</v>
      </c>
      <c r="C44" s="1"/>
      <c r="I44" s="47"/>
    </row>
    <row r="45" spans="2:11" s="79" customFormat="1" ht="14.25" customHeight="1" x14ac:dyDescent="0.2">
      <c r="B45" s="621"/>
      <c r="C45" s="623"/>
      <c r="D45" s="623"/>
      <c r="E45" s="623"/>
      <c r="F45" s="623"/>
      <c r="G45" s="623"/>
      <c r="H45" s="623"/>
      <c r="I45" s="464"/>
      <c r="J45" s="271"/>
    </row>
    <row r="46" spans="2:11" s="79" customFormat="1" ht="14.25" customHeight="1" x14ac:dyDescent="0.2">
      <c r="B46" s="621"/>
      <c r="C46" s="623"/>
      <c r="D46" s="623"/>
      <c r="E46" s="623"/>
      <c r="F46" s="623"/>
      <c r="G46" s="623"/>
      <c r="H46" s="623"/>
      <c r="I46" s="725"/>
      <c r="J46" s="271"/>
      <c r="K46" s="271"/>
    </row>
    <row r="47" spans="2:11" s="79" customFormat="1" ht="14.25" customHeight="1" x14ac:dyDescent="0.2">
      <c r="B47" s="203"/>
      <c r="C47" s="919"/>
      <c r="D47" s="919"/>
      <c r="E47" s="919"/>
      <c r="F47" s="919"/>
      <c r="G47" s="919"/>
      <c r="H47" s="919"/>
      <c r="J47" s="726"/>
    </row>
    <row r="48" spans="2:11" s="79" customFormat="1" ht="14.25" customHeight="1" x14ac:dyDescent="0.2">
      <c r="B48" s="38"/>
      <c r="C48" s="707"/>
      <c r="D48" s="707"/>
      <c r="E48" s="707"/>
      <c r="F48" s="707"/>
      <c r="G48" s="707"/>
      <c r="H48" s="707"/>
    </row>
    <row r="49" spans="2:8" s="79" customFormat="1" ht="14.25" customHeight="1" x14ac:dyDescent="0.2">
      <c r="B49" s="38"/>
      <c r="C49" s="39"/>
      <c r="D49" s="39"/>
      <c r="E49" s="39"/>
      <c r="F49" s="39"/>
      <c r="G49" s="39"/>
      <c r="H49" s="39"/>
    </row>
    <row r="50" spans="2:8" s="79" customFormat="1" ht="14.25" customHeight="1" x14ac:dyDescent="0.2">
      <c r="B50" s="41"/>
      <c r="C50" s="35"/>
      <c r="D50" s="35"/>
      <c r="E50" s="35"/>
      <c r="F50" s="35"/>
      <c r="G50" s="35"/>
      <c r="H50" s="35"/>
    </row>
    <row r="51" spans="2:8" s="79" customFormat="1" ht="14.25" customHeight="1" x14ac:dyDescent="0.2">
      <c r="B51" s="41"/>
      <c r="C51" s="43"/>
      <c r="D51" s="43"/>
      <c r="E51" s="43"/>
      <c r="F51" s="43"/>
      <c r="G51" s="43"/>
      <c r="H51" s="43"/>
    </row>
    <row r="52" spans="2:8" s="79" customFormat="1" ht="14.25" customHeight="1" x14ac:dyDescent="0.2">
      <c r="B52" s="41"/>
      <c r="C52" s="34"/>
      <c r="D52" s="34"/>
      <c r="E52" s="34"/>
      <c r="F52" s="34"/>
      <c r="G52" s="34"/>
      <c r="H52" s="34"/>
    </row>
    <row r="53" spans="2:8" s="79" customFormat="1" x14ac:dyDescent="0.2"/>
  </sheetData>
  <mergeCells count="2">
    <mergeCell ref="C5:H5"/>
    <mergeCell ref="C47:H47"/>
  </mergeCells>
  <pageMargins left="0.75" right="0.75" top="1" bottom="1" header="0.5" footer="0.5"/>
  <pageSetup paperSize="9" scale="9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C99FF"/>
    <pageSetUpPr fitToPage="1"/>
  </sheetPr>
  <dimension ref="B1:Q23"/>
  <sheetViews>
    <sheetView workbookViewId="0"/>
  </sheetViews>
  <sheetFormatPr defaultRowHeight="12.75" x14ac:dyDescent="0.2"/>
  <cols>
    <col min="1" max="1" width="9.140625" style="1"/>
    <col min="2" max="2" width="13.42578125" style="1" customWidth="1"/>
    <col min="3" max="3" width="7.85546875" style="1" customWidth="1"/>
    <col min="4" max="8" width="10.28515625" style="1" bestFit="1" customWidth="1"/>
    <col min="9" max="9" width="9.5703125" style="1" customWidth="1"/>
    <col min="10" max="10" width="9.42578125" style="1" customWidth="1"/>
    <col min="11" max="11" width="8" style="1" customWidth="1"/>
    <col min="12" max="12" width="8.5703125" style="1" customWidth="1"/>
    <col min="13" max="17" width="10.28515625" style="1" bestFit="1" customWidth="1"/>
    <col min="18" max="16384" width="9.140625" style="1"/>
  </cols>
  <sheetData>
    <row r="1" spans="2:17" ht="14.25" customHeight="1" x14ac:dyDescent="0.2">
      <c r="P1" s="7"/>
    </row>
    <row r="2" spans="2:17" ht="18.75" customHeight="1" x14ac:dyDescent="0.25">
      <c r="B2" s="60" t="s">
        <v>387</v>
      </c>
      <c r="C2" s="61"/>
      <c r="D2" s="61"/>
      <c r="E2" s="61"/>
      <c r="F2" s="61"/>
      <c r="G2" s="61"/>
      <c r="H2" s="62"/>
      <c r="P2" s="7"/>
    </row>
    <row r="3" spans="2:17" ht="14.25" customHeight="1" x14ac:dyDescent="0.25">
      <c r="B3" s="60"/>
      <c r="C3" s="61"/>
      <c r="D3" s="61"/>
      <c r="E3" s="61"/>
      <c r="F3" s="61"/>
      <c r="G3" s="61"/>
      <c r="H3" s="62"/>
    </row>
    <row r="4" spans="2:17" ht="14.25" customHeight="1" x14ac:dyDescent="0.2">
      <c r="B4" s="5" t="s">
        <v>0</v>
      </c>
      <c r="C4" s="6"/>
      <c r="D4" s="6"/>
      <c r="E4" s="6"/>
      <c r="F4" s="6"/>
      <c r="G4" s="6"/>
      <c r="H4" s="6"/>
      <c r="I4" s="6"/>
      <c r="J4" s="6"/>
      <c r="K4" s="6"/>
      <c r="L4" s="6"/>
      <c r="N4" s="62"/>
    </row>
    <row r="5" spans="2:17" ht="14.25" customHeight="1" x14ac:dyDescent="0.2">
      <c r="B5" s="8"/>
      <c r="C5" s="19">
        <v>1996</v>
      </c>
      <c r="D5" s="19">
        <v>2001</v>
      </c>
      <c r="E5" s="19">
        <v>2003</v>
      </c>
      <c r="F5" s="19">
        <v>2004</v>
      </c>
      <c r="G5" s="19">
        <v>2005</v>
      </c>
      <c r="H5" s="19">
        <v>2006</v>
      </c>
      <c r="I5" s="19">
        <v>2007</v>
      </c>
      <c r="J5" s="19">
        <v>2008</v>
      </c>
      <c r="K5" s="19">
        <v>2009</v>
      </c>
      <c r="L5" s="19">
        <v>2010</v>
      </c>
      <c r="M5" s="63">
        <v>2011</v>
      </c>
      <c r="N5" s="63">
        <v>2012</v>
      </c>
      <c r="O5" s="63">
        <v>2013</v>
      </c>
      <c r="P5" s="206">
        <v>2014</v>
      </c>
      <c r="Q5" s="206">
        <v>2015</v>
      </c>
    </row>
    <row r="6" spans="2:17" ht="14.25" customHeight="1" x14ac:dyDescent="0.2">
      <c r="B6" s="7"/>
      <c r="C6" s="7"/>
      <c r="D6" s="7"/>
      <c r="E6" s="7"/>
      <c r="F6" s="7"/>
      <c r="G6" s="7"/>
      <c r="H6" s="7"/>
      <c r="I6" s="7"/>
      <c r="L6" s="45"/>
      <c r="M6" s="45"/>
      <c r="O6" s="64"/>
      <c r="P6" s="207"/>
      <c r="Q6" s="207" t="s">
        <v>17</v>
      </c>
    </row>
    <row r="7" spans="2:17" ht="28.5" customHeight="1" x14ac:dyDescent="0.2">
      <c r="B7" s="7" t="s">
        <v>63</v>
      </c>
      <c r="C7" s="33">
        <v>16177.684999999954</v>
      </c>
      <c r="D7" s="33">
        <v>18122.90199999982</v>
      </c>
      <c r="E7" s="33">
        <v>18603.726999999992</v>
      </c>
      <c r="F7" s="33">
        <v>18918.97</v>
      </c>
      <c r="G7" s="33">
        <v>19179.267</v>
      </c>
      <c r="H7" s="33">
        <v>19553</v>
      </c>
      <c r="I7" s="33">
        <v>19862</v>
      </c>
      <c r="J7" s="33">
        <v>19862.381999999914</v>
      </c>
      <c r="K7" s="33">
        <v>19981.799999999905</v>
      </c>
      <c r="L7" s="33">
        <v>20081.837000000025</v>
      </c>
      <c r="M7" s="33">
        <v>20502.18399999999</v>
      </c>
      <c r="N7" s="33">
        <v>20587.82899999998</v>
      </c>
      <c r="O7" s="33">
        <v>21144.066000000133</v>
      </c>
      <c r="P7" s="208">
        <v>21419.943000000079</v>
      </c>
      <c r="Q7" s="624">
        <v>21690.406000000159</v>
      </c>
    </row>
    <row r="8" spans="2:17" ht="28.5" customHeight="1" x14ac:dyDescent="0.2">
      <c r="B8" s="7" t="s">
        <v>64</v>
      </c>
      <c r="C8" s="33">
        <v>1642.5350000000001</v>
      </c>
      <c r="D8" s="33">
        <v>1626.9349999999995</v>
      </c>
      <c r="E8" s="33">
        <v>1586.77</v>
      </c>
      <c r="F8" s="33">
        <v>1616.0329999999999</v>
      </c>
      <c r="G8" s="33">
        <v>1608.673</v>
      </c>
      <c r="H8" s="33">
        <v>1532</v>
      </c>
      <c r="I8" s="33">
        <v>1552</v>
      </c>
      <c r="J8" s="33">
        <v>1640.6509999999992</v>
      </c>
      <c r="K8" s="33">
        <v>1673.125</v>
      </c>
      <c r="L8" s="33">
        <v>1602.8290000000004</v>
      </c>
      <c r="M8" s="33">
        <v>1591.2770000000023</v>
      </c>
      <c r="N8" s="33">
        <v>1514.5020000000011</v>
      </c>
      <c r="O8" s="33">
        <v>1414.0459999999985</v>
      </c>
      <c r="P8" s="208">
        <v>1298.5350000000003</v>
      </c>
      <c r="Q8" s="624">
        <v>1289.6049999999991</v>
      </c>
    </row>
    <row r="9" spans="2:17" ht="28.5" customHeight="1" x14ac:dyDescent="0.2">
      <c r="B9" s="65" t="s">
        <v>65</v>
      </c>
      <c r="C9" s="33">
        <v>2514.52</v>
      </c>
      <c r="D9" s="33">
        <v>1456.7389999999987</v>
      </c>
      <c r="E9" s="33">
        <v>1293.5040000000001</v>
      </c>
      <c r="F9" s="33">
        <v>1078.0459999999998</v>
      </c>
      <c r="G9" s="33">
        <v>993.11500000000001</v>
      </c>
      <c r="H9" s="33">
        <v>904</v>
      </c>
      <c r="I9" s="33">
        <v>776</v>
      </c>
      <c r="J9" s="33">
        <v>736.36500000000001</v>
      </c>
      <c r="K9" s="33">
        <v>679.77299999999957</v>
      </c>
      <c r="L9" s="33">
        <v>701.10900000000049</v>
      </c>
      <c r="M9" s="33">
        <v>660.67899999999997</v>
      </c>
      <c r="N9" s="33">
        <v>615.93499999999995</v>
      </c>
      <c r="O9" s="33">
        <v>695.66900000000044</v>
      </c>
      <c r="P9" s="208">
        <v>652.47300000000007</v>
      </c>
      <c r="Q9" s="624">
        <v>563.0019999999995</v>
      </c>
    </row>
    <row r="10" spans="2:17" ht="14.25" customHeight="1" x14ac:dyDescent="0.2">
      <c r="B10" s="65"/>
      <c r="C10" s="33"/>
      <c r="D10" s="33"/>
      <c r="E10" s="33"/>
      <c r="F10" s="33"/>
      <c r="G10" s="33"/>
      <c r="H10" s="33"/>
      <c r="I10" s="33"/>
      <c r="J10" s="33"/>
      <c r="K10" s="33"/>
      <c r="L10" s="33"/>
      <c r="M10" s="33"/>
      <c r="N10" s="33"/>
      <c r="O10" s="33"/>
      <c r="P10" s="208"/>
      <c r="Q10" s="624"/>
    </row>
    <row r="11" spans="2:17" ht="14.25" customHeight="1" x14ac:dyDescent="0.2">
      <c r="B11" s="19" t="s">
        <v>10</v>
      </c>
      <c r="C11" s="66">
        <v>20334.740000000002</v>
      </c>
      <c r="D11" s="66">
        <v>21206.575999999815</v>
      </c>
      <c r="E11" s="66">
        <v>21484.000999999997</v>
      </c>
      <c r="F11" s="66">
        <v>21613.048999999999</v>
      </c>
      <c r="G11" s="66">
        <v>21781.055</v>
      </c>
      <c r="H11" s="66">
        <v>21989</v>
      </c>
      <c r="I11" s="66">
        <v>22189</v>
      </c>
      <c r="J11" s="66">
        <v>22239.397999999925</v>
      </c>
      <c r="K11" s="66">
        <v>22334.697999999906</v>
      </c>
      <c r="L11" s="66">
        <v>22385.775000000027</v>
      </c>
      <c r="M11" s="66">
        <v>22754</v>
      </c>
      <c r="N11" s="66">
        <v>22718.265999999981</v>
      </c>
      <c r="O11" s="66">
        <v>23253.78100000013</v>
      </c>
      <c r="P11" s="209">
        <v>23370.951000000077</v>
      </c>
      <c r="Q11" s="209">
        <v>23543.013000000006</v>
      </c>
    </row>
    <row r="12" spans="2:17" s="36" customFormat="1" ht="14.25" customHeight="1" x14ac:dyDescent="0.2">
      <c r="B12" s="7"/>
      <c r="C12" s="67"/>
      <c r="D12" s="67"/>
      <c r="E12" s="67"/>
      <c r="F12" s="67"/>
      <c r="G12" s="67"/>
      <c r="H12" s="67"/>
      <c r="I12" s="67"/>
      <c r="L12" s="45"/>
      <c r="M12" s="45"/>
      <c r="O12" s="64"/>
      <c r="P12" s="207"/>
      <c r="Q12" s="207" t="s">
        <v>18</v>
      </c>
    </row>
    <row r="13" spans="2:17" ht="28.5" customHeight="1" x14ac:dyDescent="0.2">
      <c r="B13" s="7" t="s">
        <v>63</v>
      </c>
      <c r="C13" s="47">
        <v>79.556881474757176</v>
      </c>
      <c r="D13" s="47">
        <v>85.458878415827527</v>
      </c>
      <c r="E13" s="47">
        <v>86.593400363368048</v>
      </c>
      <c r="F13" s="47">
        <v>87.534942432231574</v>
      </c>
      <c r="G13" s="47">
        <v>88.054811853695796</v>
      </c>
      <c r="H13" s="47">
        <v>88.921733594069764</v>
      </c>
      <c r="I13" s="47">
        <v>89.512821668394253</v>
      </c>
      <c r="J13" s="47">
        <v>89.311689102375809</v>
      </c>
      <c r="K13" s="47">
        <v>89.465279539485849</v>
      </c>
      <c r="L13" s="47">
        <v>89.708026637452065</v>
      </c>
      <c r="M13" s="47">
        <v>90.103093327192497</v>
      </c>
      <c r="N13" s="48">
        <v>90.622360879127072</v>
      </c>
      <c r="O13" s="48">
        <v>90.927432403358452</v>
      </c>
      <c r="P13" s="210">
        <v>91.651995676170912</v>
      </c>
      <c r="Q13" s="622">
        <v>92.130968963063594</v>
      </c>
    </row>
    <row r="14" spans="2:17" ht="28.5" customHeight="1" x14ac:dyDescent="0.2">
      <c r="B14" s="7" t="s">
        <v>64</v>
      </c>
      <c r="C14" s="47">
        <v>8.0774821807409793</v>
      </c>
      <c r="D14" s="47">
        <v>7.6718419795822825</v>
      </c>
      <c r="E14" s="47">
        <v>7.3858216632926066</v>
      </c>
      <c r="F14" s="47">
        <v>7.4771171804588974</v>
      </c>
      <c r="G14" s="47">
        <v>7.3856523478775475</v>
      </c>
      <c r="H14" s="47">
        <v>6.9671199235981627</v>
      </c>
      <c r="I14" s="47">
        <v>6.9944567127856141</v>
      </c>
      <c r="J14" s="47">
        <v>7.3772275670411798</v>
      </c>
      <c r="K14" s="47">
        <v>7.4911467350040049</v>
      </c>
      <c r="L14" s="47">
        <v>7.160033548090273</v>
      </c>
      <c r="M14" s="47">
        <v>6.9933515395440402</v>
      </c>
      <c r="N14" s="48">
        <v>6.6664506877417695</v>
      </c>
      <c r="O14" s="48">
        <v>6.0809293766032733</v>
      </c>
      <c r="P14" s="210">
        <v>5.5561923860094389</v>
      </c>
      <c r="Q14" s="622">
        <v>5.4776548779036531</v>
      </c>
    </row>
    <row r="15" spans="2:17" ht="28.5" customHeight="1" x14ac:dyDescent="0.2">
      <c r="B15" s="65" t="s">
        <v>65</v>
      </c>
      <c r="C15" s="47">
        <v>12.365636344502127</v>
      </c>
      <c r="D15" s="47">
        <v>6.8692796045906608</v>
      </c>
      <c r="E15" s="47">
        <v>6.0207779733393254</v>
      </c>
      <c r="F15" s="47">
        <v>4.9879403873095365</v>
      </c>
      <c r="G15" s="47">
        <v>4.5595357984266602</v>
      </c>
      <c r="H15" s="47">
        <v>4.1111464823320754</v>
      </c>
      <c r="I15" s="47">
        <v>3.497228356392807</v>
      </c>
      <c r="J15" s="47">
        <v>3.3110833305829699</v>
      </c>
      <c r="K15" s="47">
        <v>3.0435737255099724</v>
      </c>
      <c r="L15" s="47">
        <v>3.131939814458077</v>
      </c>
      <c r="M15" s="47">
        <v>2.9035551332636698</v>
      </c>
      <c r="N15" s="48">
        <v>2.7111884331313028</v>
      </c>
      <c r="O15" s="48">
        <v>2.9916382200382658</v>
      </c>
      <c r="P15" s="210">
        <v>2.791811937819725</v>
      </c>
      <c r="Q15" s="622">
        <v>2.3913761590328138</v>
      </c>
    </row>
    <row r="16" spans="2:17" ht="14.25" customHeight="1" x14ac:dyDescent="0.2">
      <c r="B16" s="65"/>
      <c r="C16" s="47"/>
      <c r="D16" s="47"/>
      <c r="E16" s="47"/>
      <c r="F16" s="47"/>
      <c r="G16" s="47"/>
      <c r="H16" s="47"/>
      <c r="I16" s="47"/>
      <c r="J16" s="47"/>
      <c r="K16" s="47"/>
      <c r="L16" s="47"/>
      <c r="M16" s="47"/>
      <c r="N16" s="48"/>
      <c r="O16" s="48"/>
      <c r="P16" s="210"/>
      <c r="Q16" s="622"/>
    </row>
    <row r="17" spans="2:17" ht="14.25" customHeight="1" x14ac:dyDescent="0.2">
      <c r="B17" s="19" t="s">
        <v>10</v>
      </c>
      <c r="C17" s="21">
        <v>100</v>
      </c>
      <c r="D17" s="21">
        <v>100</v>
      </c>
      <c r="E17" s="21">
        <v>100</v>
      </c>
      <c r="F17" s="21">
        <v>100</v>
      </c>
      <c r="G17" s="21">
        <v>100</v>
      </c>
      <c r="H17" s="21">
        <v>100</v>
      </c>
      <c r="I17" s="21">
        <v>100</v>
      </c>
      <c r="J17" s="21">
        <v>100</v>
      </c>
      <c r="K17" s="21">
        <v>99.999999999999844</v>
      </c>
      <c r="L17" s="21">
        <v>100</v>
      </c>
      <c r="M17" s="21">
        <v>100</v>
      </c>
      <c r="N17" s="21">
        <v>100</v>
      </c>
      <c r="O17" s="21">
        <v>100</v>
      </c>
      <c r="P17" s="20">
        <v>100.00000000000006</v>
      </c>
      <c r="Q17" s="20">
        <v>100</v>
      </c>
    </row>
    <row r="18" spans="2:17" ht="14.25" customHeight="1" x14ac:dyDescent="0.2">
      <c r="B18" s="89"/>
      <c r="C18" s="36"/>
      <c r="D18" s="36"/>
      <c r="E18" s="36"/>
      <c r="F18" s="36"/>
      <c r="G18" s="36"/>
      <c r="H18" s="36"/>
      <c r="I18" s="36"/>
      <c r="J18" s="36"/>
      <c r="K18" s="36"/>
      <c r="L18" s="36"/>
      <c r="M18" s="36"/>
      <c r="N18" s="36"/>
      <c r="O18" s="36"/>
      <c r="P18" s="36"/>
      <c r="Q18" s="282"/>
    </row>
    <row r="19" spans="2:17" ht="14.25" customHeight="1" x14ac:dyDescent="0.2">
      <c r="B19" s="90" t="s">
        <v>60</v>
      </c>
      <c r="C19" s="156">
        <v>13711</v>
      </c>
      <c r="D19" s="156">
        <v>17532</v>
      </c>
      <c r="E19" s="156">
        <v>16648</v>
      </c>
      <c r="F19" s="156">
        <v>16502</v>
      </c>
      <c r="G19" s="156">
        <v>16670</v>
      </c>
      <c r="H19" s="156">
        <v>16269</v>
      </c>
      <c r="I19" s="156">
        <v>16217</v>
      </c>
      <c r="J19" s="156">
        <v>16150</v>
      </c>
      <c r="K19" s="156">
        <v>16150</v>
      </c>
      <c r="L19" s="156">
        <v>16670</v>
      </c>
      <c r="M19" s="156">
        <v>14951</v>
      </c>
      <c r="N19" s="156">
        <v>12763</v>
      </c>
      <c r="O19" s="156">
        <v>12498</v>
      </c>
      <c r="P19" s="156">
        <v>12297</v>
      </c>
      <c r="Q19" s="285">
        <v>12351</v>
      </c>
    </row>
    <row r="20" spans="2:17" s="36" customFormat="1" ht="14.25" customHeight="1" x14ac:dyDescent="0.2">
      <c r="B20" s="22" t="s">
        <v>21</v>
      </c>
      <c r="C20" s="67"/>
      <c r="D20" s="67"/>
      <c r="E20" s="67"/>
      <c r="F20" s="67"/>
      <c r="G20" s="67"/>
      <c r="H20" s="67"/>
      <c r="I20" s="67"/>
      <c r="J20" s="67"/>
      <c r="K20" s="67"/>
      <c r="L20" s="67"/>
      <c r="M20" s="1"/>
      <c r="Q20" s="101"/>
    </row>
    <row r="21" spans="2:17" ht="14.25" customHeight="1" x14ac:dyDescent="0.2">
      <c r="B21" s="23" t="s">
        <v>66</v>
      </c>
      <c r="C21" s="68"/>
      <c r="D21" s="68"/>
      <c r="E21" s="68"/>
      <c r="F21" s="69"/>
      <c r="G21" s="69"/>
      <c r="H21" s="69"/>
      <c r="I21" s="69"/>
      <c r="J21" s="69"/>
      <c r="K21" s="69"/>
      <c r="L21" s="69"/>
    </row>
    <row r="22" spans="2:17" ht="14.25" customHeight="1" x14ac:dyDescent="0.2">
      <c r="B22" s="25" t="s">
        <v>8</v>
      </c>
    </row>
    <row r="23" spans="2:17" x14ac:dyDescent="0.2">
      <c r="B23" s="15"/>
    </row>
  </sheetData>
  <pageMargins left="0.75" right="0.75" top="1" bottom="1" header="0.5" footer="0.5"/>
  <pageSetup paperSize="9" scale="83"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C99FF"/>
    <pageSetUpPr fitToPage="1"/>
  </sheetPr>
  <dimension ref="B1:K27"/>
  <sheetViews>
    <sheetView workbookViewId="0"/>
  </sheetViews>
  <sheetFormatPr defaultRowHeight="12.75" x14ac:dyDescent="0.2"/>
  <cols>
    <col min="1" max="1" width="9.140625" style="1"/>
    <col min="2" max="2" width="17.28515625" style="1" customWidth="1"/>
    <col min="3" max="6" width="16.7109375" style="1" customWidth="1"/>
    <col min="7" max="7" width="9.140625" style="1"/>
    <col min="8" max="12" width="16.7109375" style="1" customWidth="1"/>
    <col min="13" max="16384" width="9.140625" style="1"/>
  </cols>
  <sheetData>
    <row r="1" spans="2:6" ht="14.25" customHeight="1" x14ac:dyDescent="0.2">
      <c r="B1" s="50"/>
    </row>
    <row r="2" spans="2:6" s="70" customFormat="1" ht="18.75" customHeight="1" x14ac:dyDescent="0.25">
      <c r="B2" s="60" t="s">
        <v>388</v>
      </c>
    </row>
    <row r="3" spans="2:6" ht="15.75" x14ac:dyDescent="0.25">
      <c r="B3" s="26"/>
    </row>
    <row r="4" spans="2:6" ht="14.25" customHeight="1" x14ac:dyDescent="0.2">
      <c r="B4" s="5" t="s">
        <v>0</v>
      </c>
      <c r="C4" s="6"/>
      <c r="D4" s="6"/>
      <c r="E4" s="6"/>
    </row>
    <row r="5" spans="2:6" s="72" customFormat="1" ht="28.5" customHeight="1" x14ac:dyDescent="0.2">
      <c r="B5" s="71"/>
      <c r="C5" s="9" t="s">
        <v>67</v>
      </c>
      <c r="D5" s="9" t="s">
        <v>68</v>
      </c>
      <c r="E5" s="9" t="s">
        <v>65</v>
      </c>
      <c r="F5" s="10" t="s">
        <v>69</v>
      </c>
    </row>
    <row r="6" spans="2:6" s="72" customFormat="1" ht="14.25" customHeight="1" x14ac:dyDescent="0.2">
      <c r="B6" s="54"/>
      <c r="C6" s="54"/>
      <c r="D6" s="54"/>
      <c r="E6" s="37" t="s">
        <v>17</v>
      </c>
      <c r="F6" s="73"/>
    </row>
    <row r="7" spans="2:6" ht="14.25" customHeight="1" x14ac:dyDescent="0.2">
      <c r="B7" s="31" t="s">
        <v>1</v>
      </c>
      <c r="C7" s="625">
        <v>14056.073999999997</v>
      </c>
      <c r="D7" s="625">
        <v>467.22900000000016</v>
      </c>
      <c r="E7" s="625">
        <v>231.285</v>
      </c>
      <c r="F7" s="211">
        <v>5012</v>
      </c>
    </row>
    <row r="8" spans="2:6" ht="14.25" customHeight="1" x14ac:dyDescent="0.2">
      <c r="B8" s="31" t="s">
        <v>2</v>
      </c>
      <c r="C8" s="625">
        <v>3964.5859999999961</v>
      </c>
      <c r="D8" s="625">
        <v>487.51400000000001</v>
      </c>
      <c r="E8" s="625">
        <v>290.68700000000007</v>
      </c>
      <c r="F8" s="211">
        <v>2499</v>
      </c>
    </row>
    <row r="9" spans="2:6" ht="14.25" customHeight="1" x14ac:dyDescent="0.2">
      <c r="B9" s="36" t="s">
        <v>23</v>
      </c>
      <c r="C9" s="626">
        <v>18020.659999999883</v>
      </c>
      <c r="D9" s="626">
        <v>954.74300000000062</v>
      </c>
      <c r="E9" s="626">
        <v>521.97199999999998</v>
      </c>
      <c r="F9" s="211">
        <v>7511</v>
      </c>
    </row>
    <row r="10" spans="2:6" ht="14.25" customHeight="1" x14ac:dyDescent="0.2">
      <c r="B10" s="36"/>
      <c r="C10" s="626"/>
      <c r="D10" s="626"/>
      <c r="E10" s="626"/>
      <c r="F10" s="211"/>
    </row>
    <row r="11" spans="2:6" ht="14.25" customHeight="1" x14ac:dyDescent="0.2">
      <c r="B11" s="31" t="s">
        <v>4</v>
      </c>
      <c r="C11" s="625">
        <v>1566.3459999999993</v>
      </c>
      <c r="D11" s="625">
        <v>70.548999999999992</v>
      </c>
      <c r="E11" s="625">
        <v>15.173999999999999</v>
      </c>
      <c r="F11" s="211">
        <v>2075</v>
      </c>
    </row>
    <row r="12" spans="2:6" ht="14.25" customHeight="1" x14ac:dyDescent="0.2">
      <c r="B12" s="31" t="s">
        <v>24</v>
      </c>
      <c r="C12" s="625">
        <v>2103.4640000000018</v>
      </c>
      <c r="D12" s="625">
        <v>264.22499999999997</v>
      </c>
      <c r="E12" s="625">
        <v>25.818000000000001</v>
      </c>
      <c r="F12" s="211">
        <v>2765</v>
      </c>
    </row>
    <row r="13" spans="2:6" ht="14.25" customHeight="1" x14ac:dyDescent="0.2">
      <c r="B13" s="36" t="s">
        <v>25</v>
      </c>
      <c r="C13" s="626">
        <v>3669.8099999999972</v>
      </c>
      <c r="D13" s="626">
        <v>334.77399999999977</v>
      </c>
      <c r="E13" s="626">
        <v>40.99199999999999</v>
      </c>
      <c r="F13" s="211">
        <v>4840</v>
      </c>
    </row>
    <row r="14" spans="2:6" ht="14.25" customHeight="1" x14ac:dyDescent="0.2">
      <c r="B14" s="36"/>
      <c r="C14" s="626"/>
      <c r="D14" s="626"/>
      <c r="E14" s="627"/>
      <c r="F14" s="202"/>
    </row>
    <row r="15" spans="2:6" ht="14.25" customHeight="1" x14ac:dyDescent="0.2">
      <c r="B15" s="19" t="s">
        <v>163</v>
      </c>
      <c r="C15" s="628">
        <v>21690.46999999995</v>
      </c>
      <c r="D15" s="628">
        <v>1289.5170000000014</v>
      </c>
      <c r="E15" s="629">
        <v>562.96399999999994</v>
      </c>
      <c r="F15" s="630">
        <v>12351</v>
      </c>
    </row>
    <row r="16" spans="2:6" ht="14.25" customHeight="1" x14ac:dyDescent="0.2">
      <c r="B16" s="15"/>
      <c r="C16" s="631"/>
      <c r="D16" s="631"/>
      <c r="E16" s="46" t="s">
        <v>18</v>
      </c>
      <c r="F16" s="632"/>
    </row>
    <row r="17" spans="2:11" ht="14.25" customHeight="1" x14ac:dyDescent="0.2">
      <c r="B17" s="31" t="s">
        <v>1</v>
      </c>
      <c r="C17" s="633">
        <v>95.265784446166847</v>
      </c>
      <c r="D17" s="633">
        <v>3.1666692421367526</v>
      </c>
      <c r="E17" s="633">
        <v>1.567546311696403</v>
      </c>
      <c r="F17" s="35"/>
    </row>
    <row r="18" spans="2:11" ht="14.25" customHeight="1" x14ac:dyDescent="0.2">
      <c r="B18" s="31" t="s">
        <v>2</v>
      </c>
      <c r="C18" s="633">
        <v>83.591904928473511</v>
      </c>
      <c r="D18" s="633">
        <v>10.279061657207052</v>
      </c>
      <c r="E18" s="633">
        <v>6.1290334143194798</v>
      </c>
      <c r="F18" s="35"/>
    </row>
    <row r="19" spans="2:11" ht="14.25" customHeight="1" x14ac:dyDescent="0.2">
      <c r="B19" s="36" t="s">
        <v>23</v>
      </c>
      <c r="C19" s="634">
        <v>92.426082998352143</v>
      </c>
      <c r="D19" s="634">
        <v>4.8967771302547378</v>
      </c>
      <c r="E19" s="634">
        <v>2.6771398713929555</v>
      </c>
      <c r="F19" s="35"/>
    </row>
    <row r="20" spans="2:11" ht="14.25" customHeight="1" x14ac:dyDescent="0.2">
      <c r="B20" s="36"/>
      <c r="C20" s="634"/>
      <c r="D20" s="634"/>
      <c r="E20" s="634"/>
      <c r="F20" s="35"/>
    </row>
    <row r="21" spans="2:11" ht="14.25" customHeight="1" x14ac:dyDescent="0.2">
      <c r="B21" s="31" t="s">
        <v>4</v>
      </c>
      <c r="C21" s="633">
        <v>94.811173141073454</v>
      </c>
      <c r="D21" s="633">
        <v>4.2703422193625125</v>
      </c>
      <c r="E21" s="633">
        <v>0.91848463956408688</v>
      </c>
      <c r="F21" s="35"/>
    </row>
    <row r="22" spans="2:11" ht="14.25" customHeight="1" x14ac:dyDescent="0.2">
      <c r="B22" s="31" t="s">
        <v>24</v>
      </c>
      <c r="C22" s="633">
        <v>87.882091007045304</v>
      </c>
      <c r="D22" s="633">
        <v>11.039240745901296</v>
      </c>
      <c r="E22" s="633">
        <v>1.0786682470533813</v>
      </c>
      <c r="F22" s="35"/>
    </row>
    <row r="23" spans="2:11" ht="14.25" customHeight="1" x14ac:dyDescent="0.2">
      <c r="B23" s="36" t="s">
        <v>25</v>
      </c>
      <c r="C23" s="634">
        <v>90.711681105483919</v>
      </c>
      <c r="D23" s="634">
        <v>8.2750639216764004</v>
      </c>
      <c r="E23" s="634">
        <v>1.0132549728394653</v>
      </c>
      <c r="F23" s="35"/>
    </row>
    <row r="24" spans="2:11" ht="14.25" customHeight="1" x14ac:dyDescent="0.2">
      <c r="B24" s="36"/>
      <c r="C24" s="635"/>
      <c r="D24" s="635"/>
      <c r="E24" s="634"/>
      <c r="F24" s="35"/>
    </row>
    <row r="25" spans="2:11" ht="14.25" customHeight="1" x14ac:dyDescent="0.2">
      <c r="B25" s="19" t="s">
        <v>163</v>
      </c>
      <c r="C25" s="636">
        <v>92.131483432132413</v>
      </c>
      <c r="D25" s="636">
        <v>5.4772955183061267</v>
      </c>
      <c r="E25" s="636">
        <v>2.3912210495617248</v>
      </c>
      <c r="F25" s="35"/>
    </row>
    <row r="26" spans="2:11" s="7" customFormat="1" ht="14.25" customHeight="1" x14ac:dyDescent="0.2">
      <c r="B26" s="22" t="s">
        <v>62</v>
      </c>
      <c r="D26" s="1"/>
      <c r="E26" s="1"/>
      <c r="F26" s="1"/>
      <c r="G26" s="1"/>
      <c r="H26" s="1"/>
      <c r="I26" s="1"/>
      <c r="J26" s="1"/>
      <c r="K26" s="1"/>
    </row>
    <row r="27" spans="2:11" x14ac:dyDescent="0.2">
      <c r="H27" s="22"/>
    </row>
  </sheetData>
  <pageMargins left="0.75" right="0.75" top="1" bottom="1" header="0.5" footer="0.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C99FF"/>
    <pageSetUpPr fitToPage="1"/>
  </sheetPr>
  <dimension ref="B2:Q29"/>
  <sheetViews>
    <sheetView workbookViewId="0"/>
  </sheetViews>
  <sheetFormatPr defaultRowHeight="12.75" x14ac:dyDescent="0.2"/>
  <cols>
    <col min="1" max="1" width="9.140625" style="1"/>
    <col min="2" max="2" width="26.7109375" style="1" customWidth="1"/>
    <col min="3" max="16384" width="9.140625" style="1"/>
  </cols>
  <sheetData>
    <row r="2" spans="2:17" ht="18.75" customHeight="1" x14ac:dyDescent="0.25">
      <c r="B2" s="60" t="s">
        <v>389</v>
      </c>
    </row>
    <row r="3" spans="2:17" ht="15.75" x14ac:dyDescent="0.25">
      <c r="B3" s="26"/>
    </row>
    <row r="4" spans="2:17" ht="14.25" customHeight="1" x14ac:dyDescent="0.2">
      <c r="B4" s="5" t="s">
        <v>0</v>
      </c>
      <c r="C4" s="6"/>
      <c r="D4" s="6"/>
      <c r="E4" s="6"/>
      <c r="F4" s="6"/>
      <c r="G4" s="6"/>
      <c r="H4" s="6"/>
      <c r="I4" s="6"/>
      <c r="J4" s="6"/>
    </row>
    <row r="5" spans="2:17" ht="14.25" customHeight="1" x14ac:dyDescent="0.2">
      <c r="B5" s="8"/>
      <c r="C5" s="74">
        <v>1996</v>
      </c>
      <c r="D5" s="74">
        <v>2001</v>
      </c>
      <c r="E5" s="63">
        <v>2003</v>
      </c>
      <c r="F5" s="63">
        <v>2004</v>
      </c>
      <c r="G5" s="63">
        <v>2005</v>
      </c>
      <c r="H5" s="63">
        <v>2006</v>
      </c>
      <c r="I5" s="63">
        <v>2007</v>
      </c>
      <c r="J5" s="63">
        <v>2008</v>
      </c>
      <c r="K5" s="63">
        <v>2009</v>
      </c>
      <c r="L5" s="63">
        <v>2010</v>
      </c>
      <c r="M5" s="63">
        <v>2011</v>
      </c>
      <c r="N5" s="63">
        <v>2012</v>
      </c>
      <c r="O5" s="63">
        <v>2013</v>
      </c>
      <c r="P5" s="206">
        <v>2014</v>
      </c>
      <c r="Q5" s="206">
        <v>2015</v>
      </c>
    </row>
    <row r="6" spans="2:17" ht="14.25" customHeight="1" x14ac:dyDescent="0.2">
      <c r="L6" s="45"/>
      <c r="M6" s="45"/>
      <c r="O6" s="64"/>
      <c r="P6" s="207"/>
      <c r="Q6" s="207" t="s">
        <v>17</v>
      </c>
    </row>
    <row r="7" spans="2:17" ht="14.25" customHeight="1" x14ac:dyDescent="0.2">
      <c r="B7" s="1" t="s">
        <v>70</v>
      </c>
      <c r="C7" s="33">
        <v>10447.079000000003</v>
      </c>
      <c r="D7" s="33">
        <v>10359.902</v>
      </c>
      <c r="E7" s="33">
        <v>9641.516999999998</v>
      </c>
      <c r="F7" s="33">
        <v>9635.2000000000007</v>
      </c>
      <c r="G7" s="33">
        <v>9424.8130000000001</v>
      </c>
      <c r="H7" s="33">
        <v>9013.8254962151441</v>
      </c>
      <c r="I7" s="33">
        <v>8781.7458942560443</v>
      </c>
      <c r="J7" s="33">
        <v>8072.2619999999815</v>
      </c>
      <c r="K7" s="33">
        <v>7303.2030000000041</v>
      </c>
      <c r="L7" s="33">
        <v>6547.5940000000046</v>
      </c>
      <c r="M7" s="33">
        <v>5940.6289999999963</v>
      </c>
      <c r="N7" s="33">
        <v>5509.523000000002</v>
      </c>
      <c r="O7" s="33">
        <v>5258.3179999999984</v>
      </c>
      <c r="P7" s="208">
        <v>4680.424</v>
      </c>
      <c r="Q7" s="637">
        <v>4115.5799999999981</v>
      </c>
    </row>
    <row r="8" spans="2:17" ht="14.25" customHeight="1" x14ac:dyDescent="0.2">
      <c r="B8" s="1" t="s">
        <v>71</v>
      </c>
      <c r="C8" s="33">
        <v>2773.0930000000003</v>
      </c>
      <c r="D8" s="33">
        <v>2769.1579999999999</v>
      </c>
      <c r="E8" s="33">
        <v>2580.2969999999996</v>
      </c>
      <c r="F8" s="33">
        <v>2408.5729999999999</v>
      </c>
      <c r="G8" s="33">
        <v>2181.2489999999998</v>
      </c>
      <c r="H8" s="33">
        <v>2130.6808448789052</v>
      </c>
      <c r="I8" s="33">
        <v>1943.8361900898983</v>
      </c>
      <c r="J8" s="33">
        <v>1687.5969999999925</v>
      </c>
      <c r="K8" s="33">
        <v>1472.4639999999984</v>
      </c>
      <c r="L8" s="33">
        <v>1282.145</v>
      </c>
      <c r="M8" s="33">
        <v>1152.427999999999</v>
      </c>
      <c r="N8" s="33">
        <v>950.51700000000039</v>
      </c>
      <c r="O8" s="33">
        <v>795.77600000000041</v>
      </c>
      <c r="P8" s="208">
        <v>744.26399999999944</v>
      </c>
      <c r="Q8" s="637">
        <v>637.33200000000011</v>
      </c>
    </row>
    <row r="9" spans="2:17" ht="14.25" customHeight="1" x14ac:dyDescent="0.2">
      <c r="B9" s="1" t="s">
        <v>72</v>
      </c>
      <c r="C9" s="33">
        <v>2809.6660000000006</v>
      </c>
      <c r="D9" s="33">
        <v>4447.8909999999996</v>
      </c>
      <c r="E9" s="33">
        <v>5491.9209999999994</v>
      </c>
      <c r="F9" s="33">
        <v>5934.12</v>
      </c>
      <c r="G9" s="33">
        <v>6253.610999999999</v>
      </c>
      <c r="H9" s="33">
        <v>6312.3533534343387</v>
      </c>
      <c r="I9" s="33">
        <v>6286.7610831955963</v>
      </c>
      <c r="J9" s="33">
        <v>6081.7989999999727</v>
      </c>
      <c r="K9" s="33">
        <v>5497.8940000000093</v>
      </c>
      <c r="L9" s="33">
        <v>4830.6519999999964</v>
      </c>
      <c r="M9" s="33">
        <v>4415.6610000000037</v>
      </c>
      <c r="N9" s="33">
        <v>3819.9830000000006</v>
      </c>
      <c r="O9" s="33">
        <v>3285.4670000000046</v>
      </c>
      <c r="P9" s="208">
        <v>2997.9990000000016</v>
      </c>
      <c r="Q9" s="637">
        <v>2570.0810000000033</v>
      </c>
    </row>
    <row r="10" spans="2:17" ht="14.25" customHeight="1" x14ac:dyDescent="0.2">
      <c r="B10" s="1" t="s">
        <v>73</v>
      </c>
      <c r="C10" s="75" t="s">
        <v>74</v>
      </c>
      <c r="D10" s="33">
        <v>155.15700000000001</v>
      </c>
      <c r="E10" s="33">
        <v>153.70199999999997</v>
      </c>
      <c r="F10" s="33">
        <v>202.29899999999998</v>
      </c>
      <c r="G10" s="33">
        <v>300.255</v>
      </c>
      <c r="H10" s="33">
        <v>459.86804567748806</v>
      </c>
      <c r="I10" s="33">
        <v>698.27378673417763</v>
      </c>
      <c r="J10" s="33">
        <v>948.44199999999523</v>
      </c>
      <c r="K10" s="33">
        <v>1331.0620000000008</v>
      </c>
      <c r="L10" s="33">
        <v>1775.72</v>
      </c>
      <c r="M10" s="33">
        <v>2186.84</v>
      </c>
      <c r="N10" s="33">
        <v>2698.18</v>
      </c>
      <c r="O10" s="33">
        <v>3128.7500000000009</v>
      </c>
      <c r="P10" s="208">
        <v>3388.764000000001</v>
      </c>
      <c r="Q10" s="637">
        <v>3866.8590000000027</v>
      </c>
    </row>
    <row r="11" spans="2:17" ht="14.25" customHeight="1" x14ac:dyDescent="0.2">
      <c r="B11" s="1" t="s">
        <v>75</v>
      </c>
      <c r="C11" s="75" t="s">
        <v>74</v>
      </c>
      <c r="D11" s="33">
        <v>319.18400000000003</v>
      </c>
      <c r="E11" s="33">
        <v>372.52100000000002</v>
      </c>
      <c r="F11" s="33">
        <v>417.32599999999991</v>
      </c>
      <c r="G11" s="33">
        <v>727.28300000000002</v>
      </c>
      <c r="H11" s="33">
        <v>1296.8819489334414</v>
      </c>
      <c r="I11" s="33">
        <v>1836.599069267508</v>
      </c>
      <c r="J11" s="33">
        <v>2773.2299999999873</v>
      </c>
      <c r="K11" s="33">
        <v>4061.3989999999967</v>
      </c>
      <c r="L11" s="33">
        <v>5313.4580000000115</v>
      </c>
      <c r="M11" s="33">
        <v>6432.1639999999861</v>
      </c>
      <c r="N11" s="33">
        <v>7189.1859999999988</v>
      </c>
      <c r="O11" s="33">
        <v>8191.3230000000067</v>
      </c>
      <c r="P11" s="208">
        <v>9109.3819999999723</v>
      </c>
      <c r="Q11" s="637">
        <v>9972.5600000000122</v>
      </c>
    </row>
    <row r="12" spans="2:17" ht="14.25" customHeight="1" x14ac:dyDescent="0.2">
      <c r="B12" s="1" t="s">
        <v>76</v>
      </c>
      <c r="C12" s="33">
        <v>4304.902</v>
      </c>
      <c r="D12" s="33">
        <v>3155.2840000000001</v>
      </c>
      <c r="E12" s="33">
        <v>3244.0429999999992</v>
      </c>
      <c r="F12" s="33">
        <v>3015.5309999999999</v>
      </c>
      <c r="G12" s="33">
        <v>2893.8440000000001</v>
      </c>
      <c r="H12" s="33">
        <v>2775.3903108606819</v>
      </c>
      <c r="I12" s="33">
        <v>2641.7839764567766</v>
      </c>
      <c r="J12" s="33">
        <v>2676.067999999987</v>
      </c>
      <c r="K12" s="33">
        <v>2668.6759999999977</v>
      </c>
      <c r="L12" s="33">
        <v>2636.2059999999979</v>
      </c>
      <c r="M12" s="33">
        <v>2626.4179999999951</v>
      </c>
      <c r="N12" s="33">
        <v>2550.8770000000009</v>
      </c>
      <c r="O12" s="33">
        <v>2594.1469999999999</v>
      </c>
      <c r="P12" s="208">
        <v>2450.1180000000008</v>
      </c>
      <c r="Q12" s="637">
        <v>2380.539000000002</v>
      </c>
    </row>
    <row r="13" spans="2:17" ht="14.25" customHeight="1" x14ac:dyDescent="0.2">
      <c r="C13" s="33"/>
      <c r="D13" s="33"/>
      <c r="E13" s="33"/>
      <c r="F13" s="33"/>
      <c r="G13" s="33"/>
      <c r="H13" s="33"/>
      <c r="I13" s="33"/>
      <c r="J13" s="33"/>
      <c r="K13" s="33"/>
      <c r="L13" s="33"/>
      <c r="M13" s="33"/>
      <c r="N13" s="33"/>
      <c r="O13" s="33"/>
      <c r="P13" s="208"/>
      <c r="Q13" s="637"/>
    </row>
    <row r="14" spans="2:17" ht="14.25" customHeight="1" x14ac:dyDescent="0.2">
      <c r="B14" s="19" t="s">
        <v>10</v>
      </c>
      <c r="C14" s="66">
        <v>20334.740000000002</v>
      </c>
      <c r="D14" s="66">
        <v>21206.576000000001</v>
      </c>
      <c r="E14" s="66">
        <v>21484.000999999997</v>
      </c>
      <c r="F14" s="66">
        <v>21613.048999999999</v>
      </c>
      <c r="G14" s="66">
        <v>21781.055</v>
      </c>
      <c r="H14" s="66">
        <v>21989</v>
      </c>
      <c r="I14" s="66">
        <v>22189</v>
      </c>
      <c r="J14" s="66">
        <v>22239.397999999925</v>
      </c>
      <c r="K14" s="66">
        <v>22334.698000000008</v>
      </c>
      <c r="L14" s="66">
        <v>22385.775000000009</v>
      </c>
      <c r="M14" s="66">
        <v>22754.14</v>
      </c>
      <c r="N14" s="66">
        <v>22718.266</v>
      </c>
      <c r="O14" s="66">
        <v>23253.78100000001</v>
      </c>
      <c r="P14" s="209">
        <v>23370.950999999975</v>
      </c>
      <c r="Q14" s="638">
        <v>23542.950999999888</v>
      </c>
    </row>
    <row r="15" spans="2:17" ht="14.25" customHeight="1" x14ac:dyDescent="0.2">
      <c r="L15" s="45"/>
      <c r="M15" s="45"/>
      <c r="O15" s="64"/>
      <c r="P15" s="207"/>
      <c r="Q15" s="64" t="s">
        <v>18</v>
      </c>
    </row>
    <row r="16" spans="2:17" ht="14.25" customHeight="1" x14ac:dyDescent="0.2">
      <c r="B16" s="1" t="s">
        <v>70</v>
      </c>
      <c r="C16" s="47">
        <v>51.375522873663506</v>
      </c>
      <c r="D16" s="47">
        <v>48.9</v>
      </c>
      <c r="E16" s="47">
        <v>44.877660357584233</v>
      </c>
      <c r="F16" s="47">
        <v>44.580475434076888</v>
      </c>
      <c r="G16" s="47">
        <v>43.27069097433526</v>
      </c>
      <c r="H16" s="47">
        <v>40.992430288849626</v>
      </c>
      <c r="I16" s="47">
        <v>39.577024175294262</v>
      </c>
      <c r="J16" s="47">
        <v>36.297124589433622</v>
      </c>
      <c r="K16" s="47">
        <v>32.69891090535463</v>
      </c>
      <c r="L16" s="47">
        <v>29.248904717393184</v>
      </c>
      <c r="M16" s="47">
        <v>26.107903880348857</v>
      </c>
      <c r="N16" s="47">
        <v>24.251511977190574</v>
      </c>
      <c r="O16" s="47">
        <v>22.612744138254318</v>
      </c>
      <c r="P16" s="213">
        <v>20.026673283427737</v>
      </c>
      <c r="Q16" s="639">
        <v>17.481156036896213</v>
      </c>
    </row>
    <row r="17" spans="2:17" ht="14.25" customHeight="1" x14ac:dyDescent="0.2">
      <c r="B17" s="1" t="s">
        <v>71</v>
      </c>
      <c r="C17" s="47">
        <v>13.637218867809473</v>
      </c>
      <c r="D17" s="47">
        <v>13.048999999999999</v>
      </c>
      <c r="E17" s="47">
        <v>12.010318748356044</v>
      </c>
      <c r="F17" s="47">
        <v>11.144068567095738</v>
      </c>
      <c r="G17" s="47">
        <v>10.014432266940236</v>
      </c>
      <c r="H17" s="47">
        <v>9.6897578101728374</v>
      </c>
      <c r="I17" s="47">
        <v>8.7603595929960711</v>
      </c>
      <c r="J17" s="47">
        <v>7.5883214104986036</v>
      </c>
      <c r="K17" s="47">
        <v>6.5927195433759715</v>
      </c>
      <c r="L17" s="47">
        <v>5.7274988245883947</v>
      </c>
      <c r="M17" s="47">
        <v>5.0646959190723182</v>
      </c>
      <c r="N17" s="47">
        <v>4.1839328758629843</v>
      </c>
      <c r="O17" s="47">
        <v>3.4221359528585915</v>
      </c>
      <c r="P17" s="213">
        <v>3.184568740912586</v>
      </c>
      <c r="Q17" s="639">
        <v>2.7071032853952892</v>
      </c>
    </row>
    <row r="18" spans="2:17" ht="14.25" customHeight="1" x14ac:dyDescent="0.2">
      <c r="B18" s="1" t="s">
        <v>72</v>
      </c>
      <c r="C18" s="47">
        <v>13.817073638512223</v>
      </c>
      <c r="D18" s="47">
        <v>20.957999999999998</v>
      </c>
      <c r="E18" s="47">
        <v>25.562840925207553</v>
      </c>
      <c r="F18" s="47">
        <v>27.456190933542047</v>
      </c>
      <c r="G18" s="47">
        <v>28.711240112106594</v>
      </c>
      <c r="H18" s="47">
        <v>28.706868677221969</v>
      </c>
      <c r="I18" s="47">
        <v>28.332782384044329</v>
      </c>
      <c r="J18" s="47">
        <v>27.346958762103153</v>
      </c>
      <c r="K18" s="47">
        <v>24.615931677249559</v>
      </c>
      <c r="L18" s="47">
        <v>21.579114415292796</v>
      </c>
      <c r="M18" s="47">
        <v>19.405967441529388</v>
      </c>
      <c r="N18" s="47">
        <v>16.814588754264999</v>
      </c>
      <c r="O18" s="47">
        <v>14.128743192343659</v>
      </c>
      <c r="P18" s="213">
        <v>12.827886207968147</v>
      </c>
      <c r="Q18" s="639">
        <v>10.916562668800591</v>
      </c>
    </row>
    <row r="19" spans="2:17" ht="14.25" customHeight="1" x14ac:dyDescent="0.2">
      <c r="B19" s="1" t="s">
        <v>73</v>
      </c>
      <c r="C19" s="75" t="s">
        <v>74</v>
      </c>
      <c r="D19" s="47">
        <v>0.73399999999999999</v>
      </c>
      <c r="E19" s="47">
        <v>0.71542539957990126</v>
      </c>
      <c r="F19" s="47">
        <v>0.93600398537013441</v>
      </c>
      <c r="G19" s="47">
        <v>1.3785144934439586</v>
      </c>
      <c r="H19" s="47">
        <v>2.0913549760220476</v>
      </c>
      <c r="I19" s="47">
        <v>3.1469367106862753</v>
      </c>
      <c r="J19" s="47">
        <v>4.2646927763062576</v>
      </c>
      <c r="K19" s="47">
        <v>5.959614945319629</v>
      </c>
      <c r="L19" s="47">
        <v>7.9323588305520039</v>
      </c>
      <c r="M19" s="47">
        <v>9.6107345740160124</v>
      </c>
      <c r="N19" s="47">
        <v>11.876698688183355</v>
      </c>
      <c r="O19" s="47">
        <v>13.454801178354606</v>
      </c>
      <c r="P19" s="213">
        <v>14.499897757690698</v>
      </c>
      <c r="Q19" s="639">
        <v>16.424699690366008</v>
      </c>
    </row>
    <row r="20" spans="2:17" ht="14.25" customHeight="1" x14ac:dyDescent="0.2">
      <c r="B20" s="1" t="s">
        <v>75</v>
      </c>
      <c r="C20" s="75" t="s">
        <v>74</v>
      </c>
      <c r="D20" s="47">
        <v>1.5049999999999999</v>
      </c>
      <c r="E20" s="47">
        <v>1.7339461118066417</v>
      </c>
      <c r="F20" s="47">
        <v>1.9308983198067053</v>
      </c>
      <c r="G20" s="47">
        <v>3.3390623181475827</v>
      </c>
      <c r="H20" s="47">
        <v>5.8978668831390308</v>
      </c>
      <c r="I20" s="47">
        <v>8.2770700314007293</v>
      </c>
      <c r="J20" s="47">
        <v>12.469896891993194</v>
      </c>
      <c r="K20" s="47">
        <v>18.184257517160102</v>
      </c>
      <c r="L20" s="47">
        <v>23.735867978660679</v>
      </c>
      <c r="M20" s="47">
        <v>28.26810417796499</v>
      </c>
      <c r="N20" s="47">
        <v>31.644959170739593</v>
      </c>
      <c r="O20" s="47">
        <v>35.225768230981458</v>
      </c>
      <c r="P20" s="213">
        <v>38.977369812635985</v>
      </c>
      <c r="Q20" s="639">
        <v>42.359005886730422</v>
      </c>
    </row>
    <row r="21" spans="2:17" ht="14.25" customHeight="1" x14ac:dyDescent="0.2">
      <c r="B21" s="1" t="s">
        <v>76</v>
      </c>
      <c r="C21" s="47">
        <v>21.170184620014812</v>
      </c>
      <c r="D21" s="47">
        <v>14.852</v>
      </c>
      <c r="E21" s="47">
        <v>15.099808457465627</v>
      </c>
      <c r="F21" s="47">
        <v>13.952362760108489</v>
      </c>
      <c r="G21" s="47">
        <v>13.286059835026357</v>
      </c>
      <c r="H21" s="47">
        <v>12.621721364594487</v>
      </c>
      <c r="I21" s="47">
        <v>11.905827105578334</v>
      </c>
      <c r="J21" s="47">
        <v>12.033005569665132</v>
      </c>
      <c r="K21" s="47">
        <v>11.948565411540397</v>
      </c>
      <c r="L21" s="47">
        <v>11.776255233513274</v>
      </c>
      <c r="M21" s="47">
        <v>11.542594007068612</v>
      </c>
      <c r="N21" s="47">
        <v>11.228308533758723</v>
      </c>
      <c r="O21" s="47">
        <v>11.155807307207368</v>
      </c>
      <c r="P21" s="213">
        <v>10.483604197364473</v>
      </c>
      <c r="Q21" s="639">
        <v>10.111472431812025</v>
      </c>
    </row>
    <row r="22" spans="2:17" ht="14.25" customHeight="1" x14ac:dyDescent="0.2">
      <c r="C22" s="47"/>
      <c r="D22" s="47"/>
      <c r="E22" s="47"/>
      <c r="F22" s="47"/>
      <c r="G22" s="47"/>
      <c r="H22" s="47"/>
      <c r="I22" s="47"/>
      <c r="J22" s="47"/>
      <c r="K22" s="47"/>
      <c r="L22" s="47"/>
      <c r="M22" s="47"/>
      <c r="N22" s="47"/>
      <c r="O22" s="47"/>
      <c r="P22" s="213"/>
      <c r="Q22" s="585"/>
    </row>
    <row r="23" spans="2:17" ht="14.25" customHeight="1" x14ac:dyDescent="0.2">
      <c r="B23" s="19" t="s">
        <v>10</v>
      </c>
      <c r="C23" s="21">
        <v>100</v>
      </c>
      <c r="D23" s="21">
        <v>100</v>
      </c>
      <c r="E23" s="21">
        <v>100</v>
      </c>
      <c r="F23" s="21">
        <v>100</v>
      </c>
      <c r="G23" s="21">
        <v>100</v>
      </c>
      <c r="H23" s="21">
        <v>100</v>
      </c>
      <c r="I23" s="21">
        <v>100</v>
      </c>
      <c r="J23" s="21">
        <v>100</v>
      </c>
      <c r="K23" s="21">
        <v>100</v>
      </c>
      <c r="L23" s="21">
        <v>100</v>
      </c>
      <c r="M23" s="21">
        <v>100</v>
      </c>
      <c r="N23" s="21">
        <v>100</v>
      </c>
      <c r="O23" s="21">
        <v>100</v>
      </c>
      <c r="P23" s="20">
        <v>99.999999999999631</v>
      </c>
      <c r="Q23" s="375">
        <v>100</v>
      </c>
    </row>
    <row r="24" spans="2:17" ht="14.25" customHeight="1" x14ac:dyDescent="0.2">
      <c r="B24" s="89"/>
      <c r="C24" s="36"/>
      <c r="D24" s="36"/>
      <c r="E24" s="36"/>
      <c r="F24" s="36"/>
      <c r="G24" s="36"/>
      <c r="H24" s="36"/>
      <c r="I24" s="36"/>
      <c r="J24" s="36"/>
      <c r="K24" s="36"/>
      <c r="L24" s="36"/>
      <c r="M24" s="36"/>
      <c r="N24" s="36"/>
      <c r="O24" s="36"/>
      <c r="P24" s="36"/>
      <c r="Q24" s="282"/>
    </row>
    <row r="25" spans="2:17" ht="14.25" customHeight="1" x14ac:dyDescent="0.2">
      <c r="B25" s="90" t="s">
        <v>60</v>
      </c>
      <c r="C25" s="156">
        <v>13711</v>
      </c>
      <c r="D25" s="156">
        <v>17532</v>
      </c>
      <c r="E25" s="156">
        <v>16648</v>
      </c>
      <c r="F25" s="156">
        <v>16502</v>
      </c>
      <c r="G25" s="156">
        <v>16670</v>
      </c>
      <c r="H25" s="156">
        <v>16269</v>
      </c>
      <c r="I25" s="156">
        <v>16217</v>
      </c>
      <c r="J25" s="156">
        <v>16150</v>
      </c>
      <c r="K25" s="156">
        <v>16150</v>
      </c>
      <c r="L25" s="156">
        <v>16670</v>
      </c>
      <c r="M25" s="156">
        <v>14951</v>
      </c>
      <c r="N25" s="156">
        <v>12763</v>
      </c>
      <c r="O25" s="156">
        <v>12498</v>
      </c>
      <c r="P25" s="156">
        <v>12297</v>
      </c>
      <c r="Q25" s="285">
        <v>12351</v>
      </c>
    </row>
    <row r="26" spans="2:17" ht="14.25" customHeight="1" x14ac:dyDescent="0.2">
      <c r="B26" s="24" t="s">
        <v>228</v>
      </c>
      <c r="C26" s="17"/>
      <c r="D26" s="17"/>
      <c r="E26" s="17"/>
      <c r="F26" s="17"/>
      <c r="G26" s="17"/>
      <c r="H26" s="17"/>
      <c r="I26" s="17"/>
      <c r="J26" s="17"/>
      <c r="K26" s="17"/>
      <c r="L26" s="17"/>
      <c r="M26" s="17"/>
      <c r="N26" s="17"/>
      <c r="O26" s="17"/>
    </row>
    <row r="27" spans="2:17" ht="14.25" customHeight="1" x14ac:dyDescent="0.2">
      <c r="B27" s="22" t="s">
        <v>21</v>
      </c>
    </row>
    <row r="28" spans="2:17" ht="14.25" customHeight="1" x14ac:dyDescent="0.2">
      <c r="B28" s="76" t="s">
        <v>408</v>
      </c>
    </row>
    <row r="29" spans="2:17" ht="14.25" customHeight="1" x14ac:dyDescent="0.2">
      <c r="B29" s="76" t="s">
        <v>8</v>
      </c>
    </row>
  </sheetData>
  <pageMargins left="0.75" right="0.75" top="1" bottom="1" header="0.5" footer="0.5"/>
  <pageSetup paperSize="9" scale="8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CC99FF"/>
    <pageSetUpPr fitToPage="1"/>
  </sheetPr>
  <dimension ref="B1:J27"/>
  <sheetViews>
    <sheetView workbookViewId="0"/>
  </sheetViews>
  <sheetFormatPr defaultRowHeight="12.75" x14ac:dyDescent="0.2"/>
  <cols>
    <col min="1" max="1" width="9.140625" style="1"/>
    <col min="2" max="2" width="17.7109375" style="1" customWidth="1"/>
    <col min="3" max="8" width="12.85546875" style="1" customWidth="1"/>
    <col min="9" max="9" width="12.140625" style="1" customWidth="1"/>
    <col min="10" max="16384" width="9.140625" style="1"/>
  </cols>
  <sheetData>
    <row r="1" spans="2:10" x14ac:dyDescent="0.2">
      <c r="B1" s="50"/>
    </row>
    <row r="2" spans="2:10" ht="18.75" customHeight="1" x14ac:dyDescent="0.25">
      <c r="B2" s="77" t="s">
        <v>390</v>
      </c>
    </row>
    <row r="3" spans="2:10" ht="14.25" customHeight="1" x14ac:dyDescent="0.25">
      <c r="B3" s="77"/>
      <c r="C3" s="40"/>
      <c r="D3" s="40"/>
      <c r="E3" s="40"/>
      <c r="F3" s="40"/>
      <c r="G3" s="40"/>
      <c r="H3" s="40"/>
      <c r="I3" s="40"/>
    </row>
    <row r="4" spans="2:10" ht="14.25" customHeight="1" x14ac:dyDescent="0.2">
      <c r="B4" s="286" t="s">
        <v>0</v>
      </c>
      <c r="C4" s="212"/>
      <c r="D4" s="212"/>
      <c r="E4" s="212"/>
      <c r="F4" s="212"/>
      <c r="G4" s="212"/>
      <c r="H4" s="212"/>
      <c r="I4" s="212"/>
    </row>
    <row r="5" spans="2:10" s="72" customFormat="1" ht="42.75" customHeight="1" x14ac:dyDescent="0.2">
      <c r="B5" s="287"/>
      <c r="C5" s="196" t="s">
        <v>70</v>
      </c>
      <c r="D5" s="196" t="s">
        <v>77</v>
      </c>
      <c r="E5" s="196" t="s">
        <v>72</v>
      </c>
      <c r="F5" s="196" t="s">
        <v>73</v>
      </c>
      <c r="G5" s="196" t="s">
        <v>75</v>
      </c>
      <c r="H5" s="196" t="s">
        <v>78</v>
      </c>
      <c r="I5" s="288" t="s">
        <v>79</v>
      </c>
    </row>
    <row r="6" spans="2:10" s="72" customFormat="1" ht="14.25" customHeight="1" x14ac:dyDescent="0.2">
      <c r="B6" s="195"/>
      <c r="C6" s="195"/>
      <c r="D6" s="195"/>
      <c r="E6" s="195"/>
      <c r="F6" s="195"/>
      <c r="G6" s="195"/>
      <c r="H6" s="46" t="s">
        <v>17</v>
      </c>
      <c r="I6" s="289"/>
    </row>
    <row r="7" spans="2:10" ht="14.25" customHeight="1" x14ac:dyDescent="0.2">
      <c r="B7" s="290" t="s">
        <v>1</v>
      </c>
      <c r="C7" s="640">
        <v>3157.9069999999997</v>
      </c>
      <c r="D7" s="640">
        <v>455.28399999999976</v>
      </c>
      <c r="E7" s="640">
        <v>1622.6480000000001</v>
      </c>
      <c r="F7" s="640">
        <v>2940.9440000000027</v>
      </c>
      <c r="G7" s="640">
        <v>5747.7890000000052</v>
      </c>
      <c r="H7" s="640">
        <v>830.01599999999962</v>
      </c>
      <c r="I7" s="641">
        <v>5012</v>
      </c>
      <c r="J7" s="190"/>
    </row>
    <row r="8" spans="2:10" ht="14.25" customHeight="1" x14ac:dyDescent="0.2">
      <c r="B8" s="290" t="s">
        <v>2</v>
      </c>
      <c r="C8" s="640">
        <v>620.95599999999979</v>
      </c>
      <c r="D8" s="640">
        <v>94.943999999999988</v>
      </c>
      <c r="E8" s="640">
        <v>609.54399999999998</v>
      </c>
      <c r="F8" s="640">
        <v>391.69800000000015</v>
      </c>
      <c r="G8" s="640">
        <v>2161.4150000000009</v>
      </c>
      <c r="H8" s="640">
        <v>864.23000000000059</v>
      </c>
      <c r="I8" s="641">
        <v>2499</v>
      </c>
      <c r="J8" s="190"/>
    </row>
    <row r="9" spans="2:10" ht="14.25" customHeight="1" x14ac:dyDescent="0.2">
      <c r="B9" s="291" t="s">
        <v>23</v>
      </c>
      <c r="C9" s="642">
        <v>3778.862999999998</v>
      </c>
      <c r="D9" s="642">
        <v>550.22799999999972</v>
      </c>
      <c r="E9" s="642">
        <v>2232.1920000000032</v>
      </c>
      <c r="F9" s="642">
        <v>3332.642000000003</v>
      </c>
      <c r="G9" s="642">
        <v>7909.2039999999952</v>
      </c>
      <c r="H9" s="642">
        <v>1694.2460000000017</v>
      </c>
      <c r="I9" s="641">
        <v>7511</v>
      </c>
      <c r="J9" s="190"/>
    </row>
    <row r="10" spans="2:10" ht="14.25" customHeight="1" x14ac:dyDescent="0.2">
      <c r="B10" s="291"/>
      <c r="C10" s="642"/>
      <c r="D10" s="642"/>
      <c r="E10" s="642"/>
      <c r="F10" s="642"/>
      <c r="G10" s="642"/>
      <c r="H10" s="642"/>
      <c r="I10" s="643"/>
      <c r="J10" s="190"/>
    </row>
    <row r="11" spans="2:10" ht="14.25" customHeight="1" x14ac:dyDescent="0.2">
      <c r="B11" s="290" t="s">
        <v>4</v>
      </c>
      <c r="C11" s="640">
        <v>134.96699999999998</v>
      </c>
      <c r="D11" s="640">
        <v>44.957999999999998</v>
      </c>
      <c r="E11" s="640">
        <v>159.12200000000004</v>
      </c>
      <c r="F11" s="640">
        <v>211.20599999999985</v>
      </c>
      <c r="G11" s="640">
        <v>876.69100000000003</v>
      </c>
      <c r="H11" s="640">
        <v>225.12499999999991</v>
      </c>
      <c r="I11" s="641">
        <v>2075</v>
      </c>
      <c r="J11" s="190"/>
    </row>
    <row r="12" spans="2:10" ht="14.25" customHeight="1" x14ac:dyDescent="0.2">
      <c r="B12" s="290" t="s">
        <v>5</v>
      </c>
      <c r="C12" s="640">
        <v>201.74999999999986</v>
      </c>
      <c r="D12" s="640">
        <v>42.146000000000001</v>
      </c>
      <c r="E12" s="640">
        <v>178.76699999999983</v>
      </c>
      <c r="F12" s="640">
        <v>323.01099999999985</v>
      </c>
      <c r="G12" s="640">
        <v>1186.6650000000002</v>
      </c>
      <c r="H12" s="640">
        <v>461.16799999999984</v>
      </c>
      <c r="I12" s="641">
        <v>2765</v>
      </c>
      <c r="J12" s="190"/>
    </row>
    <row r="13" spans="2:10" ht="14.25" customHeight="1" x14ac:dyDescent="0.2">
      <c r="B13" s="291" t="s">
        <v>25</v>
      </c>
      <c r="C13" s="642">
        <v>336.71699999999993</v>
      </c>
      <c r="D13" s="642">
        <v>87.103999999999971</v>
      </c>
      <c r="E13" s="642">
        <v>337.8889999999999</v>
      </c>
      <c r="F13" s="642">
        <v>534.21700000000055</v>
      </c>
      <c r="G13" s="642">
        <v>2063.355999999997</v>
      </c>
      <c r="H13" s="642">
        <v>686.29300000000023</v>
      </c>
      <c r="I13" s="641">
        <v>4840</v>
      </c>
      <c r="J13" s="190"/>
    </row>
    <row r="14" spans="2:10" ht="14.25" customHeight="1" x14ac:dyDescent="0.2">
      <c r="B14" s="291"/>
      <c r="C14" s="642"/>
      <c r="D14" s="642"/>
      <c r="E14" s="642"/>
      <c r="F14" s="642"/>
      <c r="G14" s="642"/>
      <c r="H14" s="642"/>
      <c r="I14" s="643"/>
      <c r="J14" s="190"/>
    </row>
    <row r="15" spans="2:10" ht="14.25" customHeight="1" x14ac:dyDescent="0.2">
      <c r="B15" s="292" t="s">
        <v>163</v>
      </c>
      <c r="C15" s="644">
        <v>4115.5799999999981</v>
      </c>
      <c r="D15" s="644">
        <v>637.33200000000011</v>
      </c>
      <c r="E15" s="644">
        <v>2570.0810000000033</v>
      </c>
      <c r="F15" s="644">
        <v>3866.8590000000027</v>
      </c>
      <c r="G15" s="644">
        <v>9972.5600000000122</v>
      </c>
      <c r="H15" s="644">
        <v>2380.539000000002</v>
      </c>
      <c r="I15" s="859">
        <v>12351</v>
      </c>
      <c r="J15" s="190"/>
    </row>
    <row r="16" spans="2:10" ht="14.25" customHeight="1" x14ac:dyDescent="0.2">
      <c r="B16" s="293"/>
      <c r="C16" s="293"/>
      <c r="D16" s="293"/>
      <c r="E16" s="293"/>
      <c r="F16" s="293"/>
      <c r="G16" s="293"/>
      <c r="H16" s="46" t="s">
        <v>18</v>
      </c>
      <c r="I16" s="30"/>
      <c r="J16" s="190"/>
    </row>
    <row r="17" spans="2:10" ht="14.25" customHeight="1" x14ac:dyDescent="0.2">
      <c r="B17" s="294" t="s">
        <v>1</v>
      </c>
      <c r="C17" s="645">
        <v>21.402881598591573</v>
      </c>
      <c r="D17" s="645">
        <v>3.0857113733030017</v>
      </c>
      <c r="E17" s="645">
        <v>10.997582582448256</v>
      </c>
      <c r="F17" s="645">
        <v>19.93240339886145</v>
      </c>
      <c r="G17" s="645">
        <v>38.955943737636098</v>
      </c>
      <c r="H17" s="645">
        <v>5.6254773091596988</v>
      </c>
      <c r="I17" s="30"/>
      <c r="J17" s="190"/>
    </row>
    <row r="18" spans="2:10" ht="14.25" customHeight="1" x14ac:dyDescent="0.2">
      <c r="B18" s="294" t="s">
        <v>2</v>
      </c>
      <c r="C18" s="645">
        <v>13.092639412227463</v>
      </c>
      <c r="D18" s="645">
        <v>2.0018609311360622</v>
      </c>
      <c r="E18" s="645">
        <v>12.852021395858612</v>
      </c>
      <c r="F18" s="645">
        <v>8.2588149119916334</v>
      </c>
      <c r="G18" s="645">
        <v>45.572676993506214</v>
      </c>
      <c r="H18" s="645">
        <v>18.221986355280169</v>
      </c>
      <c r="I18" s="30"/>
      <c r="J18" s="190"/>
    </row>
    <row r="19" spans="2:10" ht="14.25" customHeight="1" x14ac:dyDescent="0.2">
      <c r="B19" s="295" t="s">
        <v>23</v>
      </c>
      <c r="C19" s="646">
        <v>19.381393649145149</v>
      </c>
      <c r="D19" s="646">
        <v>2.8220619442360939</v>
      </c>
      <c r="E19" s="646">
        <v>11.44867962995025</v>
      </c>
      <c r="F19" s="646">
        <v>17.092772745049103</v>
      </c>
      <c r="G19" s="646">
        <v>40.56548125068133</v>
      </c>
      <c r="H19" s="646">
        <v>8.689610780938505</v>
      </c>
      <c r="I19" s="30"/>
      <c r="J19" s="190"/>
    </row>
    <row r="20" spans="2:10" ht="14.25" customHeight="1" x14ac:dyDescent="0.2">
      <c r="B20" s="295"/>
      <c r="C20" s="646"/>
      <c r="D20" s="646"/>
      <c r="E20" s="646"/>
      <c r="F20" s="646"/>
      <c r="G20" s="646"/>
      <c r="H20" s="646"/>
      <c r="I20" s="30"/>
      <c r="J20" s="190"/>
    </row>
    <row r="21" spans="2:10" ht="14.25" customHeight="1" x14ac:dyDescent="0.2">
      <c r="B21" s="294" t="s">
        <v>4</v>
      </c>
      <c r="C21" s="645">
        <v>8.169574031108878</v>
      </c>
      <c r="D21" s="645">
        <v>2.7213149087598669</v>
      </c>
      <c r="E21" s="645">
        <v>9.6316800327347227</v>
      </c>
      <c r="F21" s="645">
        <v>12.784332857768051</v>
      </c>
      <c r="G21" s="645">
        <v>53.066246022411953</v>
      </c>
      <c r="H21" s="645">
        <v>13.626852147216621</v>
      </c>
      <c r="I21" s="30"/>
      <c r="J21" s="190"/>
    </row>
    <row r="22" spans="2:10" ht="14.25" customHeight="1" x14ac:dyDescent="0.2">
      <c r="B22" s="294" t="s">
        <v>24</v>
      </c>
      <c r="C22" s="645">
        <v>8.4290541034557105</v>
      </c>
      <c r="D22" s="645">
        <v>1.7608471585836165</v>
      </c>
      <c r="E22" s="645">
        <v>7.4688313006813711</v>
      </c>
      <c r="F22" s="645">
        <v>13.49530208184056</v>
      </c>
      <c r="G22" s="645">
        <v>49.578505515129017</v>
      </c>
      <c r="H22" s="645">
        <v>19.267459840309613</v>
      </c>
      <c r="I22" s="30"/>
      <c r="J22" s="190"/>
    </row>
    <row r="23" spans="2:10" ht="14.25" customHeight="1" x14ac:dyDescent="0.2">
      <c r="B23" s="295" t="s">
        <v>25</v>
      </c>
      <c r="C23" s="647">
        <v>8.3230916932471288</v>
      </c>
      <c r="D23" s="647">
        <v>2.1530679438477942</v>
      </c>
      <c r="E23" s="647">
        <v>8.3520616100154683</v>
      </c>
      <c r="F23" s="647">
        <v>13.204967599174994</v>
      </c>
      <c r="G23" s="647">
        <v>51.002774388615954</v>
      </c>
      <c r="H23" s="646">
        <v>16.964036765098449</v>
      </c>
      <c r="I23" s="30"/>
      <c r="J23" s="190"/>
    </row>
    <row r="24" spans="2:10" ht="14.25" customHeight="1" x14ac:dyDescent="0.2">
      <c r="B24" s="295"/>
      <c r="C24" s="647"/>
      <c r="D24" s="647"/>
      <c r="E24" s="647"/>
      <c r="F24" s="647"/>
      <c r="G24" s="647"/>
      <c r="H24" s="646"/>
      <c r="I24" s="30"/>
      <c r="J24" s="190"/>
    </row>
    <row r="25" spans="2:10" ht="14.25" customHeight="1" x14ac:dyDescent="0.2">
      <c r="B25" s="292" t="s">
        <v>163</v>
      </c>
      <c r="C25" s="648">
        <v>17.481156036896213</v>
      </c>
      <c r="D25" s="648">
        <v>2.7071032853952892</v>
      </c>
      <c r="E25" s="648">
        <v>10.916562668800591</v>
      </c>
      <c r="F25" s="648">
        <v>16.424699690366008</v>
      </c>
      <c r="G25" s="648">
        <v>42.359005886730422</v>
      </c>
      <c r="H25" s="648">
        <v>10.111472431812025</v>
      </c>
      <c r="I25" s="35"/>
      <c r="J25" s="190"/>
    </row>
    <row r="26" spans="2:10" ht="14.25" customHeight="1" x14ac:dyDescent="0.2">
      <c r="B26" s="296" t="s">
        <v>62</v>
      </c>
      <c r="C26" s="40"/>
      <c r="D26" s="40"/>
      <c r="E26" s="40"/>
      <c r="F26" s="40"/>
      <c r="G26" s="40"/>
      <c r="H26" s="40"/>
      <c r="I26" s="40"/>
    </row>
    <row r="27" spans="2:10" x14ac:dyDescent="0.2">
      <c r="B27" s="40"/>
      <c r="C27" s="40"/>
      <c r="D27" s="40"/>
      <c r="E27" s="40"/>
      <c r="F27" s="40"/>
      <c r="G27" s="40"/>
      <c r="H27" s="40"/>
      <c r="I27" s="40"/>
    </row>
  </sheetData>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B60"/>
  <sheetViews>
    <sheetView zoomScaleNormal="100" workbookViewId="0"/>
  </sheetViews>
  <sheetFormatPr defaultColWidth="10.28515625" defaultRowHeight="14.25" x14ac:dyDescent="0.2"/>
  <cols>
    <col min="1" max="1" width="6.5703125" style="134" customWidth="1"/>
    <col min="2" max="12" width="10.28515625" style="134"/>
    <col min="13" max="13" width="17.42578125" style="134" customWidth="1"/>
    <col min="14" max="17" width="10.28515625" style="134"/>
    <col min="18" max="18" width="14.28515625" style="134" customWidth="1"/>
    <col min="19" max="19" width="11.7109375" style="134" customWidth="1"/>
    <col min="20" max="16384" width="10.28515625" style="134"/>
  </cols>
  <sheetData>
    <row r="2" spans="2:28" ht="18.75" customHeight="1" x14ac:dyDescent="0.25">
      <c r="B2" s="492" t="s">
        <v>265</v>
      </c>
      <c r="C2" s="493"/>
      <c r="D2" s="493"/>
      <c r="E2" s="493"/>
      <c r="F2" s="493"/>
      <c r="G2" s="493"/>
      <c r="H2" s="493"/>
      <c r="I2" s="493"/>
      <c r="J2" s="493"/>
      <c r="K2" s="493"/>
      <c r="L2" s="493"/>
      <c r="M2" s="444" t="s">
        <v>266</v>
      </c>
      <c r="N2" s="493"/>
      <c r="O2" s="493"/>
      <c r="P2" s="493"/>
      <c r="Q2" s="493"/>
      <c r="R2" s="493"/>
      <c r="S2" s="493"/>
      <c r="T2" s="493"/>
    </row>
    <row r="3" spans="2:28" ht="16.5" customHeight="1" x14ac:dyDescent="0.2">
      <c r="B3" s="493"/>
      <c r="C3" s="493"/>
      <c r="D3" s="493"/>
      <c r="E3" s="493"/>
      <c r="F3" s="493"/>
      <c r="G3" s="493"/>
      <c r="H3" s="493"/>
      <c r="I3" s="493"/>
      <c r="J3" s="494"/>
      <c r="K3" s="493"/>
      <c r="L3" s="493"/>
      <c r="M3" s="493"/>
      <c r="N3" s="495" t="s">
        <v>27</v>
      </c>
      <c r="O3" s="495" t="s">
        <v>222</v>
      </c>
      <c r="P3" s="495" t="s">
        <v>223</v>
      </c>
      <c r="Q3" s="495" t="s">
        <v>224</v>
      </c>
      <c r="R3" s="495" t="s">
        <v>225</v>
      </c>
      <c r="S3" s="495" t="s">
        <v>153</v>
      </c>
      <c r="T3" s="495" t="s">
        <v>154</v>
      </c>
    </row>
    <row r="4" spans="2:28" ht="15" x14ac:dyDescent="0.25">
      <c r="B4" s="493"/>
      <c r="C4" s="493"/>
      <c r="D4" s="493"/>
      <c r="E4" s="493"/>
      <c r="F4" s="493"/>
      <c r="G4" s="493"/>
      <c r="H4" s="493"/>
      <c r="I4" s="493"/>
      <c r="J4" s="493"/>
      <c r="K4" s="493"/>
      <c r="L4" s="493"/>
      <c r="M4" s="496"/>
      <c r="N4" s="497"/>
      <c r="O4" s="497"/>
      <c r="P4" s="497"/>
      <c r="Q4" s="497"/>
      <c r="R4" s="497"/>
      <c r="S4" s="497"/>
      <c r="T4" s="459" t="s">
        <v>203</v>
      </c>
      <c r="U4" s="137"/>
      <c r="V4" s="137"/>
      <c r="W4" s="137"/>
      <c r="X4" s="137"/>
      <c r="Y4" s="137"/>
      <c r="Z4" s="137"/>
      <c r="AA4" s="137"/>
      <c r="AB4" s="137"/>
    </row>
    <row r="5" spans="2:28" x14ac:dyDescent="0.2">
      <c r="B5" s="493"/>
      <c r="C5" s="493"/>
      <c r="D5" s="493"/>
      <c r="E5" s="493"/>
      <c r="F5" s="493"/>
      <c r="G5" s="493"/>
      <c r="H5" s="493"/>
      <c r="I5" s="493"/>
      <c r="J5" s="493"/>
      <c r="K5" s="493"/>
      <c r="L5" s="493"/>
      <c r="M5" s="79" t="s">
        <v>1</v>
      </c>
      <c r="N5" s="498">
        <v>20.342275907670221</v>
      </c>
      <c r="O5" s="498">
        <v>17.694089458817839</v>
      </c>
      <c r="P5" s="498">
        <v>19.0610202060539</v>
      </c>
      <c r="Q5" s="498">
        <v>19.553450086169825</v>
      </c>
      <c r="R5" s="498">
        <v>7.9193942928125187</v>
      </c>
      <c r="S5" s="498">
        <v>7.9348267806596828</v>
      </c>
      <c r="T5" s="498">
        <v>7.4949432678160841</v>
      </c>
      <c r="U5" s="137"/>
      <c r="V5" s="137"/>
      <c r="W5" s="137"/>
      <c r="X5" s="138"/>
      <c r="Y5" s="138"/>
      <c r="Z5" s="138"/>
      <c r="AA5" s="138"/>
      <c r="AB5" s="137"/>
    </row>
    <row r="6" spans="2:28" x14ac:dyDescent="0.2">
      <c r="B6" s="493"/>
      <c r="C6" s="493"/>
      <c r="D6" s="493"/>
      <c r="E6" s="493"/>
      <c r="F6" s="493"/>
      <c r="G6" s="493"/>
      <c r="H6" s="493"/>
      <c r="I6" s="493"/>
      <c r="J6" s="493"/>
      <c r="K6" s="493"/>
      <c r="L6" s="493"/>
      <c r="M6" s="40" t="s">
        <v>2</v>
      </c>
      <c r="N6" s="498">
        <v>34.033343685896099</v>
      </c>
      <c r="O6" s="498">
        <v>16.121217334870828</v>
      </c>
      <c r="P6" s="498">
        <v>11.142414786917495</v>
      </c>
      <c r="Q6" s="498">
        <v>15.088955080630889</v>
      </c>
      <c r="R6" s="498">
        <v>7.070821438955627</v>
      </c>
      <c r="S6" s="498">
        <v>7.5168882768718142</v>
      </c>
      <c r="T6" s="498">
        <v>9.0263593958573463</v>
      </c>
      <c r="U6" s="139"/>
      <c r="V6" s="139"/>
      <c r="W6" s="140"/>
      <c r="X6" s="141"/>
      <c r="Y6" s="141"/>
      <c r="Z6" s="141"/>
      <c r="AA6" s="141"/>
      <c r="AB6" s="141"/>
    </row>
    <row r="7" spans="2:28" x14ac:dyDescent="0.2">
      <c r="B7" s="493"/>
      <c r="C7" s="493"/>
      <c r="D7" s="493"/>
      <c r="E7" s="493"/>
      <c r="F7" s="493"/>
      <c r="G7" s="493"/>
      <c r="H7" s="493"/>
      <c r="I7" s="493"/>
      <c r="J7" s="493"/>
      <c r="K7" s="493"/>
      <c r="L7" s="493"/>
      <c r="M7" s="40" t="s">
        <v>4</v>
      </c>
      <c r="N7" s="498">
        <v>3.8925129640469041</v>
      </c>
      <c r="O7" s="498">
        <v>16.604875462223447</v>
      </c>
      <c r="P7" s="498">
        <v>38.505474044970342</v>
      </c>
      <c r="Q7" s="498">
        <v>33.065507554466564</v>
      </c>
      <c r="R7" s="498">
        <v>5.4131516298653475</v>
      </c>
      <c r="S7" s="498">
        <v>1.9913817158968565</v>
      </c>
      <c r="T7" s="498">
        <v>0.52709662853064909</v>
      </c>
      <c r="U7" s="139"/>
      <c r="V7" s="139"/>
      <c r="W7" s="140"/>
      <c r="X7" s="142"/>
      <c r="Y7" s="142"/>
      <c r="Z7" s="142"/>
      <c r="AA7" s="142"/>
      <c r="AB7" s="142"/>
    </row>
    <row r="8" spans="2:28" x14ac:dyDescent="0.2">
      <c r="B8" s="493"/>
      <c r="C8" s="493"/>
      <c r="D8" s="493"/>
      <c r="E8" s="493"/>
      <c r="F8" s="493"/>
      <c r="G8" s="493"/>
      <c r="H8" s="493"/>
      <c r="I8" s="493"/>
      <c r="J8" s="493"/>
      <c r="K8" s="493"/>
      <c r="L8" s="493"/>
      <c r="M8" s="473" t="s">
        <v>5</v>
      </c>
      <c r="N8" s="499">
        <v>7.7496326520039291</v>
      </c>
      <c r="O8" s="499">
        <v>8.3585299729643516</v>
      </c>
      <c r="P8" s="499">
        <v>23.864856045960973</v>
      </c>
      <c r="Q8" s="499">
        <v>23.008246894619447</v>
      </c>
      <c r="R8" s="499">
        <v>10.314321203155025</v>
      </c>
      <c r="S8" s="499">
        <v>14.340045798905104</v>
      </c>
      <c r="T8" s="499">
        <v>12.364367432391029</v>
      </c>
      <c r="U8" s="139"/>
      <c r="V8" s="139"/>
      <c r="W8" s="140"/>
      <c r="X8" s="141"/>
      <c r="Y8" s="141"/>
      <c r="Z8" s="141"/>
      <c r="AA8" s="141"/>
      <c r="AB8" s="141"/>
    </row>
    <row r="9" spans="2:28" x14ac:dyDescent="0.2">
      <c r="B9" s="493"/>
      <c r="C9" s="493"/>
      <c r="D9" s="493"/>
      <c r="E9" s="493"/>
      <c r="F9" s="493"/>
      <c r="G9" s="493"/>
      <c r="H9" s="493"/>
      <c r="I9" s="493"/>
      <c r="J9" s="493"/>
      <c r="K9" s="493"/>
      <c r="L9" s="493"/>
      <c r="M9" s="500"/>
      <c r="N9" s="501"/>
      <c r="O9" s="501"/>
      <c r="P9" s="501"/>
      <c r="Q9" s="501"/>
      <c r="R9" s="501"/>
      <c r="S9" s="501"/>
      <c r="T9" s="501"/>
      <c r="U9" s="139"/>
      <c r="V9" s="139"/>
      <c r="W9" s="140"/>
      <c r="X9" s="142"/>
      <c r="Y9" s="142"/>
      <c r="Z9" s="142"/>
      <c r="AA9" s="142"/>
      <c r="AB9" s="142"/>
    </row>
    <row r="10" spans="2:28" x14ac:dyDescent="0.2">
      <c r="B10" s="493"/>
      <c r="C10" s="493"/>
      <c r="D10" s="493"/>
      <c r="E10" s="493"/>
      <c r="F10" s="493"/>
      <c r="G10" s="493"/>
      <c r="H10" s="493"/>
      <c r="I10" s="493"/>
      <c r="J10" s="493"/>
      <c r="K10" s="493"/>
      <c r="L10" s="493"/>
      <c r="M10" s="500"/>
      <c r="N10" s="501"/>
      <c r="O10" s="501"/>
      <c r="P10" s="501"/>
      <c r="Q10" s="501"/>
      <c r="R10" s="501"/>
      <c r="S10" s="501"/>
      <c r="T10" s="501"/>
      <c r="U10" s="139"/>
      <c r="V10" s="139"/>
      <c r="W10" s="140"/>
      <c r="X10" s="142"/>
      <c r="Y10" s="142"/>
      <c r="Z10" s="142"/>
      <c r="AA10" s="142"/>
      <c r="AB10" s="142"/>
    </row>
    <row r="11" spans="2:28" x14ac:dyDescent="0.2">
      <c r="B11" s="493"/>
      <c r="C11" s="493"/>
      <c r="D11" s="493"/>
      <c r="E11" s="493"/>
      <c r="F11" s="493"/>
      <c r="G11" s="493"/>
      <c r="H11" s="493"/>
      <c r="I11" s="493"/>
      <c r="J11" s="493"/>
      <c r="K11" s="493"/>
      <c r="L11" s="493"/>
      <c r="M11" s="500"/>
      <c r="N11" s="501"/>
      <c r="O11" s="501"/>
      <c r="P11" s="501"/>
      <c r="Q11" s="501"/>
      <c r="R11" s="501"/>
      <c r="S11" s="501"/>
      <c r="T11" s="501"/>
      <c r="U11" s="139"/>
      <c r="V11" s="139"/>
      <c r="W11" s="140"/>
      <c r="X11" s="142"/>
      <c r="Y11" s="142"/>
      <c r="Z11" s="142"/>
      <c r="AA11" s="142"/>
      <c r="AB11" s="142"/>
    </row>
    <row r="12" spans="2:28" x14ac:dyDescent="0.2">
      <c r="B12" s="493"/>
      <c r="C12" s="493"/>
      <c r="D12" s="493"/>
      <c r="E12" s="493"/>
      <c r="F12" s="493"/>
      <c r="G12" s="493"/>
      <c r="H12" s="493"/>
      <c r="I12" s="493"/>
      <c r="J12" s="493"/>
      <c r="K12" s="493"/>
      <c r="L12" s="493"/>
      <c r="M12" s="502"/>
      <c r="N12" s="501"/>
      <c r="O12" s="501"/>
      <c r="P12" s="501"/>
      <c r="Q12" s="501"/>
      <c r="R12" s="501"/>
      <c r="S12" s="501"/>
      <c r="T12" s="501"/>
      <c r="U12" s="139"/>
      <c r="V12" s="139"/>
      <c r="W12" s="140"/>
      <c r="X12" s="141"/>
      <c r="Y12" s="141"/>
      <c r="Z12" s="141"/>
      <c r="AA12" s="141"/>
      <c r="AB12" s="141"/>
    </row>
    <row r="13" spans="2:28" x14ac:dyDescent="0.2">
      <c r="B13" s="493"/>
      <c r="C13" s="493"/>
      <c r="D13" s="493"/>
      <c r="E13" s="493"/>
      <c r="F13" s="493"/>
      <c r="G13" s="493"/>
      <c r="H13" s="493"/>
      <c r="I13" s="493"/>
      <c r="J13" s="493"/>
      <c r="K13" s="493"/>
      <c r="L13" s="493"/>
      <c r="M13" s="503"/>
      <c r="N13" s="504"/>
      <c r="O13" s="504"/>
      <c r="P13" s="504"/>
      <c r="Q13" s="504"/>
      <c r="R13" s="493"/>
      <c r="S13" s="505"/>
      <c r="T13" s="505"/>
      <c r="U13" s="140"/>
      <c r="V13" s="142"/>
      <c r="W13" s="142"/>
      <c r="X13" s="142"/>
      <c r="Y13" s="142"/>
      <c r="Z13" s="142"/>
    </row>
    <row r="14" spans="2:28" x14ac:dyDescent="0.2">
      <c r="B14" s="493"/>
      <c r="C14" s="493"/>
      <c r="D14" s="493"/>
      <c r="E14" s="493"/>
      <c r="F14" s="493"/>
      <c r="G14" s="493"/>
      <c r="H14" s="493"/>
      <c r="I14" s="493"/>
      <c r="J14" s="493"/>
      <c r="K14" s="493"/>
      <c r="L14" s="493"/>
      <c r="M14" s="503"/>
      <c r="N14" s="504"/>
      <c r="O14" s="504"/>
      <c r="P14" s="504"/>
      <c r="Q14" s="504"/>
      <c r="R14" s="493"/>
      <c r="S14" s="505"/>
      <c r="T14" s="505"/>
      <c r="U14" s="140"/>
      <c r="V14" s="142"/>
      <c r="W14" s="142"/>
      <c r="X14" s="142"/>
      <c r="Y14" s="142"/>
      <c r="Z14" s="142"/>
    </row>
    <row r="15" spans="2:28" x14ac:dyDescent="0.2">
      <c r="B15" s="493"/>
      <c r="C15" s="493"/>
      <c r="D15" s="493"/>
      <c r="E15" s="493"/>
      <c r="F15" s="493"/>
      <c r="G15" s="493"/>
      <c r="H15" s="493"/>
      <c r="I15" s="493"/>
      <c r="J15" s="493"/>
      <c r="K15" s="493"/>
      <c r="L15" s="493"/>
      <c r="M15" s="493"/>
      <c r="N15" s="506"/>
      <c r="O15" s="493"/>
      <c r="P15" s="493"/>
      <c r="Q15" s="507"/>
      <c r="R15" s="493"/>
      <c r="S15" s="505"/>
      <c r="T15" s="505"/>
      <c r="U15" s="140"/>
      <c r="V15" s="141"/>
      <c r="W15" s="141"/>
      <c r="X15" s="141"/>
      <c r="Y15" s="141"/>
      <c r="Z15" s="141"/>
    </row>
    <row r="16" spans="2:28" x14ac:dyDescent="0.2">
      <c r="B16" s="493"/>
      <c r="C16" s="493"/>
      <c r="D16" s="493"/>
      <c r="E16" s="493"/>
      <c r="F16" s="493"/>
      <c r="G16" s="493"/>
      <c r="H16" s="493"/>
      <c r="I16" s="493"/>
      <c r="J16" s="493"/>
      <c r="K16" s="493"/>
      <c r="L16" s="493"/>
      <c r="M16" s="493"/>
      <c r="N16" s="507"/>
      <c r="O16" s="507"/>
      <c r="P16" s="507"/>
      <c r="Q16" s="507"/>
      <c r="R16" s="493"/>
      <c r="S16" s="505"/>
      <c r="T16" s="505"/>
      <c r="U16" s="140"/>
      <c r="V16" s="142"/>
      <c r="W16" s="142"/>
      <c r="X16" s="142"/>
      <c r="Y16" s="142"/>
      <c r="Z16" s="142"/>
    </row>
    <row r="17" spans="2:28" ht="14.25" customHeight="1" x14ac:dyDescent="0.2">
      <c r="B17" s="493"/>
      <c r="C17" s="493"/>
      <c r="D17" s="493"/>
      <c r="E17" s="493"/>
      <c r="F17" s="493"/>
      <c r="G17" s="493"/>
      <c r="H17" s="493"/>
      <c r="I17" s="493"/>
      <c r="J17" s="493"/>
      <c r="K17" s="493"/>
      <c r="L17" s="493"/>
      <c r="M17" s="493"/>
      <c r="N17" s="507"/>
      <c r="O17" s="507"/>
      <c r="P17" s="507"/>
      <c r="Q17" s="507"/>
      <c r="R17" s="493"/>
      <c r="S17" s="505"/>
      <c r="T17" s="505"/>
      <c r="U17" s="140"/>
      <c r="V17" s="141"/>
      <c r="W17" s="141"/>
      <c r="X17" s="141"/>
      <c r="Y17" s="141"/>
      <c r="Z17" s="141"/>
    </row>
    <row r="18" spans="2:28" x14ac:dyDescent="0.2">
      <c r="B18" s="493"/>
      <c r="C18" s="493"/>
      <c r="D18" s="493"/>
      <c r="E18" s="493"/>
      <c r="F18" s="493"/>
      <c r="G18" s="493"/>
      <c r="H18" s="493"/>
      <c r="I18" s="493"/>
      <c r="J18" s="493"/>
      <c r="K18" s="493"/>
      <c r="L18" s="493"/>
      <c r="M18" s="493"/>
      <c r="N18" s="507"/>
      <c r="O18" s="507"/>
      <c r="P18" s="507"/>
      <c r="Q18" s="507"/>
      <c r="R18" s="493"/>
      <c r="S18" s="505"/>
      <c r="T18" s="505"/>
      <c r="U18" s="140"/>
      <c r="V18" s="142"/>
      <c r="W18" s="142"/>
      <c r="X18" s="142"/>
      <c r="Y18" s="142"/>
      <c r="Z18" s="142"/>
    </row>
    <row r="19" spans="2:28" ht="15" customHeight="1" x14ac:dyDescent="0.2">
      <c r="B19" s="493"/>
      <c r="C19" s="493"/>
      <c r="D19" s="493"/>
      <c r="E19" s="493"/>
      <c r="F19" s="493"/>
      <c r="G19" s="493"/>
      <c r="H19" s="493"/>
      <c r="I19" s="493"/>
      <c r="J19" s="493"/>
      <c r="K19" s="493"/>
      <c r="L19" s="493"/>
      <c r="M19" s="493"/>
      <c r="N19" s="507"/>
      <c r="O19" s="507"/>
      <c r="P19" s="507"/>
      <c r="Q19" s="507"/>
      <c r="R19" s="493"/>
      <c r="S19" s="505"/>
      <c r="T19" s="505"/>
      <c r="U19" s="140"/>
      <c r="V19" s="141"/>
      <c r="W19" s="141"/>
      <c r="X19" s="141"/>
      <c r="Y19" s="141"/>
      <c r="Z19" s="141"/>
    </row>
    <row r="20" spans="2:28" x14ac:dyDescent="0.2">
      <c r="B20" s="493"/>
      <c r="C20" s="493"/>
      <c r="D20" s="493"/>
      <c r="E20" s="493"/>
      <c r="F20" s="493"/>
      <c r="G20" s="493"/>
      <c r="H20" s="493"/>
      <c r="I20" s="493"/>
      <c r="J20" s="493"/>
      <c r="K20" s="493"/>
      <c r="L20" s="493"/>
      <c r="M20" s="493"/>
      <c r="N20" s="507"/>
      <c r="O20" s="507"/>
      <c r="P20" s="507"/>
      <c r="Q20" s="507"/>
      <c r="R20" s="507"/>
      <c r="S20" s="507"/>
      <c r="T20" s="493"/>
      <c r="U20" s="139"/>
      <c r="V20" s="139"/>
      <c r="W20" s="140"/>
      <c r="X20" s="142"/>
      <c r="Y20" s="142"/>
      <c r="Z20" s="142"/>
      <c r="AA20" s="142"/>
      <c r="AB20" s="142"/>
    </row>
    <row r="21" spans="2:28" x14ac:dyDescent="0.2">
      <c r="B21" s="493"/>
      <c r="C21" s="493"/>
      <c r="D21" s="493"/>
      <c r="E21" s="493"/>
      <c r="F21" s="493"/>
      <c r="G21" s="493"/>
      <c r="H21" s="493"/>
      <c r="I21" s="493"/>
      <c r="J21" s="493"/>
      <c r="K21" s="493"/>
      <c r="L21" s="493"/>
      <c r="M21" s="493"/>
      <c r="N21" s="507"/>
      <c r="O21" s="507"/>
      <c r="P21" s="507"/>
      <c r="Q21" s="507"/>
      <c r="R21" s="507"/>
      <c r="S21" s="507"/>
      <c r="T21" s="493"/>
      <c r="U21" s="139"/>
      <c r="V21" s="139"/>
      <c r="W21" s="140"/>
      <c r="X21" s="141"/>
      <c r="Y21" s="141"/>
      <c r="Z21" s="141"/>
      <c r="AA21" s="141"/>
      <c r="AB21" s="141"/>
    </row>
    <row r="22" spans="2:28" x14ac:dyDescent="0.2">
      <c r="B22" s="493"/>
      <c r="C22" s="493"/>
      <c r="D22" s="493"/>
      <c r="E22" s="493"/>
      <c r="F22" s="493"/>
      <c r="G22" s="493"/>
      <c r="H22" s="493"/>
      <c r="I22" s="493"/>
      <c r="J22" s="493"/>
      <c r="K22" s="493"/>
      <c r="L22" s="493"/>
      <c r="M22" s="493"/>
      <c r="N22" s="493"/>
      <c r="O22" s="493"/>
      <c r="P22" s="493"/>
      <c r="Q22" s="493"/>
      <c r="R22" s="493"/>
      <c r="S22" s="493"/>
      <c r="T22" s="493"/>
      <c r="U22" s="139"/>
      <c r="V22" s="139"/>
      <c r="W22" s="140"/>
      <c r="X22" s="142"/>
      <c r="Y22" s="142"/>
      <c r="Z22" s="142"/>
      <c r="AA22" s="142"/>
      <c r="AB22" s="142"/>
    </row>
    <row r="23" spans="2:28" x14ac:dyDescent="0.2">
      <c r="B23" s="493"/>
      <c r="C23" s="493"/>
      <c r="D23" s="493"/>
      <c r="E23" s="493"/>
      <c r="F23" s="493"/>
      <c r="G23" s="493"/>
      <c r="H23" s="493"/>
      <c r="I23" s="493"/>
      <c r="J23" s="493"/>
      <c r="K23" s="493"/>
      <c r="L23" s="493"/>
      <c r="M23" s="493"/>
      <c r="N23" s="493"/>
      <c r="O23" s="493"/>
      <c r="P23" s="493"/>
      <c r="Q23" s="493"/>
      <c r="R23" s="493"/>
      <c r="S23" s="493"/>
      <c r="T23" s="493"/>
    </row>
    <row r="24" spans="2:28" x14ac:dyDescent="0.2">
      <c r="B24" s="493"/>
      <c r="C24" s="493"/>
      <c r="D24" s="493"/>
      <c r="E24" s="493"/>
      <c r="F24" s="493"/>
      <c r="G24" s="493"/>
      <c r="H24" s="493"/>
      <c r="I24" s="493"/>
      <c r="J24" s="493"/>
      <c r="K24" s="493"/>
      <c r="L24" s="493"/>
      <c r="M24" s="493"/>
      <c r="N24" s="493"/>
      <c r="O24" s="493"/>
      <c r="P24" s="493"/>
      <c r="Q24" s="493"/>
      <c r="R24" s="493"/>
      <c r="S24" s="493"/>
      <c r="T24" s="493"/>
    </row>
    <row r="25" spans="2:28" x14ac:dyDescent="0.2">
      <c r="B25" s="493"/>
      <c r="C25" s="493"/>
      <c r="D25" s="493"/>
      <c r="E25" s="493"/>
      <c r="F25" s="493"/>
      <c r="G25" s="493"/>
      <c r="H25" s="493"/>
      <c r="I25" s="493"/>
      <c r="J25" s="493"/>
      <c r="K25" s="493"/>
      <c r="L25" s="493"/>
      <c r="M25" s="493"/>
      <c r="N25" s="493"/>
      <c r="O25" s="493"/>
      <c r="P25" s="493"/>
      <c r="Q25" s="493"/>
      <c r="R25" s="493"/>
      <c r="S25" s="493"/>
      <c r="T25" s="493"/>
    </row>
    <row r="26" spans="2:28" ht="12.75" customHeight="1" x14ac:dyDescent="0.2">
      <c r="B26" s="493"/>
      <c r="C26" s="493"/>
      <c r="D26" s="493"/>
      <c r="E26" s="493"/>
      <c r="F26" s="493"/>
      <c r="G26" s="493"/>
      <c r="H26" s="493"/>
      <c r="I26" s="493"/>
      <c r="J26" s="493"/>
      <c r="K26" s="493"/>
      <c r="L26" s="493"/>
      <c r="M26" s="493"/>
      <c r="N26" s="493"/>
      <c r="O26" s="493"/>
      <c r="P26" s="493"/>
      <c r="Q26" s="493"/>
      <c r="R26" s="493"/>
      <c r="S26" s="493"/>
      <c r="T26" s="493"/>
    </row>
    <row r="27" spans="2:28" ht="12.75" customHeight="1" x14ac:dyDescent="0.2">
      <c r="B27" s="493"/>
      <c r="C27" s="493"/>
      <c r="D27" s="493"/>
      <c r="E27" s="493"/>
      <c r="F27" s="493"/>
      <c r="G27" s="493"/>
      <c r="H27" s="493"/>
      <c r="I27" s="493"/>
      <c r="J27" s="493"/>
      <c r="K27" s="493"/>
      <c r="L27" s="493"/>
      <c r="M27" s="493"/>
      <c r="N27" s="493"/>
      <c r="O27" s="493"/>
      <c r="P27" s="493"/>
      <c r="Q27" s="493"/>
      <c r="R27" s="493"/>
      <c r="S27" s="493"/>
      <c r="T27" s="493"/>
    </row>
    <row r="28" spans="2:28" ht="12.75" customHeight="1" x14ac:dyDescent="0.2">
      <c r="B28" s="493"/>
      <c r="C28" s="493"/>
      <c r="D28" s="493"/>
      <c r="E28" s="493"/>
      <c r="F28" s="493"/>
      <c r="G28" s="493"/>
      <c r="H28" s="493"/>
      <c r="I28" s="493"/>
      <c r="J28" s="493"/>
      <c r="K28" s="493"/>
      <c r="L28" s="508"/>
      <c r="M28" s="508"/>
      <c r="N28" s="508"/>
      <c r="O28" s="508"/>
      <c r="P28" s="508"/>
      <c r="Q28" s="508"/>
      <c r="R28" s="508"/>
      <c r="S28" s="508"/>
      <c r="T28" s="493"/>
    </row>
    <row r="29" spans="2:28" ht="12.75" customHeight="1" x14ac:dyDescent="0.2">
      <c r="B29" s="493"/>
      <c r="C29" s="493"/>
      <c r="D29" s="493"/>
      <c r="E29" s="493"/>
      <c r="F29" s="493"/>
      <c r="G29" s="493"/>
      <c r="H29" s="493"/>
      <c r="I29" s="493"/>
      <c r="J29" s="493"/>
      <c r="K29" s="493"/>
      <c r="L29" s="508"/>
      <c r="M29" s="508"/>
      <c r="N29" s="508"/>
      <c r="O29" s="508"/>
      <c r="P29" s="508"/>
      <c r="Q29" s="508"/>
      <c r="R29" s="508"/>
      <c r="S29" s="508"/>
      <c r="T29" s="493"/>
    </row>
    <row r="30" spans="2:28" ht="12.75" customHeight="1" x14ac:dyDescent="0.2">
      <c r="B30" s="493"/>
      <c r="C30" s="493"/>
      <c r="D30" s="493"/>
      <c r="E30" s="493"/>
      <c r="F30" s="493"/>
      <c r="G30" s="493"/>
      <c r="H30" s="493"/>
      <c r="I30" s="493"/>
      <c r="J30" s="493"/>
      <c r="K30" s="493"/>
      <c r="L30" s="508"/>
      <c r="M30" s="508"/>
      <c r="N30" s="508"/>
      <c r="O30" s="508"/>
      <c r="P30" s="508"/>
      <c r="Q30" s="508"/>
      <c r="R30" s="508"/>
      <c r="S30" s="508"/>
      <c r="T30" s="493"/>
    </row>
    <row r="31" spans="2:28" ht="12.75" customHeight="1" x14ac:dyDescent="0.2">
      <c r="B31" s="493"/>
      <c r="C31" s="493"/>
      <c r="D31" s="493"/>
      <c r="E31" s="493"/>
      <c r="F31" s="493"/>
      <c r="G31" s="493"/>
      <c r="H31" s="493"/>
      <c r="I31" s="493"/>
      <c r="J31" s="493"/>
      <c r="K31" s="493"/>
      <c r="L31" s="508"/>
      <c r="M31" s="508"/>
      <c r="N31" s="508"/>
      <c r="O31" s="508"/>
      <c r="P31" s="508"/>
      <c r="Q31" s="508"/>
      <c r="R31" s="508"/>
      <c r="S31" s="508"/>
      <c r="T31" s="493"/>
    </row>
    <row r="32" spans="2:28" ht="12.75" customHeight="1" x14ac:dyDescent="0.2">
      <c r="B32" s="493"/>
      <c r="C32" s="493"/>
      <c r="D32" s="493"/>
      <c r="E32" s="493"/>
      <c r="F32" s="493"/>
      <c r="G32" s="493"/>
      <c r="H32" s="493"/>
      <c r="I32" s="493"/>
      <c r="J32" s="493"/>
      <c r="K32" s="493"/>
      <c r="L32" s="508"/>
      <c r="M32" s="508"/>
      <c r="N32" s="508"/>
      <c r="O32" s="508"/>
      <c r="P32" s="508"/>
      <c r="Q32" s="508"/>
      <c r="R32" s="508"/>
      <c r="S32" s="508"/>
      <c r="T32" s="493"/>
    </row>
    <row r="33" spans="2:20" ht="12.75" customHeight="1" x14ac:dyDescent="0.2">
      <c r="B33" s="493"/>
      <c r="C33" s="493"/>
      <c r="D33" s="493"/>
      <c r="E33" s="493"/>
      <c r="F33" s="493"/>
      <c r="G33" s="493"/>
      <c r="H33" s="493"/>
      <c r="I33" s="493"/>
      <c r="J33" s="493"/>
      <c r="K33" s="493"/>
      <c r="L33" s="508"/>
      <c r="M33" s="508"/>
      <c r="N33" s="508"/>
      <c r="O33" s="508"/>
      <c r="P33" s="508"/>
      <c r="Q33" s="508"/>
      <c r="R33" s="508"/>
      <c r="S33" s="508"/>
      <c r="T33" s="493"/>
    </row>
    <row r="34" spans="2:20" ht="12.75" customHeight="1" x14ac:dyDescent="0.2">
      <c r="B34" s="493"/>
      <c r="C34" s="493"/>
      <c r="D34" s="493"/>
      <c r="E34" s="493"/>
      <c r="F34" s="493"/>
      <c r="G34" s="493"/>
      <c r="H34" s="493"/>
      <c r="I34" s="493"/>
      <c r="J34" s="493"/>
      <c r="K34" s="493"/>
      <c r="L34" s="508"/>
      <c r="M34" s="508"/>
      <c r="N34" s="508"/>
      <c r="O34" s="508"/>
      <c r="P34" s="508"/>
      <c r="Q34" s="508"/>
      <c r="R34" s="508"/>
      <c r="S34" s="508"/>
      <c r="T34" s="493"/>
    </row>
    <row r="35" spans="2:20" ht="14.25" customHeight="1" x14ac:dyDescent="0.2">
      <c r="B35" s="509"/>
      <c r="C35" s="493"/>
      <c r="D35" s="493"/>
      <c r="E35" s="493"/>
      <c r="F35" s="493"/>
      <c r="G35" s="493"/>
      <c r="H35" s="493"/>
      <c r="I35" s="493"/>
      <c r="J35" s="493"/>
      <c r="K35" s="493"/>
      <c r="L35" s="508"/>
      <c r="M35" s="508"/>
      <c r="N35" s="508"/>
      <c r="O35" s="508"/>
      <c r="P35" s="508"/>
      <c r="Q35" s="508"/>
      <c r="R35" s="508"/>
      <c r="S35" s="508"/>
      <c r="T35" s="493"/>
    </row>
    <row r="36" spans="2:20" x14ac:dyDescent="0.2">
      <c r="B36" s="493"/>
      <c r="C36" s="493"/>
      <c r="D36" s="493"/>
      <c r="E36" s="493"/>
      <c r="F36" s="493"/>
      <c r="G36" s="493"/>
      <c r="H36" s="493"/>
      <c r="I36" s="493"/>
      <c r="J36" s="493"/>
      <c r="K36" s="493"/>
      <c r="L36" s="493"/>
      <c r="M36" s="493"/>
      <c r="N36" s="493"/>
      <c r="O36" s="493"/>
      <c r="P36" s="493"/>
      <c r="Q36" s="493"/>
      <c r="R36" s="493"/>
      <c r="S36" s="493"/>
      <c r="T36" s="493"/>
    </row>
    <row r="39" spans="2:20" ht="14.25" customHeight="1" x14ac:dyDescent="0.2">
      <c r="B39" s="509" t="s">
        <v>100</v>
      </c>
      <c r="C39" s="493"/>
      <c r="D39" s="493"/>
      <c r="E39" s="493"/>
      <c r="F39" s="493"/>
      <c r="G39" s="493"/>
      <c r="H39" s="493"/>
      <c r="I39" s="493"/>
      <c r="J39" s="493"/>
      <c r="K39" s="493"/>
      <c r="L39" s="508"/>
      <c r="M39" s="508"/>
      <c r="N39" s="508"/>
      <c r="O39" s="508"/>
      <c r="P39" s="508"/>
      <c r="Q39" s="508"/>
      <c r="R39" s="508"/>
      <c r="S39" s="508"/>
      <c r="T39" s="493"/>
    </row>
    <row r="40" spans="2:20" ht="14.25" customHeight="1" x14ac:dyDescent="0.2">
      <c r="B40" s="509" t="s">
        <v>183</v>
      </c>
      <c r="C40" s="493"/>
      <c r="D40" s="493"/>
      <c r="E40" s="493"/>
      <c r="F40" s="493"/>
      <c r="G40" s="493"/>
      <c r="H40" s="493"/>
      <c r="I40" s="493"/>
      <c r="J40" s="493"/>
      <c r="K40" s="493"/>
      <c r="L40" s="508"/>
      <c r="M40" s="508"/>
      <c r="N40" s="508"/>
      <c r="O40" s="508"/>
      <c r="P40" s="508"/>
      <c r="Q40" s="508"/>
      <c r="R40" s="508"/>
      <c r="S40" s="508"/>
      <c r="T40" s="493"/>
    </row>
    <row r="41" spans="2:20" ht="14.25" customHeight="1" x14ac:dyDescent="0.2">
      <c r="B41" s="509" t="s">
        <v>62</v>
      </c>
      <c r="C41" s="493"/>
      <c r="D41" s="493"/>
      <c r="E41" s="493"/>
      <c r="F41" s="493"/>
      <c r="G41" s="493"/>
      <c r="H41" s="493"/>
      <c r="I41" s="493"/>
      <c r="J41" s="493"/>
      <c r="K41" s="493"/>
      <c r="L41" s="508"/>
      <c r="M41" s="508"/>
      <c r="N41" s="508"/>
      <c r="O41" s="508"/>
      <c r="P41" s="508"/>
      <c r="Q41" s="508"/>
      <c r="R41" s="508"/>
      <c r="S41" s="508"/>
      <c r="T41" s="493"/>
    </row>
    <row r="42" spans="2:20" ht="12.75" customHeight="1" x14ac:dyDescent="0.2">
      <c r="L42" s="136"/>
      <c r="M42" s="136"/>
      <c r="N42" s="136"/>
      <c r="O42" s="136"/>
      <c r="P42" s="136"/>
      <c r="Q42" s="136"/>
      <c r="R42" s="136"/>
      <c r="S42" s="136"/>
    </row>
    <row r="43" spans="2:20" ht="12.75" customHeight="1" x14ac:dyDescent="0.2">
      <c r="L43" s="136"/>
      <c r="M43" s="136"/>
      <c r="N43" s="136"/>
      <c r="O43" s="136"/>
      <c r="P43" s="136"/>
      <c r="Q43" s="136"/>
      <c r="R43" s="136"/>
      <c r="S43" s="136"/>
    </row>
    <row r="44" spans="2:20" ht="12.75" customHeight="1" x14ac:dyDescent="0.2">
      <c r="L44" s="136"/>
      <c r="M44" s="136"/>
      <c r="N44" s="136"/>
      <c r="O44" s="136"/>
      <c r="P44" s="136"/>
      <c r="Q44" s="136"/>
      <c r="R44" s="136"/>
      <c r="S44" s="136"/>
    </row>
    <row r="45" spans="2:20" ht="12.75" customHeight="1" x14ac:dyDescent="0.2">
      <c r="L45" s="136"/>
      <c r="M45" s="136"/>
      <c r="N45" s="136"/>
      <c r="O45" s="136"/>
      <c r="P45" s="136"/>
      <c r="Q45" s="136"/>
      <c r="R45" s="136"/>
      <c r="S45" s="136"/>
    </row>
    <row r="46" spans="2:20" ht="14.25" customHeight="1" x14ac:dyDescent="0.2">
      <c r="L46" s="136"/>
      <c r="M46" s="136"/>
      <c r="N46" s="136"/>
      <c r="O46" s="136"/>
      <c r="P46" s="136"/>
      <c r="Q46" s="136"/>
      <c r="R46" s="136"/>
      <c r="S46" s="136"/>
    </row>
    <row r="47" spans="2:20" x14ac:dyDescent="0.2">
      <c r="L47" s="136"/>
      <c r="M47" s="136"/>
      <c r="N47" s="136"/>
      <c r="O47" s="136"/>
      <c r="P47" s="136"/>
      <c r="Q47" s="136"/>
      <c r="R47" s="136"/>
      <c r="S47" s="136"/>
    </row>
    <row r="48" spans="2:20" x14ac:dyDescent="0.2">
      <c r="L48" s="136"/>
      <c r="M48" s="136"/>
      <c r="N48" s="136"/>
      <c r="O48" s="136"/>
      <c r="P48" s="136"/>
      <c r="Q48" s="136"/>
      <c r="R48" s="136"/>
      <c r="S48" s="136"/>
    </row>
    <row r="49" spans="12:19" x14ac:dyDescent="0.2">
      <c r="L49" s="136"/>
      <c r="M49" s="136"/>
      <c r="N49" s="136"/>
      <c r="O49" s="136"/>
      <c r="P49" s="136"/>
      <c r="Q49" s="136"/>
      <c r="R49" s="136"/>
      <c r="S49" s="136"/>
    </row>
    <row r="50" spans="12:19" x14ac:dyDescent="0.2">
      <c r="L50" s="136"/>
      <c r="M50" s="136"/>
      <c r="N50" s="136"/>
      <c r="O50" s="136"/>
      <c r="P50" s="136"/>
      <c r="Q50" s="136"/>
      <c r="R50" s="136"/>
      <c r="S50" s="136"/>
    </row>
    <row r="51" spans="12:19" x14ac:dyDescent="0.2">
      <c r="L51" s="136"/>
      <c r="M51" s="136"/>
      <c r="N51" s="136"/>
      <c r="O51" s="136"/>
      <c r="P51" s="136"/>
      <c r="Q51" s="136"/>
      <c r="R51" s="136"/>
      <c r="S51" s="136"/>
    </row>
    <row r="52" spans="12:19" x14ac:dyDescent="0.2">
      <c r="L52" s="136"/>
      <c r="M52" s="136"/>
      <c r="N52" s="136"/>
      <c r="O52" s="136"/>
      <c r="P52" s="136"/>
      <c r="Q52" s="136"/>
      <c r="R52" s="136"/>
      <c r="S52" s="136"/>
    </row>
    <row r="53" spans="12:19" x14ac:dyDescent="0.2">
      <c r="L53" s="136"/>
      <c r="M53" s="136"/>
      <c r="N53" s="136"/>
      <c r="O53" s="136"/>
      <c r="P53" s="136"/>
      <c r="Q53" s="136"/>
      <c r="R53" s="136"/>
      <c r="S53" s="136"/>
    </row>
    <row r="54" spans="12:19" x14ac:dyDescent="0.2">
      <c r="L54" s="136"/>
      <c r="M54" s="136"/>
      <c r="N54" s="136"/>
      <c r="O54" s="136"/>
      <c r="P54" s="136"/>
      <c r="Q54" s="136"/>
      <c r="R54" s="136"/>
      <c r="S54" s="136"/>
    </row>
    <row r="55" spans="12:19" x14ac:dyDescent="0.2">
      <c r="L55" s="136"/>
      <c r="M55" s="136"/>
      <c r="N55" s="136"/>
      <c r="O55" s="136"/>
      <c r="P55" s="136"/>
      <c r="Q55" s="136"/>
      <c r="R55" s="136"/>
      <c r="S55" s="136"/>
    </row>
    <row r="56" spans="12:19" x14ac:dyDescent="0.2">
      <c r="L56" s="136"/>
      <c r="M56" s="136"/>
      <c r="N56" s="136"/>
      <c r="O56" s="136"/>
      <c r="P56" s="136"/>
      <c r="Q56" s="136"/>
      <c r="R56" s="136"/>
      <c r="S56" s="136"/>
    </row>
    <row r="57" spans="12:19" x14ac:dyDescent="0.2">
      <c r="L57" s="136"/>
      <c r="M57" s="136"/>
      <c r="N57" s="136"/>
      <c r="O57" s="136"/>
      <c r="P57" s="136"/>
      <c r="Q57" s="136"/>
      <c r="R57" s="136"/>
      <c r="S57" s="136"/>
    </row>
    <row r="58" spans="12:19" x14ac:dyDescent="0.2">
      <c r="L58" s="136"/>
      <c r="M58" s="136"/>
      <c r="N58" s="136"/>
      <c r="O58" s="136"/>
      <c r="P58" s="136"/>
      <c r="Q58" s="136"/>
      <c r="R58" s="136"/>
      <c r="S58" s="136"/>
    </row>
    <row r="59" spans="12:19" x14ac:dyDescent="0.2">
      <c r="L59" s="136"/>
      <c r="M59" s="136"/>
      <c r="N59" s="136"/>
      <c r="O59" s="136"/>
      <c r="P59" s="136"/>
      <c r="Q59" s="136"/>
      <c r="R59" s="136"/>
      <c r="S59" s="136"/>
    </row>
    <row r="60" spans="12:19" x14ac:dyDescent="0.2">
      <c r="L60" s="136"/>
      <c r="M60" s="136"/>
      <c r="N60" s="136"/>
      <c r="O60" s="136"/>
      <c r="P60" s="136"/>
      <c r="Q60" s="136"/>
      <c r="R60" s="136"/>
      <c r="S60" s="136"/>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N29"/>
  <sheetViews>
    <sheetView workbookViewId="0"/>
  </sheetViews>
  <sheetFormatPr defaultRowHeight="12.75" x14ac:dyDescent="0.2"/>
  <cols>
    <col min="1" max="1" width="9.140625" style="216"/>
    <col min="2" max="2" width="46.42578125" style="216" customWidth="1"/>
    <col min="3" max="4" width="9.140625" style="216"/>
    <col min="5" max="5" width="9.140625" style="222"/>
    <col min="6" max="9" width="9.140625" style="216"/>
    <col min="10" max="10" width="9.5703125" style="216" customWidth="1"/>
    <col min="11" max="16384" width="9.140625" style="216"/>
  </cols>
  <sheetData>
    <row r="1" spans="2:10" ht="15.75" x14ac:dyDescent="0.25">
      <c r="B1" s="378"/>
    </row>
    <row r="2" spans="2:10" ht="15.75" x14ac:dyDescent="0.25">
      <c r="B2" s="215" t="s">
        <v>391</v>
      </c>
      <c r="E2" s="217"/>
    </row>
    <row r="3" spans="2:10" ht="15.75" x14ac:dyDescent="0.25">
      <c r="B3" s="218"/>
      <c r="C3" s="346"/>
      <c r="D3" s="346"/>
      <c r="E3" s="346"/>
      <c r="F3" s="346"/>
      <c r="G3" s="346"/>
      <c r="H3" s="346"/>
      <c r="I3" s="346"/>
    </row>
    <row r="4" spans="2:10" x14ac:dyDescent="0.2">
      <c r="B4" s="219" t="s">
        <v>0</v>
      </c>
      <c r="C4" s="220"/>
      <c r="D4" s="220"/>
      <c r="E4" s="220"/>
    </row>
    <row r="5" spans="2:10" x14ac:dyDescent="0.2">
      <c r="B5" s="424"/>
      <c r="C5" s="221">
        <v>2008</v>
      </c>
      <c r="D5" s="221">
        <v>2009</v>
      </c>
      <c r="E5" s="221">
        <v>2010</v>
      </c>
      <c r="F5" s="425">
        <v>2011</v>
      </c>
      <c r="G5" s="425">
        <v>2012</v>
      </c>
      <c r="H5" s="425">
        <v>2013</v>
      </c>
      <c r="I5" s="426">
        <v>2014</v>
      </c>
      <c r="J5" s="426">
        <v>2015</v>
      </c>
    </row>
    <row r="6" spans="2:10" x14ac:dyDescent="0.2">
      <c r="B6" s="222"/>
      <c r="C6" s="223"/>
      <c r="D6" s="223"/>
      <c r="E6" s="223"/>
      <c r="F6" s="223"/>
      <c r="H6" s="224"/>
      <c r="I6" s="225"/>
      <c r="J6" s="789" t="s">
        <v>17</v>
      </c>
    </row>
    <row r="7" spans="2:10" x14ac:dyDescent="0.2">
      <c r="B7" s="345" t="s">
        <v>213</v>
      </c>
      <c r="C7" s="649">
        <v>7333.4390000000003</v>
      </c>
      <c r="D7" s="649">
        <v>7371.31</v>
      </c>
      <c r="E7" s="649">
        <v>7600.1989999999996</v>
      </c>
      <c r="F7" s="649">
        <v>7924.4049999999997</v>
      </c>
      <c r="G7" s="649">
        <v>8223.4150000000009</v>
      </c>
      <c r="H7" s="649">
        <v>8604.6550000000007</v>
      </c>
      <c r="I7" s="650">
        <v>8882.2409999999581</v>
      </c>
      <c r="J7" s="651">
        <v>9121.6039999999757</v>
      </c>
    </row>
    <row r="8" spans="2:10" ht="38.25" x14ac:dyDescent="0.2">
      <c r="B8" s="345" t="s">
        <v>282</v>
      </c>
      <c r="C8" s="652">
        <v>897.678</v>
      </c>
      <c r="D8" s="652">
        <v>1057.6389999999999</v>
      </c>
      <c r="E8" s="652">
        <v>1300.6030000000001</v>
      </c>
      <c r="F8" s="652">
        <v>1470.8489999999999</v>
      </c>
      <c r="G8" s="652">
        <v>1562.558</v>
      </c>
      <c r="H8" s="652">
        <v>1726.471</v>
      </c>
      <c r="I8" s="653">
        <v>1814.4999999999968</v>
      </c>
      <c r="J8" s="651">
        <v>1805.9139999999989</v>
      </c>
    </row>
    <row r="9" spans="2:10" x14ac:dyDescent="0.2">
      <c r="B9" s="344" t="s">
        <v>214</v>
      </c>
      <c r="C9" s="654">
        <v>8231.1170000000002</v>
      </c>
      <c r="D9" s="654">
        <v>8428.9490000000005</v>
      </c>
      <c r="E9" s="654">
        <v>8900.8019999999997</v>
      </c>
      <c r="F9" s="654">
        <v>9395.253999999999</v>
      </c>
      <c r="G9" s="654">
        <v>9785.9730000000018</v>
      </c>
      <c r="H9" s="654">
        <v>10331.126</v>
      </c>
      <c r="I9" s="654">
        <v>10696.740999999962</v>
      </c>
      <c r="J9" s="651">
        <v>10927.517999999962</v>
      </c>
    </row>
    <row r="10" spans="2:10" x14ac:dyDescent="0.2">
      <c r="B10" s="344" t="s">
        <v>215</v>
      </c>
      <c r="C10" s="649">
        <v>156.09</v>
      </c>
      <c r="D10" s="649">
        <v>213.24400000000003</v>
      </c>
      <c r="E10" s="649">
        <v>256.99400000000009</v>
      </c>
      <c r="F10" s="649">
        <v>307.24800000000005</v>
      </c>
      <c r="G10" s="649">
        <v>352.74900000000002</v>
      </c>
      <c r="H10" s="649">
        <v>449.01800000000003</v>
      </c>
      <c r="I10" s="650">
        <v>573.80799999999988</v>
      </c>
      <c r="J10" s="651">
        <v>630.36099999999988</v>
      </c>
    </row>
    <row r="11" spans="2:10" ht="25.5" x14ac:dyDescent="0.2">
      <c r="B11" s="226" t="s">
        <v>80</v>
      </c>
      <c r="C11" s="649">
        <v>4684.9199999999819</v>
      </c>
      <c r="D11" s="649">
        <v>5362.8090000000038</v>
      </c>
      <c r="E11" s="649">
        <v>5984.6170000000129</v>
      </c>
      <c r="F11" s="649">
        <v>6852.6519999999964</v>
      </c>
      <c r="G11" s="649">
        <v>7753.4579999999878</v>
      </c>
      <c r="H11" s="649">
        <v>8654.0099999999857</v>
      </c>
      <c r="I11" s="650">
        <v>8988.275999999978</v>
      </c>
      <c r="J11" s="651">
        <v>8898.6679999999924</v>
      </c>
    </row>
    <row r="12" spans="2:10" ht="25.5" x14ac:dyDescent="0.2">
      <c r="B12" s="226" t="s">
        <v>81</v>
      </c>
      <c r="C12" s="649">
        <v>15746.799999999941</v>
      </c>
      <c r="D12" s="649">
        <v>16280.52</v>
      </c>
      <c r="E12" s="649">
        <v>16610.00700000006</v>
      </c>
      <c r="F12" s="649">
        <v>17356.060000000001</v>
      </c>
      <c r="G12" s="649">
        <v>17893.221999999991</v>
      </c>
      <c r="H12" s="649">
        <v>18598.192000000043</v>
      </c>
      <c r="I12" s="650">
        <v>18892.27600000006</v>
      </c>
      <c r="J12" s="651">
        <v>19168.020999999888</v>
      </c>
    </row>
    <row r="13" spans="2:10" x14ac:dyDescent="0.2">
      <c r="B13" s="226"/>
      <c r="C13" s="649"/>
      <c r="D13" s="649"/>
      <c r="E13" s="649"/>
      <c r="F13" s="649"/>
      <c r="G13" s="649"/>
      <c r="H13" s="649"/>
      <c r="I13" s="650"/>
      <c r="J13" s="655"/>
    </row>
    <row r="14" spans="2:10" s="230" customFormat="1" x14ac:dyDescent="0.2">
      <c r="B14" s="221" t="s">
        <v>0</v>
      </c>
      <c r="C14" s="228">
        <v>22239.397999999925</v>
      </c>
      <c r="D14" s="228">
        <v>22334.698000000026</v>
      </c>
      <c r="E14" s="228">
        <v>22385.775000000129</v>
      </c>
      <c r="F14" s="228">
        <v>22754.14</v>
      </c>
      <c r="G14" s="228">
        <v>22718.265999999989</v>
      </c>
      <c r="H14" s="228">
        <v>23253.781000000043</v>
      </c>
      <c r="I14" s="229">
        <v>23370.951000000066</v>
      </c>
      <c r="J14" s="656">
        <v>23543.01300000005</v>
      </c>
    </row>
    <row r="15" spans="2:10" x14ac:dyDescent="0.2">
      <c r="B15" s="222"/>
      <c r="C15" s="223"/>
      <c r="D15" s="223"/>
      <c r="E15" s="223"/>
      <c r="F15" s="223"/>
      <c r="G15" s="655"/>
      <c r="H15" s="224"/>
      <c r="I15" s="225"/>
      <c r="J15" s="789" t="s">
        <v>18</v>
      </c>
    </row>
    <row r="16" spans="2:10" x14ac:dyDescent="0.2">
      <c r="B16" s="345" t="s">
        <v>213</v>
      </c>
      <c r="C16" s="657">
        <v>32.974988801405289</v>
      </c>
      <c r="D16" s="657">
        <v>33.003848988690201</v>
      </c>
      <c r="E16" s="657">
        <v>33.95102023494843</v>
      </c>
      <c r="F16" s="657">
        <v>34.826211845404941</v>
      </c>
      <c r="G16" s="657">
        <v>36.197370873287582</v>
      </c>
      <c r="H16" s="657">
        <v>37.003251213211065</v>
      </c>
      <c r="I16" s="657">
        <v>38.00547525858034</v>
      </c>
      <c r="J16" s="658">
        <v>38.744522723595779</v>
      </c>
    </row>
    <row r="17" spans="2:14" ht="25.5" x14ac:dyDescent="0.2">
      <c r="B17" s="345" t="s">
        <v>277</v>
      </c>
      <c r="C17" s="657">
        <v>4.0364312019596724</v>
      </c>
      <c r="D17" s="657">
        <v>4.7354076603140207</v>
      </c>
      <c r="E17" s="657">
        <v>5.8099529723675216</v>
      </c>
      <c r="F17" s="657">
        <v>6.4640940066291428</v>
      </c>
      <c r="G17" s="657">
        <v>6.8779809163252246</v>
      </c>
      <c r="H17" s="657">
        <v>7.424474325272044</v>
      </c>
      <c r="I17" s="657">
        <v>7.7639117038925454</v>
      </c>
      <c r="J17" s="658">
        <v>7.670720633110129</v>
      </c>
    </row>
    <row r="18" spans="2:14" x14ac:dyDescent="0.2">
      <c r="B18" s="344" t="s">
        <v>214</v>
      </c>
      <c r="C18" s="659">
        <v>37.011420003364975</v>
      </c>
      <c r="D18" s="659">
        <v>37.739256649004275</v>
      </c>
      <c r="E18" s="659">
        <v>39.760973207315885</v>
      </c>
      <c r="F18" s="659">
        <v>41.290305852034166</v>
      </c>
      <c r="G18" s="659">
        <v>43.075351789613094</v>
      </c>
      <c r="H18" s="659">
        <v>44.427725538483244</v>
      </c>
      <c r="I18" s="659">
        <v>45.769386962472915</v>
      </c>
      <c r="J18" s="660">
        <v>46.415243356705851</v>
      </c>
    </row>
    <row r="19" spans="2:14" x14ac:dyDescent="0.2">
      <c r="B19" s="344" t="s">
        <v>215</v>
      </c>
      <c r="C19" s="661">
        <v>0.70186252343700983</v>
      </c>
      <c r="D19" s="661">
        <v>0.95476554014744375</v>
      </c>
      <c r="E19" s="661">
        <v>1.1480236891508111</v>
      </c>
      <c r="F19" s="661">
        <v>1.3502949353392393</v>
      </c>
      <c r="G19" s="661">
        <v>1.5527109331319522</v>
      </c>
      <c r="H19" s="661">
        <v>1.9309461975237487</v>
      </c>
      <c r="I19" s="657">
        <v>2.4552188740629344</v>
      </c>
      <c r="J19" s="661">
        <v>2.6774935733417737</v>
      </c>
    </row>
    <row r="20" spans="2:14" ht="25.5" x14ac:dyDescent="0.2">
      <c r="B20" s="226" t="s">
        <v>80</v>
      </c>
      <c r="C20" s="661">
        <v>21.065857987702714</v>
      </c>
      <c r="D20" s="661">
        <v>24.011110425580942</v>
      </c>
      <c r="E20" s="661">
        <v>26.73401747314994</v>
      </c>
      <c r="F20" s="661">
        <v>30.116066790483025</v>
      </c>
      <c r="G20" s="661">
        <v>34.128740283259319</v>
      </c>
      <c r="H20" s="661">
        <v>37.215496267037167</v>
      </c>
      <c r="I20" s="657">
        <v>38.459179517341653</v>
      </c>
      <c r="J20" s="661">
        <v>37.797589605483331</v>
      </c>
    </row>
    <row r="21" spans="2:14" ht="25.5" x14ac:dyDescent="0.2">
      <c r="B21" s="231" t="s">
        <v>81</v>
      </c>
      <c r="C21" s="662">
        <v>70.80587343236536</v>
      </c>
      <c r="D21" s="662">
        <v>72.893396633346271</v>
      </c>
      <c r="E21" s="662">
        <v>74.198936601480668</v>
      </c>
      <c r="F21" s="662">
        <v>76.27649298105753</v>
      </c>
      <c r="G21" s="662">
        <v>78.761389623662438</v>
      </c>
      <c r="H21" s="662">
        <v>79.979217143225043</v>
      </c>
      <c r="I21" s="663">
        <v>80.836573573749774</v>
      </c>
      <c r="J21" s="662">
        <v>81.417240345103636</v>
      </c>
    </row>
    <row r="22" spans="2:14" x14ac:dyDescent="0.2">
      <c r="B22" s="226"/>
      <c r="C22" s="661"/>
      <c r="D22" s="661"/>
      <c r="E22" s="661"/>
      <c r="F22" s="661"/>
      <c r="G22" s="661"/>
      <c r="H22" s="661"/>
      <c r="I22" s="657"/>
      <c r="J22" s="661"/>
    </row>
    <row r="23" spans="2:14" x14ac:dyDescent="0.2">
      <c r="B23" s="232" t="s">
        <v>60</v>
      </c>
      <c r="C23" s="233">
        <v>16150</v>
      </c>
      <c r="D23" s="233">
        <v>16150</v>
      </c>
      <c r="E23" s="233">
        <v>16670</v>
      </c>
      <c r="F23" s="233">
        <v>14951</v>
      </c>
      <c r="G23" s="233">
        <v>12763</v>
      </c>
      <c r="H23" s="233">
        <v>12498</v>
      </c>
      <c r="I23" s="233">
        <v>12297</v>
      </c>
      <c r="J23" s="233">
        <v>12351</v>
      </c>
    </row>
    <row r="24" spans="2:14" s="235" customFormat="1" ht="14.25" customHeight="1" x14ac:dyDescent="0.2">
      <c r="B24" s="307" t="s">
        <v>160</v>
      </c>
      <c r="C24" s="234"/>
      <c r="D24" s="234"/>
      <c r="E24" s="234"/>
      <c r="F24" s="297"/>
      <c r="G24" s="234"/>
      <c r="H24" s="234"/>
      <c r="I24" s="234"/>
      <c r="J24" s="234"/>
      <c r="K24" s="234"/>
      <c r="L24" s="234"/>
      <c r="N24" s="234"/>
    </row>
    <row r="25" spans="2:14" s="349" customFormat="1" ht="42.75" customHeight="1" x14ac:dyDescent="0.2">
      <c r="B25" s="920" t="s">
        <v>308</v>
      </c>
      <c r="C25" s="920"/>
      <c r="D25" s="920"/>
      <c r="E25" s="920"/>
      <c r="F25" s="920"/>
      <c r="G25" s="920"/>
      <c r="H25" s="920"/>
      <c r="I25" s="920"/>
      <c r="J25" s="920"/>
      <c r="K25" s="348"/>
      <c r="L25" s="348"/>
      <c r="N25" s="348"/>
    </row>
    <row r="26" spans="2:14" s="349" customFormat="1" ht="85.5" customHeight="1" x14ac:dyDescent="0.2">
      <c r="B26" s="921" t="s">
        <v>281</v>
      </c>
      <c r="C26" s="921"/>
      <c r="D26" s="921"/>
      <c r="E26" s="921"/>
      <c r="F26" s="921"/>
      <c r="G26" s="921"/>
      <c r="H26" s="921"/>
      <c r="I26" s="921"/>
      <c r="J26" s="921"/>
      <c r="K26" s="348"/>
      <c r="L26" s="348"/>
      <c r="M26" s="526"/>
      <c r="N26" s="348"/>
    </row>
    <row r="27" spans="2:14" s="349" customFormat="1" ht="71.25" customHeight="1" x14ac:dyDescent="0.2">
      <c r="B27" s="920" t="s">
        <v>279</v>
      </c>
      <c r="C27" s="920"/>
      <c r="D27" s="920"/>
      <c r="E27" s="920"/>
      <c r="F27" s="920"/>
      <c r="G27" s="920"/>
      <c r="H27" s="920"/>
      <c r="I27" s="920"/>
      <c r="J27" s="920"/>
      <c r="K27" s="348"/>
      <c r="L27" s="348"/>
      <c r="N27" s="348"/>
    </row>
    <row r="28" spans="2:14" s="235" customFormat="1" ht="14.25" customHeight="1" x14ac:dyDescent="0.2">
      <c r="B28" s="922" t="s">
        <v>296</v>
      </c>
      <c r="C28" s="922"/>
      <c r="D28" s="922"/>
      <c r="E28" s="922"/>
      <c r="F28" s="922"/>
      <c r="G28" s="922"/>
      <c r="H28" s="922"/>
      <c r="I28" s="922"/>
      <c r="J28" s="922"/>
      <c r="K28" s="308"/>
      <c r="L28" s="234"/>
      <c r="N28" s="234"/>
    </row>
    <row r="29" spans="2:14" s="222" customFormat="1" x14ac:dyDescent="0.2">
      <c r="B29" s="236"/>
      <c r="C29" s="237"/>
      <c r="D29" s="237"/>
      <c r="E29" s="237"/>
      <c r="F29" s="237"/>
      <c r="G29" s="237"/>
      <c r="H29" s="237"/>
      <c r="I29" s="237"/>
      <c r="J29" s="237"/>
      <c r="K29" s="237"/>
      <c r="L29" s="238"/>
      <c r="N29" s="238"/>
    </row>
  </sheetData>
  <mergeCells count="4">
    <mergeCell ref="B25:J25"/>
    <mergeCell ref="B26:J26"/>
    <mergeCell ref="B27:J27"/>
    <mergeCell ref="B28:J28"/>
  </mergeCells>
  <pageMargins left="0.7" right="0.7" top="0.75" bottom="0.75" header="0.3" footer="0.3"/>
  <pageSetup paperSize="9" scale="8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U38"/>
  <sheetViews>
    <sheetView workbookViewId="0"/>
  </sheetViews>
  <sheetFormatPr defaultRowHeight="12.75" x14ac:dyDescent="0.2"/>
  <cols>
    <col min="1" max="1" width="9.140625" style="40"/>
    <col min="2" max="2" width="37.5703125" style="40" customWidth="1"/>
    <col min="3" max="5" width="9.140625" style="40"/>
    <col min="6" max="6" width="3.5703125" style="40" customWidth="1"/>
    <col min="7" max="8" width="9.140625" style="40"/>
    <col min="9" max="9" width="8.7109375" style="40" customWidth="1"/>
    <col min="10" max="10" width="2.140625" style="40" customWidth="1"/>
    <col min="11" max="11" width="10.28515625" style="40" customWidth="1"/>
    <col min="12" max="16384" width="9.140625" style="40"/>
  </cols>
  <sheetData>
    <row r="2" spans="2:21" ht="15.75" x14ac:dyDescent="0.25">
      <c r="B2" s="215" t="s">
        <v>392</v>
      </c>
      <c r="C2" s="297"/>
      <c r="D2" s="297"/>
    </row>
    <row r="3" spans="2:21" ht="15.75" x14ac:dyDescent="0.25">
      <c r="B3" s="215"/>
      <c r="C3" s="297"/>
      <c r="D3" s="297"/>
    </row>
    <row r="4" spans="2:21" x14ac:dyDescent="0.2">
      <c r="B4" s="740" t="s">
        <v>190</v>
      </c>
      <c r="C4" s="741"/>
      <c r="D4" s="742"/>
      <c r="E4" s="743"/>
      <c r="F4" s="742"/>
      <c r="G4" s="742"/>
      <c r="H4" s="742"/>
      <c r="I4" s="744"/>
      <c r="J4" s="744"/>
      <c r="K4" s="745"/>
    </row>
    <row r="5" spans="2:21" ht="31.5" customHeight="1" x14ac:dyDescent="0.2">
      <c r="B5" s="193"/>
      <c r="C5" s="903" t="s">
        <v>3</v>
      </c>
      <c r="D5" s="903"/>
      <c r="E5" s="903"/>
      <c r="F5" s="746"/>
      <c r="G5" s="904" t="s">
        <v>6</v>
      </c>
      <c r="H5" s="904"/>
      <c r="I5" s="904"/>
      <c r="J5" s="747"/>
      <c r="K5" s="194"/>
      <c r="M5" s="377"/>
    </row>
    <row r="6" spans="2:21" ht="38.25" x14ac:dyDescent="0.2">
      <c r="B6" s="748"/>
      <c r="C6" s="749" t="s">
        <v>1</v>
      </c>
      <c r="D6" s="749" t="s">
        <v>2</v>
      </c>
      <c r="E6" s="749" t="s">
        <v>23</v>
      </c>
      <c r="F6" s="749"/>
      <c r="G6" s="749" t="s">
        <v>4</v>
      </c>
      <c r="H6" s="749" t="s">
        <v>24</v>
      </c>
      <c r="I6" s="749" t="s">
        <v>25</v>
      </c>
      <c r="J6" s="749"/>
      <c r="K6" s="469" t="s">
        <v>163</v>
      </c>
      <c r="M6" s="377"/>
    </row>
    <row r="7" spans="2:21" x14ac:dyDescent="0.2">
      <c r="B7" s="290"/>
      <c r="C7" s="227"/>
      <c r="D7" s="227"/>
      <c r="K7" s="225" t="s">
        <v>17</v>
      </c>
      <c r="M7" s="423"/>
    </row>
    <row r="8" spans="2:21" x14ac:dyDescent="0.2">
      <c r="B8" s="299" t="s">
        <v>191</v>
      </c>
      <c r="C8" s="227"/>
      <c r="D8" s="227"/>
      <c r="M8" s="377"/>
      <c r="N8" s="79"/>
      <c r="O8" s="79"/>
      <c r="P8" s="79"/>
      <c r="Q8" s="79"/>
      <c r="R8" s="79"/>
      <c r="S8" s="79"/>
      <c r="T8" s="79"/>
      <c r="U8" s="79"/>
    </row>
    <row r="9" spans="2:21" ht="15" customHeight="1" x14ac:dyDescent="0.2">
      <c r="B9" s="750" t="s">
        <v>213</v>
      </c>
      <c r="C9" s="650">
        <v>6270.0200000000041</v>
      </c>
      <c r="D9" s="650">
        <v>921.90400000000045</v>
      </c>
      <c r="E9" s="650">
        <v>7191.92399999999</v>
      </c>
      <c r="F9" s="664"/>
      <c r="G9" s="650">
        <v>863.42900000000145</v>
      </c>
      <c r="H9" s="650">
        <v>1066.2510000000002</v>
      </c>
      <c r="I9" s="650">
        <v>1929.680000000001</v>
      </c>
      <c r="J9" s="650"/>
      <c r="K9" s="650">
        <v>9121.6039999999757</v>
      </c>
      <c r="L9" s="208"/>
      <c r="M9" s="429"/>
      <c r="N9" s="377"/>
      <c r="O9" s="377"/>
      <c r="P9" s="431"/>
      <c r="Q9" s="377"/>
      <c r="R9" s="377"/>
      <c r="S9" s="377"/>
      <c r="T9" s="377"/>
      <c r="U9" s="377"/>
    </row>
    <row r="10" spans="2:21" ht="38.25" x14ac:dyDescent="0.2">
      <c r="B10" s="750" t="s">
        <v>277</v>
      </c>
      <c r="C10" s="650">
        <v>1059.7419999999995</v>
      </c>
      <c r="D10" s="650">
        <v>443.67200000000025</v>
      </c>
      <c r="E10" s="650">
        <v>1503.4139999999998</v>
      </c>
      <c r="F10" s="664"/>
      <c r="G10" s="650">
        <v>12.661999999999999</v>
      </c>
      <c r="H10" s="650">
        <v>289.83799999999985</v>
      </c>
      <c r="I10" s="650">
        <v>302.49999999999898</v>
      </c>
      <c r="J10" s="650"/>
      <c r="K10" s="650">
        <v>1805.9139999999989</v>
      </c>
      <c r="L10" s="208"/>
      <c r="M10" s="227"/>
      <c r="N10" s="377"/>
      <c r="O10" s="377"/>
      <c r="P10" s="431"/>
      <c r="Q10" s="377"/>
      <c r="R10" s="377"/>
      <c r="S10" s="377"/>
      <c r="T10" s="377"/>
      <c r="U10" s="377"/>
    </row>
    <row r="11" spans="2:21" x14ac:dyDescent="0.2">
      <c r="B11" s="300" t="s">
        <v>278</v>
      </c>
      <c r="C11" s="654">
        <v>7329.7619999999988</v>
      </c>
      <c r="D11" s="654">
        <v>1365.5760000000009</v>
      </c>
      <c r="E11" s="654">
        <v>8695.3379999999815</v>
      </c>
      <c r="F11" s="654"/>
      <c r="G11" s="654">
        <v>876.09100000000149</v>
      </c>
      <c r="H11" s="654">
        <v>1356.0890000000004</v>
      </c>
      <c r="I11" s="654">
        <v>2232.1800000000067</v>
      </c>
      <c r="J11" s="654"/>
      <c r="K11" s="654">
        <v>10927.517999999962</v>
      </c>
      <c r="L11" s="208"/>
      <c r="M11" s="227"/>
      <c r="N11" s="423"/>
      <c r="O11" s="423"/>
      <c r="P11" s="423"/>
      <c r="Q11" s="423"/>
      <c r="R11" s="423"/>
      <c r="S11" s="423"/>
      <c r="T11" s="423"/>
      <c r="U11" s="423"/>
    </row>
    <row r="12" spans="2:21" ht="14.25" customHeight="1" x14ac:dyDescent="0.2">
      <c r="B12" s="300" t="s">
        <v>192</v>
      </c>
      <c r="C12" s="654">
        <v>3033.4409999999998</v>
      </c>
      <c r="D12" s="650">
        <v>1187.2719999999986</v>
      </c>
      <c r="E12" s="650">
        <v>4220.7129999999979</v>
      </c>
      <c r="F12" s="30"/>
      <c r="G12" s="650">
        <v>332.8669999999999</v>
      </c>
      <c r="H12" s="650">
        <v>541.37699999999961</v>
      </c>
      <c r="I12" s="650">
        <v>874.24400000000048</v>
      </c>
      <c r="J12" s="650"/>
      <c r="K12" s="650">
        <v>5094.9570000000022</v>
      </c>
      <c r="M12" s="377"/>
      <c r="N12" s="377"/>
      <c r="O12" s="377"/>
      <c r="P12" s="376"/>
      <c r="Q12" s="377"/>
      <c r="R12" s="377"/>
      <c r="S12" s="377"/>
      <c r="T12" s="377"/>
      <c r="U12" s="377"/>
    </row>
    <row r="13" spans="2:21" ht="14.25" customHeight="1" x14ac:dyDescent="0.2">
      <c r="B13" s="301" t="s">
        <v>193</v>
      </c>
      <c r="C13" s="665">
        <v>10363.202999999994</v>
      </c>
      <c r="D13" s="665">
        <v>2552.8480000000004</v>
      </c>
      <c r="E13" s="665">
        <v>12916.05099999999</v>
      </c>
      <c r="F13" s="665"/>
      <c r="G13" s="665">
        <v>1208.958000000001</v>
      </c>
      <c r="H13" s="665">
        <v>1897.4660000000003</v>
      </c>
      <c r="I13" s="665">
        <v>3106.4240000000004</v>
      </c>
      <c r="J13" s="665"/>
      <c r="K13" s="665">
        <v>16022.475000000004</v>
      </c>
      <c r="M13" s="377"/>
      <c r="N13" s="429"/>
      <c r="O13" s="429"/>
      <c r="P13" s="429"/>
      <c r="Q13" s="429"/>
      <c r="R13" s="429"/>
      <c r="S13" s="429"/>
      <c r="T13" s="429"/>
      <c r="U13" s="429"/>
    </row>
    <row r="14" spans="2:21" ht="11.25" customHeight="1" x14ac:dyDescent="0.2">
      <c r="B14" s="290"/>
      <c r="C14" s="654"/>
      <c r="D14" s="650"/>
      <c r="E14" s="30"/>
      <c r="F14" s="30"/>
      <c r="G14" s="30"/>
      <c r="H14" s="30"/>
      <c r="I14" s="30"/>
      <c r="J14" s="30"/>
      <c r="K14" s="30"/>
      <c r="M14" s="430"/>
      <c r="N14" s="227"/>
      <c r="O14" s="79"/>
      <c r="P14" s="79"/>
      <c r="Q14" s="79"/>
      <c r="R14" s="79"/>
      <c r="S14" s="79"/>
      <c r="T14" s="79"/>
      <c r="U14" s="79"/>
    </row>
    <row r="15" spans="2:21" ht="14.25" customHeight="1" x14ac:dyDescent="0.2">
      <c r="B15" s="301" t="s">
        <v>194</v>
      </c>
      <c r="C15" s="654"/>
      <c r="D15" s="650"/>
      <c r="E15" s="30"/>
      <c r="F15" s="30"/>
      <c r="G15" s="30"/>
      <c r="H15" s="30"/>
      <c r="I15" s="30"/>
      <c r="J15" s="30"/>
      <c r="K15" s="30"/>
      <c r="M15" s="377"/>
      <c r="N15" s="227"/>
      <c r="O15" s="79"/>
      <c r="P15" s="79"/>
      <c r="Q15" s="79"/>
      <c r="R15" s="79"/>
      <c r="S15" s="79"/>
      <c r="T15" s="79"/>
      <c r="U15" s="79"/>
    </row>
    <row r="16" spans="2:21" ht="14.25" customHeight="1" x14ac:dyDescent="0.2">
      <c r="B16" s="300" t="s">
        <v>195</v>
      </c>
      <c r="C16" s="650">
        <v>306.11700000000019</v>
      </c>
      <c r="D16" s="650">
        <v>103.11800000000001</v>
      </c>
      <c r="E16" s="650">
        <v>409.23500000000018</v>
      </c>
      <c r="F16" s="30"/>
      <c r="G16" s="650">
        <v>104.774</v>
      </c>
      <c r="H16" s="650">
        <v>116.35200000000007</v>
      </c>
      <c r="I16" s="650">
        <v>221.12599999999989</v>
      </c>
      <c r="J16" s="650"/>
      <c r="K16" s="650">
        <v>630.36099999999988</v>
      </c>
      <c r="M16" s="430"/>
      <c r="N16" s="227"/>
      <c r="O16" s="227"/>
      <c r="P16" s="79"/>
      <c r="Q16" s="227"/>
      <c r="R16" s="227"/>
      <c r="S16" s="227"/>
      <c r="T16" s="227"/>
      <c r="U16" s="227"/>
    </row>
    <row r="17" spans="2:21" ht="14.25" customHeight="1" x14ac:dyDescent="0.2">
      <c r="B17" s="300" t="s">
        <v>196</v>
      </c>
      <c r="C17" s="650">
        <v>3814.1530000000043</v>
      </c>
      <c r="D17" s="650">
        <v>1937.4790000000007</v>
      </c>
      <c r="E17" s="650">
        <v>5751.6319999999978</v>
      </c>
      <c r="F17" s="30"/>
      <c r="G17" s="650">
        <v>314.14100000000008</v>
      </c>
      <c r="H17" s="650">
        <v>273.70199999999994</v>
      </c>
      <c r="I17" s="650">
        <v>587.8430000000003</v>
      </c>
      <c r="J17" s="650"/>
      <c r="K17" s="650">
        <v>6339.4749999999967</v>
      </c>
      <c r="M17" s="430"/>
      <c r="N17" s="227"/>
      <c r="O17" s="227"/>
      <c r="P17" s="79"/>
      <c r="Q17" s="227"/>
      <c r="R17" s="227"/>
      <c r="S17" s="227"/>
      <c r="T17" s="227"/>
      <c r="U17" s="227"/>
    </row>
    <row r="18" spans="2:21" ht="14.25" customHeight="1" x14ac:dyDescent="0.2">
      <c r="B18" s="301" t="s">
        <v>197</v>
      </c>
      <c r="C18" s="302">
        <v>4120.2700000000095</v>
      </c>
      <c r="D18" s="302">
        <v>2040.5970000000007</v>
      </c>
      <c r="E18" s="302">
        <v>6160.8669999999966</v>
      </c>
      <c r="F18" s="30"/>
      <c r="G18" s="302">
        <v>418.91500000000013</v>
      </c>
      <c r="H18" s="302">
        <v>390.05400000000037</v>
      </c>
      <c r="I18" s="302">
        <v>808.96900000000028</v>
      </c>
      <c r="J18" s="302"/>
      <c r="K18" s="302">
        <v>6969.8359999999939</v>
      </c>
      <c r="M18" s="377"/>
      <c r="N18" s="302"/>
      <c r="O18" s="302"/>
      <c r="P18" s="79"/>
      <c r="Q18" s="302"/>
      <c r="R18" s="302"/>
      <c r="S18" s="302"/>
      <c r="T18" s="302"/>
      <c r="U18" s="302"/>
    </row>
    <row r="19" spans="2:21" ht="5.25" customHeight="1" x14ac:dyDescent="0.2">
      <c r="B19" s="303"/>
      <c r="C19" s="650"/>
      <c r="D19" s="650"/>
      <c r="E19" s="650"/>
      <c r="F19" s="30"/>
      <c r="G19" s="30"/>
      <c r="H19" s="30"/>
      <c r="I19" s="30"/>
      <c r="J19" s="30"/>
      <c r="K19" s="30"/>
      <c r="M19" s="427"/>
      <c r="N19" s="227"/>
      <c r="O19" s="227"/>
      <c r="P19" s="79"/>
      <c r="Q19" s="79"/>
      <c r="R19" s="79"/>
      <c r="S19" s="79"/>
      <c r="T19" s="79"/>
      <c r="U19" s="79"/>
    </row>
    <row r="20" spans="2:21" ht="14.25" customHeight="1" x14ac:dyDescent="0.25">
      <c r="B20" s="304" t="s">
        <v>198</v>
      </c>
      <c r="C20" s="229">
        <v>271.11500000000012</v>
      </c>
      <c r="D20" s="229">
        <v>149.34200000000001</v>
      </c>
      <c r="E20" s="229">
        <v>420.45700000000022</v>
      </c>
      <c r="F20" s="666"/>
      <c r="G20" s="229">
        <v>24.195999999999998</v>
      </c>
      <c r="H20" s="229">
        <v>105.98699999999999</v>
      </c>
      <c r="I20" s="229">
        <v>130.18300000000002</v>
      </c>
      <c r="J20" s="229"/>
      <c r="K20" s="229">
        <v>550.6400000000001</v>
      </c>
      <c r="L20" s="208"/>
      <c r="M20" s="427"/>
      <c r="N20" s="302"/>
      <c r="O20" s="302"/>
      <c r="P20" s="306"/>
      <c r="Q20" s="302"/>
      <c r="R20" s="302"/>
      <c r="S20" s="302"/>
      <c r="T20" s="302"/>
      <c r="U20" s="302"/>
    </row>
    <row r="21" spans="2:21" s="305" customFormat="1" ht="14.25" customHeight="1" x14ac:dyDescent="0.25">
      <c r="B21" s="301"/>
      <c r="C21" s="302"/>
      <c r="D21" s="302"/>
      <c r="E21" s="302"/>
      <c r="F21" s="667"/>
      <c r="G21" s="302"/>
      <c r="H21" s="302"/>
      <c r="I21" s="302"/>
      <c r="J21" s="302"/>
      <c r="K21" s="225" t="s">
        <v>18</v>
      </c>
      <c r="M21" s="427"/>
      <c r="N21" s="302"/>
      <c r="O21" s="302"/>
      <c r="P21" s="306"/>
      <c r="Q21" s="302"/>
      <c r="R21" s="302"/>
      <c r="S21" s="302"/>
      <c r="T21" s="302"/>
      <c r="U21" s="225"/>
    </row>
    <row r="22" spans="2:21" x14ac:dyDescent="0.2">
      <c r="B22" s="301" t="s">
        <v>191</v>
      </c>
      <c r="C22" s="650"/>
      <c r="D22" s="650"/>
      <c r="E22" s="30"/>
      <c r="F22" s="30"/>
      <c r="G22" s="30"/>
      <c r="H22" s="30"/>
      <c r="I22" s="30"/>
      <c r="J22" s="30"/>
      <c r="K22" s="30"/>
      <c r="M22" s="427"/>
      <c r="N22" s="227"/>
      <c r="O22" s="79"/>
      <c r="P22" s="79"/>
      <c r="Q22" s="79"/>
      <c r="R22" s="79"/>
      <c r="S22" s="79"/>
      <c r="T22" s="79"/>
      <c r="U22" s="79"/>
    </row>
    <row r="23" spans="2:21" ht="15.75" customHeight="1" x14ac:dyDescent="0.2">
      <c r="B23" s="750" t="s">
        <v>213</v>
      </c>
      <c r="C23" s="668">
        <v>60.502722951581745</v>
      </c>
      <c r="D23" s="668">
        <v>36.11276503732303</v>
      </c>
      <c r="E23" s="668">
        <v>55.682065671620492</v>
      </c>
      <c r="F23" s="668"/>
      <c r="G23" s="668">
        <v>71.419271802659878</v>
      </c>
      <c r="H23" s="668">
        <v>56.193417958477255</v>
      </c>
      <c r="I23" s="668">
        <v>62.119015305058191</v>
      </c>
      <c r="J23" s="668"/>
      <c r="K23" s="668">
        <v>56.930056061875419</v>
      </c>
      <c r="M23" s="428"/>
      <c r="N23" s="427"/>
      <c r="O23" s="427"/>
      <c r="P23" s="427"/>
      <c r="Q23" s="427"/>
      <c r="R23" s="427"/>
      <c r="S23" s="427"/>
      <c r="T23" s="427"/>
      <c r="U23" s="427"/>
    </row>
    <row r="24" spans="2:21" ht="38.25" x14ac:dyDescent="0.2">
      <c r="B24" s="750" t="s">
        <v>277</v>
      </c>
      <c r="C24" s="668">
        <v>10.226008310365049</v>
      </c>
      <c r="D24" s="668">
        <v>17.379491454250317</v>
      </c>
      <c r="E24" s="668">
        <v>11.639889003225528</v>
      </c>
      <c r="F24" s="668"/>
      <c r="G24" s="668">
        <v>1.0473482122621289</v>
      </c>
      <c r="H24" s="668">
        <v>15.275003610077849</v>
      </c>
      <c r="I24" s="668">
        <v>9.7378851051884681</v>
      </c>
      <c r="J24" s="668"/>
      <c r="K24" s="668">
        <v>11.271130084459475</v>
      </c>
      <c r="M24" s="377"/>
      <c r="N24" s="427"/>
      <c r="O24" s="427"/>
      <c r="P24" s="427"/>
      <c r="Q24" s="427"/>
      <c r="R24" s="427"/>
      <c r="S24" s="427"/>
      <c r="T24" s="427"/>
      <c r="U24" s="427"/>
    </row>
    <row r="25" spans="2:21" x14ac:dyDescent="0.2">
      <c r="B25" s="300" t="s">
        <v>278</v>
      </c>
      <c r="C25" s="668">
        <v>70.728731261946749</v>
      </c>
      <c r="D25" s="668">
        <v>53.49225649157335</v>
      </c>
      <c r="E25" s="668">
        <v>67.321954674845955</v>
      </c>
      <c r="F25" s="668"/>
      <c r="G25" s="668">
        <v>72.466620014922</v>
      </c>
      <c r="H25" s="668">
        <v>71.468421568555129</v>
      </c>
      <c r="I25" s="668">
        <v>71.856900410246837</v>
      </c>
      <c r="J25" s="668"/>
      <c r="K25" s="668">
        <v>68.20118614633482</v>
      </c>
      <c r="M25" s="377"/>
      <c r="N25" s="427"/>
      <c r="O25" s="427"/>
      <c r="P25" s="427"/>
      <c r="Q25" s="427"/>
      <c r="R25" s="427"/>
      <c r="S25" s="427"/>
      <c r="T25" s="427"/>
      <c r="U25" s="427"/>
    </row>
    <row r="26" spans="2:21" ht="14.25" customHeight="1" x14ac:dyDescent="0.2">
      <c r="B26" s="300" t="s">
        <v>192</v>
      </c>
      <c r="C26" s="668">
        <v>29.271268738053298</v>
      </c>
      <c r="D26" s="668">
        <v>46.5077435084266</v>
      </c>
      <c r="E26" s="668">
        <v>32.67804532515396</v>
      </c>
      <c r="F26" s="668"/>
      <c r="G26" s="668">
        <v>27.533379985078028</v>
      </c>
      <c r="H26" s="668">
        <v>28.53157843144486</v>
      </c>
      <c r="I26" s="668">
        <v>28.143099589753373</v>
      </c>
      <c r="J26" s="668"/>
      <c r="K26" s="668">
        <v>31.798813853664935</v>
      </c>
      <c r="M26" s="427"/>
      <c r="N26" s="427"/>
      <c r="O26" s="427"/>
      <c r="P26" s="427"/>
      <c r="Q26" s="427"/>
      <c r="R26" s="427"/>
      <c r="S26" s="427"/>
      <c r="T26" s="427"/>
      <c r="U26" s="427"/>
    </row>
    <row r="27" spans="2:21" ht="14.25" customHeight="1" x14ac:dyDescent="0.2">
      <c r="B27" s="301" t="s">
        <v>193</v>
      </c>
      <c r="C27" s="669">
        <v>100</v>
      </c>
      <c r="D27" s="669">
        <v>100</v>
      </c>
      <c r="E27" s="669">
        <v>100</v>
      </c>
      <c r="F27" s="669"/>
      <c r="G27" s="669">
        <v>100</v>
      </c>
      <c r="H27" s="669">
        <v>100</v>
      </c>
      <c r="I27" s="669">
        <v>100</v>
      </c>
      <c r="J27" s="669"/>
      <c r="K27" s="669">
        <v>100</v>
      </c>
      <c r="M27" s="427"/>
      <c r="N27" s="428"/>
      <c r="O27" s="428"/>
      <c r="P27" s="428"/>
      <c r="Q27" s="428"/>
      <c r="R27" s="428"/>
      <c r="S27" s="428"/>
      <c r="T27" s="428"/>
      <c r="U27" s="428"/>
    </row>
    <row r="28" spans="2:21" ht="5.25" customHeight="1" x14ac:dyDescent="0.2">
      <c r="B28" s="290"/>
      <c r="C28" s="654"/>
      <c r="D28" s="650"/>
      <c r="E28" s="30"/>
      <c r="F28" s="30"/>
      <c r="G28" s="30"/>
      <c r="H28" s="30"/>
      <c r="I28" s="30"/>
      <c r="J28" s="30"/>
      <c r="K28" s="30"/>
      <c r="M28" s="428"/>
      <c r="N28" s="79"/>
      <c r="O28" s="79"/>
      <c r="P28" s="79"/>
      <c r="Q28" s="79"/>
      <c r="R28" s="79"/>
      <c r="S28" s="79"/>
      <c r="T28" s="79"/>
      <c r="U28" s="79"/>
    </row>
    <row r="29" spans="2:21" ht="14.25" customHeight="1" x14ac:dyDescent="0.2">
      <c r="B29" s="301" t="s">
        <v>194</v>
      </c>
      <c r="C29" s="654"/>
      <c r="D29" s="650"/>
      <c r="E29" s="30"/>
      <c r="F29" s="30"/>
      <c r="G29" s="30"/>
      <c r="H29" s="30"/>
      <c r="I29" s="30"/>
      <c r="J29" s="30"/>
      <c r="K29" s="30"/>
      <c r="M29" s="377"/>
      <c r="N29" s="79"/>
      <c r="O29" s="79"/>
      <c r="P29" s="79"/>
      <c r="Q29" s="79"/>
      <c r="R29" s="79"/>
      <c r="S29" s="79"/>
      <c r="T29" s="79"/>
      <c r="U29" s="79"/>
    </row>
    <row r="30" spans="2:21" ht="14.25" customHeight="1" x14ac:dyDescent="0.2">
      <c r="B30" s="300" t="s">
        <v>195</v>
      </c>
      <c r="C30" s="668">
        <v>7.4295373846859425</v>
      </c>
      <c r="D30" s="668">
        <v>5.0533250808464372</v>
      </c>
      <c r="E30" s="668">
        <v>6.6424904157158471</v>
      </c>
      <c r="F30" s="668"/>
      <c r="G30" s="668">
        <v>25.010801713951508</v>
      </c>
      <c r="H30" s="668">
        <v>29.829715885492767</v>
      </c>
      <c r="I30" s="668">
        <v>27.334298347649888</v>
      </c>
      <c r="J30" s="668"/>
      <c r="K30" s="668">
        <v>9.0441295892758511</v>
      </c>
      <c r="M30" s="428"/>
    </row>
    <row r="31" spans="2:21" ht="14.25" customHeight="1" x14ac:dyDescent="0.2">
      <c r="B31" s="300" t="s">
        <v>196</v>
      </c>
      <c r="C31" s="668">
        <v>92.570462615313943</v>
      </c>
      <c r="D31" s="668">
        <v>94.946674919153565</v>
      </c>
      <c r="E31" s="668">
        <v>93.357509584284173</v>
      </c>
      <c r="F31" s="668"/>
      <c r="G31" s="668">
        <v>74.989198286048477</v>
      </c>
      <c r="H31" s="668">
        <v>70.17028411450714</v>
      </c>
      <c r="I31" s="668">
        <v>72.665701652350108</v>
      </c>
      <c r="J31" s="668"/>
      <c r="K31" s="668">
        <v>90.955870410724188</v>
      </c>
      <c r="M31" s="79"/>
    </row>
    <row r="32" spans="2:21" s="305" customFormat="1" ht="14.25" customHeight="1" x14ac:dyDescent="0.25">
      <c r="B32" s="301" t="s">
        <v>197</v>
      </c>
      <c r="C32" s="669">
        <v>100</v>
      </c>
      <c r="D32" s="669">
        <v>100</v>
      </c>
      <c r="E32" s="669">
        <v>100</v>
      </c>
      <c r="F32" s="669"/>
      <c r="G32" s="669">
        <v>100</v>
      </c>
      <c r="H32" s="669">
        <v>100</v>
      </c>
      <c r="I32" s="669">
        <v>100</v>
      </c>
      <c r="J32" s="669"/>
      <c r="K32" s="669">
        <v>100</v>
      </c>
    </row>
    <row r="33" spans="2:11" ht="3.75" customHeight="1" x14ac:dyDescent="0.2">
      <c r="B33" s="303"/>
      <c r="C33" s="650"/>
      <c r="D33" s="650"/>
      <c r="E33" s="650"/>
      <c r="F33" s="30"/>
      <c r="G33" s="30"/>
      <c r="H33" s="30"/>
      <c r="I33" s="30"/>
      <c r="J33" s="30"/>
      <c r="K33" s="30"/>
    </row>
    <row r="34" spans="2:11" ht="14.25" customHeight="1" x14ac:dyDescent="0.25">
      <c r="B34" s="304" t="s">
        <v>198</v>
      </c>
      <c r="C34" s="670">
        <v>100</v>
      </c>
      <c r="D34" s="670">
        <v>100</v>
      </c>
      <c r="E34" s="670">
        <v>100</v>
      </c>
      <c r="F34" s="666"/>
      <c r="G34" s="670">
        <v>100</v>
      </c>
      <c r="H34" s="670">
        <v>100</v>
      </c>
      <c r="I34" s="670">
        <v>100</v>
      </c>
      <c r="J34" s="670"/>
      <c r="K34" s="670">
        <v>100</v>
      </c>
    </row>
    <row r="35" spans="2:11" s="347" customFormat="1" ht="85.5" customHeight="1" x14ac:dyDescent="0.2">
      <c r="B35" s="923" t="s">
        <v>283</v>
      </c>
      <c r="C35" s="924"/>
      <c r="D35" s="924"/>
      <c r="E35" s="924"/>
      <c r="F35" s="924"/>
      <c r="G35" s="924"/>
      <c r="H35" s="924"/>
      <c r="I35" s="924"/>
      <c r="J35" s="924"/>
      <c r="K35" s="924"/>
    </row>
    <row r="36" spans="2:11" ht="14.25" customHeight="1" x14ac:dyDescent="0.2">
      <c r="B36" s="307" t="s">
        <v>178</v>
      </c>
      <c r="C36" s="308"/>
      <c r="D36" s="308"/>
    </row>
    <row r="37" spans="2:11" x14ac:dyDescent="0.2">
      <c r="B37" s="309"/>
      <c r="C37" s="310"/>
      <c r="D37" s="310"/>
    </row>
    <row r="38" spans="2:11" x14ac:dyDescent="0.2">
      <c r="B38" s="309"/>
      <c r="C38" s="310"/>
      <c r="D38" s="310"/>
    </row>
  </sheetData>
  <mergeCells count="3">
    <mergeCell ref="C5:E5"/>
    <mergeCell ref="G5:I5"/>
    <mergeCell ref="B35:K35"/>
  </mergeCells>
  <pageMargins left="0.7" right="0.7" top="0.75" bottom="0.75" header="0.3" footer="0.3"/>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P36"/>
  <sheetViews>
    <sheetView showGridLines="0" workbookViewId="0"/>
  </sheetViews>
  <sheetFormatPr defaultRowHeight="12.75" x14ac:dyDescent="0.2"/>
  <cols>
    <col min="1" max="1" width="9.140625" style="79"/>
    <col min="2" max="2" width="31.7109375" style="79" customWidth="1"/>
    <col min="3" max="3" width="13.42578125" style="79" customWidth="1"/>
    <col min="4" max="4" width="8.28515625" style="79" customWidth="1"/>
    <col min="5" max="5" width="14.7109375" style="79" customWidth="1"/>
    <col min="6" max="6" width="8.28515625" style="79" customWidth="1"/>
    <col min="7" max="7" width="14.7109375" style="79" customWidth="1"/>
    <col min="8" max="8" width="8.28515625" style="79" customWidth="1"/>
    <col min="9" max="16384" width="9.140625" style="79"/>
  </cols>
  <sheetData>
    <row r="1" spans="2:8" ht="14.25" customHeight="1" x14ac:dyDescent="0.25">
      <c r="B1" s="361"/>
      <c r="C1" s="361"/>
      <c r="D1" s="360"/>
      <c r="E1" s="360"/>
      <c r="F1" s="360"/>
      <c r="G1" s="360"/>
    </row>
    <row r="2" spans="2:8" ht="18.75" customHeight="1" x14ac:dyDescent="0.25">
      <c r="B2" s="516" t="s">
        <v>393</v>
      </c>
      <c r="C2" s="516"/>
      <c r="D2" s="1"/>
      <c r="E2" s="1"/>
      <c r="F2" s="1"/>
      <c r="G2" s="1"/>
      <c r="H2" s="7"/>
    </row>
    <row r="3" spans="2:8" ht="14.25" customHeight="1" x14ac:dyDescent="0.2">
      <c r="B3" s="62"/>
      <c r="C3" s="62"/>
      <c r="D3" s="1"/>
      <c r="E3" s="1"/>
      <c r="F3" s="1"/>
      <c r="G3" s="1"/>
      <c r="H3" s="7"/>
    </row>
    <row r="4" spans="2:8" ht="14.25" customHeight="1" x14ac:dyDescent="0.2">
      <c r="B4" s="298" t="s">
        <v>414</v>
      </c>
      <c r="C4" s="298"/>
      <c r="D4" s="176"/>
      <c r="E4" s="176"/>
      <c r="F4" s="176"/>
      <c r="G4" s="176"/>
      <c r="H4" s="7"/>
    </row>
    <row r="5" spans="2:8" s="1" customFormat="1" ht="15.75" customHeight="1" x14ac:dyDescent="0.2">
      <c r="B5" s="97"/>
      <c r="C5" s="420" t="s">
        <v>271</v>
      </c>
      <c r="D5" s="420" t="s">
        <v>272</v>
      </c>
      <c r="E5" s="420" t="s">
        <v>271</v>
      </c>
      <c r="F5" s="420" t="s">
        <v>272</v>
      </c>
      <c r="G5" s="420" t="s">
        <v>271</v>
      </c>
      <c r="H5" s="83" t="s">
        <v>272</v>
      </c>
    </row>
    <row r="6" spans="2:8" ht="14.25" customHeight="1" x14ac:dyDescent="0.2">
      <c r="B6" s="51"/>
      <c r="C6" s="51"/>
      <c r="D6" s="44" t="s">
        <v>17</v>
      </c>
      <c r="E6" s="44"/>
      <c r="F6" s="44" t="s">
        <v>18</v>
      </c>
      <c r="G6" s="7"/>
      <c r="H6" s="44" t="s">
        <v>236</v>
      </c>
    </row>
    <row r="7" spans="2:8" ht="14.25" customHeight="1" x14ac:dyDescent="0.2">
      <c r="B7" s="517" t="s">
        <v>235</v>
      </c>
      <c r="C7" s="517"/>
      <c r="D7" s="44"/>
      <c r="E7" s="44"/>
      <c r="F7" s="44"/>
      <c r="G7" s="44"/>
      <c r="H7" s="7"/>
    </row>
    <row r="8" spans="2:8" s="117" customFormat="1" ht="14.25" customHeight="1" x14ac:dyDescent="0.2">
      <c r="B8" s="518" t="s">
        <v>219</v>
      </c>
      <c r="C8" s="760">
        <v>925.99699999999962</v>
      </c>
      <c r="D8" s="651">
        <v>580.62799999999959</v>
      </c>
      <c r="E8" s="756">
        <v>6.4035451136401287</v>
      </c>
      <c r="F8" s="756">
        <v>4.4439722940950324</v>
      </c>
      <c r="G8" s="157">
        <v>4912</v>
      </c>
      <c r="H8" s="157">
        <v>4451</v>
      </c>
    </row>
    <row r="9" spans="2:8" s="117" customFormat="1" ht="14.25" customHeight="1" x14ac:dyDescent="0.2">
      <c r="B9" s="518" t="s">
        <v>218</v>
      </c>
      <c r="C9" s="760">
        <v>152.12300000000008</v>
      </c>
      <c r="D9" s="651">
        <v>117.78700000000001</v>
      </c>
      <c r="E9" s="756">
        <v>3.2639076477392255</v>
      </c>
      <c r="F9" s="756">
        <v>3.0521907067896992</v>
      </c>
      <c r="G9" s="157">
        <v>2446</v>
      </c>
      <c r="H9" s="157">
        <v>2042</v>
      </c>
    </row>
    <row r="10" spans="2:8" s="117" customFormat="1" ht="14.25" customHeight="1" x14ac:dyDescent="0.2">
      <c r="B10" s="517" t="s">
        <v>23</v>
      </c>
      <c r="C10" s="763">
        <v>1078.1200000000003</v>
      </c>
      <c r="D10" s="857">
        <v>698.41500000000019</v>
      </c>
      <c r="E10" s="858">
        <v>5.6382735707992433</v>
      </c>
      <c r="F10" s="858">
        <v>4.1266226735438467</v>
      </c>
      <c r="G10" s="157">
        <v>7358</v>
      </c>
      <c r="H10" s="157">
        <v>6493</v>
      </c>
    </row>
    <row r="11" spans="2:8" s="117" customFormat="1" ht="14.25" customHeight="1" x14ac:dyDescent="0.2">
      <c r="B11" s="517"/>
      <c r="C11" s="651"/>
      <c r="D11" s="651"/>
      <c r="E11" s="756"/>
      <c r="F11" s="756"/>
      <c r="G11" s="157"/>
      <c r="H11" s="157"/>
    </row>
    <row r="12" spans="2:8" s="117" customFormat="1" ht="14.25" customHeight="1" x14ac:dyDescent="0.2">
      <c r="B12" s="518" t="s">
        <v>4</v>
      </c>
      <c r="C12" s="760">
        <v>80.379000000000033</v>
      </c>
      <c r="D12" s="651">
        <v>68.818000000000012</v>
      </c>
      <c r="E12" s="756">
        <v>4.9539391332162808</v>
      </c>
      <c r="F12" s="756">
        <v>4.743321110529072</v>
      </c>
      <c r="G12" s="157">
        <v>2039</v>
      </c>
      <c r="H12" s="157">
        <v>1822</v>
      </c>
    </row>
    <row r="13" spans="2:8" s="117" customFormat="1" ht="14.25" customHeight="1" x14ac:dyDescent="0.2">
      <c r="B13" s="518" t="s">
        <v>5</v>
      </c>
      <c r="C13" s="760">
        <v>162.91199999999995</v>
      </c>
      <c r="D13" s="651">
        <v>106.54300000000003</v>
      </c>
      <c r="E13" s="756">
        <v>6.932632035847865</v>
      </c>
      <c r="F13" s="756">
        <v>5.5168810564110382</v>
      </c>
      <c r="G13" s="157">
        <v>2719</v>
      </c>
      <c r="H13" s="157">
        <v>2281</v>
      </c>
    </row>
    <row r="14" spans="2:8" s="117" customFormat="1" ht="14.25" customHeight="1" x14ac:dyDescent="0.2">
      <c r="B14" s="517" t="s">
        <v>25</v>
      </c>
      <c r="C14" s="763">
        <v>243.29099999999991</v>
      </c>
      <c r="D14" s="763">
        <v>175.36099999999988</v>
      </c>
      <c r="E14" s="853">
        <v>6.1244464068459301</v>
      </c>
      <c r="F14" s="853">
        <v>5.1850382222894993</v>
      </c>
      <c r="G14" s="356">
        <v>4758</v>
      </c>
      <c r="H14" s="356">
        <v>4103</v>
      </c>
    </row>
    <row r="15" spans="2:8" s="117" customFormat="1" ht="14.25" customHeight="1" x14ac:dyDescent="0.2">
      <c r="C15" s="854"/>
      <c r="D15" s="854"/>
      <c r="E15" s="855"/>
      <c r="F15" s="855"/>
      <c r="G15" s="761"/>
      <c r="H15" s="761"/>
    </row>
    <row r="16" spans="2:8" s="117" customFormat="1" ht="14.25" customHeight="1" x14ac:dyDescent="0.2">
      <c r="B16" s="365" t="s">
        <v>0</v>
      </c>
      <c r="C16" s="656">
        <v>1321.4110000000005</v>
      </c>
      <c r="D16" s="656">
        <v>873.7760000000012</v>
      </c>
      <c r="E16" s="856">
        <v>5.7219016976465102</v>
      </c>
      <c r="F16" s="856">
        <v>4.3029008247683151</v>
      </c>
      <c r="G16" s="156">
        <v>12116</v>
      </c>
      <c r="H16" s="156">
        <v>10596</v>
      </c>
    </row>
    <row r="17" spans="2:8" s="222" customFormat="1" ht="14.25" customHeight="1" x14ac:dyDescent="0.2">
      <c r="B17" s="517"/>
      <c r="C17" s="763"/>
      <c r="D17" s="760"/>
      <c r="E17" s="713"/>
      <c r="F17" s="713"/>
      <c r="G17" s="760"/>
      <c r="H17" s="651"/>
    </row>
    <row r="18" spans="2:8" s="222" customFormat="1" ht="14.25" customHeight="1" x14ac:dyDescent="0.2">
      <c r="B18" s="298" t="s">
        <v>122</v>
      </c>
      <c r="C18" s="764"/>
      <c r="D18" s="765"/>
      <c r="E18" s="758"/>
      <c r="F18" s="758"/>
      <c r="G18" s="765"/>
      <c r="H18" s="762"/>
    </row>
    <row r="19" spans="2:8" s="222" customFormat="1" x14ac:dyDescent="0.2">
      <c r="B19" s="362" t="s">
        <v>237</v>
      </c>
      <c r="C19" s="766"/>
      <c r="D19" s="767"/>
      <c r="E19" s="759"/>
      <c r="F19" s="713"/>
      <c r="G19" s="760"/>
      <c r="H19" s="760"/>
    </row>
    <row r="20" spans="2:8" s="222" customFormat="1" ht="28.5" customHeight="1" x14ac:dyDescent="0.2">
      <c r="B20" s="867" t="s">
        <v>273</v>
      </c>
      <c r="C20" s="760">
        <v>506.83199999999965</v>
      </c>
      <c r="D20" s="760">
        <v>341.39799999999974</v>
      </c>
      <c r="E20" s="713">
        <v>6.3076400760254003</v>
      </c>
      <c r="F20" s="713">
        <v>4.751878527131713</v>
      </c>
      <c r="G20" s="157">
        <v>3531</v>
      </c>
      <c r="H20" s="157">
        <v>3114</v>
      </c>
    </row>
    <row r="21" spans="2:8" s="222" customFormat="1" ht="28.5" customHeight="1" x14ac:dyDescent="0.2">
      <c r="B21" s="363" t="s">
        <v>238</v>
      </c>
      <c r="C21" s="760">
        <v>274.20499999999993</v>
      </c>
      <c r="D21" s="760">
        <v>178.53799999999995</v>
      </c>
      <c r="E21" s="713">
        <v>5.6931844771989217</v>
      </c>
      <c r="F21" s="713">
        <v>3.9958389453409495</v>
      </c>
      <c r="G21" s="157">
        <v>2625</v>
      </c>
      <c r="H21" s="157">
        <v>2425</v>
      </c>
    </row>
    <row r="22" spans="2:8" s="222" customFormat="1" ht="28.5" customHeight="1" x14ac:dyDescent="0.2">
      <c r="B22" s="363" t="s">
        <v>239</v>
      </c>
      <c r="C22" s="760">
        <v>68.062000000000012</v>
      </c>
      <c r="D22" s="760">
        <v>62.300999999999988</v>
      </c>
      <c r="E22" s="713">
        <v>4.5115762345155304</v>
      </c>
      <c r="F22" s="713">
        <v>4.5192908236656164</v>
      </c>
      <c r="G22" s="157">
        <v>1262</v>
      </c>
      <c r="H22" s="157">
        <v>1158</v>
      </c>
    </row>
    <row r="23" spans="2:8" s="222" customFormat="1" ht="28.5" customHeight="1" x14ac:dyDescent="0.2">
      <c r="B23" s="363" t="s">
        <v>274</v>
      </c>
      <c r="C23" s="760">
        <v>86.546000000000006</v>
      </c>
      <c r="D23" s="760">
        <v>64.978000000000009</v>
      </c>
      <c r="E23" s="713">
        <v>4.5931394271976318</v>
      </c>
      <c r="F23" s="713">
        <v>3.7434014613426303</v>
      </c>
      <c r="G23" s="157">
        <v>968</v>
      </c>
      <c r="H23" s="157">
        <v>894</v>
      </c>
    </row>
    <row r="24" spans="2:8" s="222" customFormat="1" x14ac:dyDescent="0.2">
      <c r="B24" s="363" t="s">
        <v>275</v>
      </c>
      <c r="C24" s="760">
        <v>111.131</v>
      </c>
      <c r="D24" s="760">
        <v>72.829999999999984</v>
      </c>
      <c r="E24" s="713">
        <v>4.2116022097353705</v>
      </c>
      <c r="F24" s="713">
        <v>3.4532102574995753</v>
      </c>
      <c r="G24" s="157">
        <v>1393</v>
      </c>
      <c r="H24" s="157">
        <v>1118</v>
      </c>
    </row>
    <row r="25" spans="2:8" s="222" customFormat="1" x14ac:dyDescent="0.2">
      <c r="B25" s="363" t="s">
        <v>276</v>
      </c>
      <c r="C25" s="760">
        <v>196.70200000000006</v>
      </c>
      <c r="D25" s="760">
        <v>114.73899999999996</v>
      </c>
      <c r="E25" s="713">
        <v>5.8702926223079688</v>
      </c>
      <c r="F25" s="713">
        <v>4.2224951211245481</v>
      </c>
      <c r="G25" s="157">
        <v>1951</v>
      </c>
      <c r="H25" s="157">
        <v>1570</v>
      </c>
    </row>
    <row r="26" spans="2:8" s="222" customFormat="1" x14ac:dyDescent="0.2">
      <c r="B26" s="364"/>
      <c r="C26" s="760"/>
      <c r="D26" s="760"/>
      <c r="E26" s="713"/>
      <c r="F26" s="713"/>
      <c r="G26" s="760"/>
      <c r="H26" s="760"/>
    </row>
    <row r="27" spans="2:8" s="222" customFormat="1" x14ac:dyDescent="0.2">
      <c r="B27" s="362" t="s">
        <v>240</v>
      </c>
      <c r="C27" s="760"/>
      <c r="D27" s="760"/>
      <c r="E27" s="713"/>
      <c r="F27" s="713"/>
      <c r="G27" s="760"/>
      <c r="H27" s="760"/>
    </row>
    <row r="28" spans="2:8" s="222" customFormat="1" x14ac:dyDescent="0.2">
      <c r="B28" s="521" t="s">
        <v>241</v>
      </c>
      <c r="C28" s="760">
        <v>219.16700000000003</v>
      </c>
      <c r="D28" s="760">
        <v>162.37</v>
      </c>
      <c r="E28" s="713">
        <v>5.0262853300498538</v>
      </c>
      <c r="F28" s="713">
        <v>4.450279358701505</v>
      </c>
      <c r="G28" s="157">
        <v>3009</v>
      </c>
      <c r="H28" s="157">
        <v>2541</v>
      </c>
    </row>
    <row r="29" spans="2:8" s="222" customFormat="1" ht="14.25" customHeight="1" x14ac:dyDescent="0.2">
      <c r="B29" s="521" t="s">
        <v>242</v>
      </c>
      <c r="C29" s="760">
        <v>268.87999999999994</v>
      </c>
      <c r="D29" s="760">
        <v>172.55399999999989</v>
      </c>
      <c r="E29" s="713">
        <v>6.0064017949508832</v>
      </c>
      <c r="F29" s="713">
        <v>4.4440277951977816</v>
      </c>
      <c r="G29" s="157">
        <v>2671</v>
      </c>
      <c r="H29" s="157">
        <v>2333</v>
      </c>
    </row>
    <row r="30" spans="2:8" s="222" customFormat="1" ht="14.25" customHeight="1" x14ac:dyDescent="0.2">
      <c r="B30" s="521" t="s">
        <v>243</v>
      </c>
      <c r="C30" s="760">
        <v>214.05699999999993</v>
      </c>
      <c r="D30" s="760">
        <v>149.69399999999999</v>
      </c>
      <c r="E30" s="713">
        <v>4.9297524610532379</v>
      </c>
      <c r="F30" s="713">
        <v>3.8471868021554343</v>
      </c>
      <c r="G30" s="157">
        <v>2335</v>
      </c>
      <c r="H30" s="157">
        <v>2069</v>
      </c>
    </row>
    <row r="31" spans="2:8" s="222" customFormat="1" ht="14.25" customHeight="1" x14ac:dyDescent="0.2">
      <c r="B31" s="521" t="s">
        <v>244</v>
      </c>
      <c r="C31" s="760">
        <v>238.624</v>
      </c>
      <c r="D31" s="760">
        <v>179.49299999999997</v>
      </c>
      <c r="E31" s="713">
        <v>5.3887151420086337</v>
      </c>
      <c r="F31" s="713">
        <v>4.4538587056854846</v>
      </c>
      <c r="G31" s="157">
        <v>1973</v>
      </c>
      <c r="H31" s="157">
        <v>1786</v>
      </c>
    </row>
    <row r="32" spans="2:8" s="222" customFormat="1" ht="14.25" customHeight="1" x14ac:dyDescent="0.2">
      <c r="B32" s="521" t="s">
        <v>245</v>
      </c>
      <c r="C32" s="760">
        <v>302.74999999999983</v>
      </c>
      <c r="D32" s="760">
        <v>170.673</v>
      </c>
      <c r="E32" s="713">
        <v>6.543697743629262</v>
      </c>
      <c r="F32" s="713">
        <v>4.1216392277912517</v>
      </c>
      <c r="G32" s="157">
        <v>1742</v>
      </c>
      <c r="H32" s="157">
        <v>1550</v>
      </c>
    </row>
    <row r="33" spans="2:16" s="222" customFormat="1" ht="14.25" customHeight="1" x14ac:dyDescent="0.2">
      <c r="B33" s="363"/>
      <c r="C33" s="760"/>
      <c r="D33" s="760"/>
      <c r="E33" s="713"/>
      <c r="F33" s="713"/>
      <c r="G33" s="760"/>
      <c r="H33" s="760"/>
    </row>
    <row r="34" spans="2:16" ht="14.25" customHeight="1" x14ac:dyDescent="0.2">
      <c r="B34" s="365" t="s">
        <v>122</v>
      </c>
      <c r="C34" s="762">
        <v>1243.4780000000007</v>
      </c>
      <c r="D34" s="762">
        <v>834.78400000000113</v>
      </c>
      <c r="E34" s="757">
        <v>5.59270574133898</v>
      </c>
      <c r="F34" s="757">
        <v>4.2605541072161381</v>
      </c>
      <c r="G34" s="156">
        <v>11730</v>
      </c>
      <c r="H34" s="156">
        <v>10279</v>
      </c>
      <c r="I34" s="222"/>
      <c r="J34" s="222"/>
      <c r="K34" s="222"/>
      <c r="L34" s="222"/>
      <c r="M34" s="222"/>
      <c r="N34" s="222"/>
      <c r="O34" s="222"/>
      <c r="P34" s="222"/>
    </row>
    <row r="35" spans="2:16" s="466" customFormat="1" ht="42.75" customHeight="1" x14ac:dyDescent="0.2">
      <c r="B35" s="925" t="s">
        <v>299</v>
      </c>
      <c r="C35" s="925"/>
      <c r="D35" s="925"/>
      <c r="E35" s="925"/>
      <c r="F35" s="925"/>
      <c r="G35" s="925"/>
      <c r="H35" s="925"/>
      <c r="I35" s="226"/>
      <c r="J35" s="226"/>
      <c r="K35" s="226"/>
      <c r="L35" s="226"/>
      <c r="M35" s="226"/>
      <c r="N35" s="226"/>
      <c r="O35" s="226"/>
      <c r="P35" s="226"/>
    </row>
    <row r="36" spans="2:16" ht="14.25" customHeight="1" x14ac:dyDescent="0.2">
      <c r="B36" s="59" t="s">
        <v>246</v>
      </c>
      <c r="H36" s="222"/>
      <c r="I36" s="222"/>
      <c r="J36" s="222"/>
      <c r="K36" s="222"/>
      <c r="L36" s="222"/>
      <c r="M36" s="222"/>
      <c r="N36" s="222"/>
      <c r="O36" s="222"/>
      <c r="P36" s="222"/>
    </row>
  </sheetData>
  <mergeCells count="1">
    <mergeCell ref="B35:H35"/>
  </mergeCell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G41"/>
  <sheetViews>
    <sheetView workbookViewId="0"/>
  </sheetViews>
  <sheetFormatPr defaultRowHeight="12.75" x14ac:dyDescent="0.2"/>
  <cols>
    <col min="1" max="1" width="9.140625" style="79"/>
    <col min="2" max="2" width="25" style="79" customWidth="1"/>
    <col min="3" max="3" width="16.7109375" style="79" customWidth="1"/>
    <col min="4" max="4" width="12" style="79" customWidth="1"/>
    <col min="5" max="5" width="12.7109375" style="79" customWidth="1"/>
    <col min="6" max="6" width="11" style="79" customWidth="1"/>
    <col min="7" max="16384" width="9.140625" style="79"/>
  </cols>
  <sheetData>
    <row r="1" spans="2:7" ht="14.25" customHeight="1" x14ac:dyDescent="0.25">
      <c r="B1" s="378"/>
      <c r="C1" s="30"/>
      <c r="D1" s="30"/>
      <c r="E1" s="30"/>
      <c r="F1" s="30"/>
      <c r="G1" s="30"/>
    </row>
    <row r="2" spans="2:7" ht="36" customHeight="1" x14ac:dyDescent="0.25">
      <c r="B2" s="926" t="s">
        <v>394</v>
      </c>
      <c r="C2" s="926"/>
      <c r="D2" s="926"/>
      <c r="E2" s="926"/>
      <c r="F2" s="40"/>
    </row>
    <row r="3" spans="2:7" ht="14.25" customHeight="1" x14ac:dyDescent="0.2">
      <c r="B3" s="190"/>
      <c r="C3" s="40"/>
      <c r="D3" s="40"/>
      <c r="E3" s="40"/>
      <c r="F3" s="40"/>
    </row>
    <row r="4" spans="2:7" ht="14.25" customHeight="1" x14ac:dyDescent="0.2">
      <c r="B4" s="192" t="s">
        <v>0</v>
      </c>
      <c r="C4" s="191"/>
      <c r="D4" s="191"/>
      <c r="E4" s="191"/>
      <c r="F4" s="194"/>
    </row>
    <row r="5" spans="2:7" ht="14.25" customHeight="1" x14ac:dyDescent="0.2">
      <c r="B5" s="193"/>
      <c r="C5" s="197" t="s">
        <v>17</v>
      </c>
      <c r="D5" s="197" t="s">
        <v>18</v>
      </c>
      <c r="E5" s="197" t="s">
        <v>236</v>
      </c>
      <c r="F5" s="197"/>
    </row>
    <row r="6" spans="2:7" ht="14.25" customHeight="1" x14ac:dyDescent="0.2">
      <c r="B6" s="112" t="s">
        <v>235</v>
      </c>
      <c r="C6" s="197"/>
      <c r="D6" s="197"/>
      <c r="E6" s="197"/>
      <c r="F6" s="197"/>
      <c r="G6" s="402"/>
    </row>
    <row r="7" spans="2:7" s="108" customFormat="1" ht="14.25" customHeight="1" x14ac:dyDescent="0.2">
      <c r="B7" s="113" t="s">
        <v>219</v>
      </c>
      <c r="C7" s="380">
        <v>1127.7270000000001</v>
      </c>
      <c r="D7" s="704">
        <v>7.8280252420524752</v>
      </c>
      <c r="E7" s="682">
        <v>4933</v>
      </c>
      <c r="G7" s="402"/>
    </row>
    <row r="8" spans="2:7" s="108" customFormat="1" ht="14.25" customHeight="1" x14ac:dyDescent="0.2">
      <c r="B8" s="113" t="s">
        <v>218</v>
      </c>
      <c r="C8" s="380">
        <v>245.60399999999996</v>
      </c>
      <c r="D8" s="704">
        <v>5.5379653359681846</v>
      </c>
      <c r="E8" s="682">
        <v>2391</v>
      </c>
      <c r="G8" s="402"/>
    </row>
    <row r="9" spans="2:7" s="108" customFormat="1" ht="14.25" customHeight="1" x14ac:dyDescent="0.2">
      <c r="B9" s="112" t="s">
        <v>23</v>
      </c>
      <c r="C9" s="379">
        <v>1373.3309999999997</v>
      </c>
      <c r="D9" s="698">
        <v>7.2889818907945267</v>
      </c>
      <c r="E9" s="682">
        <v>7324</v>
      </c>
      <c r="G9" s="402"/>
    </row>
    <row r="10" spans="2:7" s="108" customFormat="1" ht="14.25" customHeight="1" x14ac:dyDescent="0.2">
      <c r="B10" s="112"/>
      <c r="C10" s="380"/>
      <c r="D10" s="704"/>
      <c r="E10" s="682"/>
      <c r="G10" s="402"/>
    </row>
    <row r="11" spans="2:7" s="108" customFormat="1" ht="14.25" customHeight="1" x14ac:dyDescent="0.2">
      <c r="B11" s="113" t="s">
        <v>4</v>
      </c>
      <c r="C11" s="380">
        <v>92.523000000000039</v>
      </c>
      <c r="D11" s="704">
        <v>5.8037806151732827</v>
      </c>
      <c r="E11" s="682">
        <v>2009</v>
      </c>
      <c r="G11" s="402"/>
    </row>
    <row r="12" spans="2:7" s="108" customFormat="1" ht="14.25" customHeight="1" x14ac:dyDescent="0.2">
      <c r="B12" s="113" t="s">
        <v>5</v>
      </c>
      <c r="C12" s="380">
        <v>133.25399999999999</v>
      </c>
      <c r="D12" s="704">
        <v>5.7557120217557172</v>
      </c>
      <c r="E12" s="682">
        <v>2686</v>
      </c>
      <c r="G12" s="402"/>
    </row>
    <row r="13" spans="2:7" s="108" customFormat="1" ht="14.25" customHeight="1" x14ac:dyDescent="0.2">
      <c r="B13" s="359" t="s">
        <v>25</v>
      </c>
      <c r="C13" s="571">
        <v>225.77699999999993</v>
      </c>
      <c r="D13" s="701">
        <v>5.7753138248699356</v>
      </c>
      <c r="E13" s="683">
        <v>4695</v>
      </c>
      <c r="F13" s="115"/>
      <c r="G13" s="421"/>
    </row>
    <row r="14" spans="2:7" s="108" customFormat="1" ht="14.25" customHeight="1" x14ac:dyDescent="0.2">
      <c r="B14" s="113"/>
      <c r="C14" s="671"/>
      <c r="D14" s="752"/>
      <c r="E14" s="684"/>
      <c r="G14" s="422"/>
    </row>
    <row r="15" spans="2:7" ht="14.25" customHeight="1" x14ac:dyDescent="0.2">
      <c r="B15" s="198" t="s">
        <v>26</v>
      </c>
      <c r="C15" s="685"/>
      <c r="D15" s="753"/>
      <c r="E15" s="686"/>
      <c r="F15" s="194"/>
      <c r="G15" s="402"/>
    </row>
    <row r="16" spans="2:7" ht="14.25" customHeight="1" x14ac:dyDescent="0.2">
      <c r="B16" s="199" t="s">
        <v>27</v>
      </c>
      <c r="C16" s="380">
        <v>268.97099999999995</v>
      </c>
      <c r="D16" s="704">
        <v>5.8330340599171429</v>
      </c>
      <c r="E16" s="682">
        <v>1968</v>
      </c>
      <c r="F16" s="379"/>
      <c r="G16" s="402"/>
    </row>
    <row r="17" spans="2:7" ht="14.25" customHeight="1" x14ac:dyDescent="0.2">
      <c r="B17" s="199" t="s">
        <v>28</v>
      </c>
      <c r="C17" s="380">
        <v>267.149</v>
      </c>
      <c r="D17" s="704">
        <v>7.169452516389299</v>
      </c>
      <c r="E17" s="682">
        <v>1768</v>
      </c>
      <c r="F17" s="379"/>
      <c r="G17" s="402"/>
    </row>
    <row r="18" spans="2:7" ht="14.25" customHeight="1" x14ac:dyDescent="0.2">
      <c r="B18" s="199" t="s">
        <v>29</v>
      </c>
      <c r="C18" s="380">
        <v>261.04899999999998</v>
      </c>
      <c r="D18" s="704">
        <v>5.85393299244872</v>
      </c>
      <c r="E18" s="682">
        <v>2801</v>
      </c>
      <c r="F18" s="379"/>
      <c r="G18" s="402"/>
    </row>
    <row r="19" spans="2:7" ht="14.25" customHeight="1" x14ac:dyDescent="0.2">
      <c r="B19" s="199" t="s">
        <v>30</v>
      </c>
      <c r="C19" s="380">
        <v>325.66199999999998</v>
      </c>
      <c r="D19" s="704">
        <v>7.1907050892815834</v>
      </c>
      <c r="E19" s="682">
        <v>2674</v>
      </c>
      <c r="F19" s="379"/>
      <c r="G19" s="402"/>
    </row>
    <row r="20" spans="2:7" ht="14.25" customHeight="1" x14ac:dyDescent="0.2">
      <c r="B20" s="199" t="s">
        <v>31</v>
      </c>
      <c r="C20" s="380">
        <v>150.24199999999996</v>
      </c>
      <c r="D20" s="704">
        <v>8.2352451081957732</v>
      </c>
      <c r="E20" s="682">
        <v>1015</v>
      </c>
      <c r="F20" s="379"/>
      <c r="G20" s="402"/>
    </row>
    <row r="21" spans="2:7" ht="14.25" customHeight="1" x14ac:dyDescent="0.2">
      <c r="B21" s="199" t="s">
        <v>153</v>
      </c>
      <c r="C21" s="380">
        <v>162.08800000000002</v>
      </c>
      <c r="D21" s="704">
        <v>8.79897813555338</v>
      </c>
      <c r="E21" s="682">
        <v>946</v>
      </c>
      <c r="F21" s="379"/>
      <c r="G21" s="402"/>
    </row>
    <row r="22" spans="2:7" ht="14.25" customHeight="1" x14ac:dyDescent="0.2">
      <c r="B22" s="335" t="s">
        <v>412</v>
      </c>
      <c r="C22" s="491">
        <v>163.947</v>
      </c>
      <c r="D22" s="705">
        <v>9.3239222269994464</v>
      </c>
      <c r="E22" s="683">
        <v>847</v>
      </c>
      <c r="F22" s="379"/>
      <c r="G22" s="402"/>
    </row>
    <row r="23" spans="2:7" ht="14.25" customHeight="1" x14ac:dyDescent="0.2">
      <c r="B23" s="199"/>
      <c r="C23" s="380"/>
      <c r="D23" s="704"/>
      <c r="E23" s="682"/>
      <c r="F23" s="380"/>
      <c r="G23" s="405"/>
    </row>
    <row r="24" spans="2:7" ht="14.25" customHeight="1" x14ac:dyDescent="0.2">
      <c r="B24" s="198" t="s">
        <v>32</v>
      </c>
      <c r="C24" s="381"/>
      <c r="D24" s="754"/>
      <c r="E24" s="687"/>
      <c r="F24" s="381"/>
      <c r="G24" s="402"/>
    </row>
    <row r="25" spans="2:7" ht="14.25" customHeight="1" x14ac:dyDescent="0.2">
      <c r="B25" s="200" t="s">
        <v>33</v>
      </c>
      <c r="C25" s="380">
        <v>151.65500000000003</v>
      </c>
      <c r="D25" s="704">
        <v>6.5636512520082011</v>
      </c>
      <c r="E25" s="682">
        <v>1436</v>
      </c>
      <c r="F25" s="379"/>
      <c r="G25" s="402"/>
    </row>
    <row r="26" spans="2:7" ht="14.25" customHeight="1" x14ac:dyDescent="0.2">
      <c r="B26" s="200" t="s">
        <v>34</v>
      </c>
      <c r="C26" s="380">
        <v>296.19299999999998</v>
      </c>
      <c r="D26" s="704">
        <v>6.6593955680023038</v>
      </c>
      <c r="E26" s="682">
        <v>2484</v>
      </c>
      <c r="F26" s="379"/>
      <c r="G26" s="402"/>
    </row>
    <row r="27" spans="2:7" ht="14.25" customHeight="1" x14ac:dyDescent="0.2">
      <c r="B27" s="200"/>
      <c r="C27" s="380"/>
      <c r="D27" s="704"/>
      <c r="E27" s="682"/>
      <c r="F27" s="380"/>
      <c r="G27" s="402"/>
    </row>
    <row r="28" spans="2:7" ht="14.25" customHeight="1" x14ac:dyDescent="0.2">
      <c r="B28" s="199" t="s">
        <v>35</v>
      </c>
      <c r="C28" s="380">
        <v>109.83600000000001</v>
      </c>
      <c r="D28" s="704">
        <v>5.1436904606917571</v>
      </c>
      <c r="E28" s="682">
        <v>1290</v>
      </c>
      <c r="F28" s="379"/>
      <c r="G28" s="402"/>
    </row>
    <row r="29" spans="2:7" ht="14.25" customHeight="1" x14ac:dyDescent="0.2">
      <c r="B29" s="199" t="s">
        <v>36</v>
      </c>
      <c r="C29" s="380">
        <v>327.79099999999983</v>
      </c>
      <c r="D29" s="704">
        <v>7.5432928550996659</v>
      </c>
      <c r="E29" s="682">
        <v>2316</v>
      </c>
      <c r="F29" s="379"/>
      <c r="G29" s="402"/>
    </row>
    <row r="30" spans="2:7" ht="14.25" customHeight="1" x14ac:dyDescent="0.2">
      <c r="B30" s="199"/>
      <c r="C30" s="380"/>
      <c r="D30" s="704"/>
      <c r="E30" s="682"/>
      <c r="F30" s="379"/>
      <c r="G30" s="402"/>
    </row>
    <row r="31" spans="2:7" ht="14.25" customHeight="1" x14ac:dyDescent="0.2">
      <c r="B31" s="199" t="s">
        <v>37</v>
      </c>
      <c r="C31" s="380">
        <v>437.6269999999999</v>
      </c>
      <c r="D31" s="704">
        <v>6.7526517104247796</v>
      </c>
      <c r="E31" s="682">
        <v>3606</v>
      </c>
      <c r="F31" s="379"/>
      <c r="G31" s="402"/>
    </row>
    <row r="32" spans="2:7" ht="14.25" customHeight="1" x14ac:dyDescent="0.2">
      <c r="B32" s="199" t="s">
        <v>38</v>
      </c>
      <c r="C32" s="380">
        <v>399.12399999999991</v>
      </c>
      <c r="D32" s="704">
        <v>6.7710601492190197</v>
      </c>
      <c r="E32" s="682">
        <v>2949</v>
      </c>
      <c r="F32" s="379"/>
      <c r="G32" s="402"/>
    </row>
    <row r="33" spans="2:7" ht="14.25" customHeight="1" x14ac:dyDescent="0.2">
      <c r="B33" s="199" t="s">
        <v>39</v>
      </c>
      <c r="C33" s="380">
        <v>332.84099999999995</v>
      </c>
      <c r="D33" s="704">
        <v>8.6815774214978703</v>
      </c>
      <c r="E33" s="682">
        <v>1424</v>
      </c>
      <c r="F33" s="379"/>
      <c r="G33" s="402"/>
    </row>
    <row r="34" spans="2:7" ht="14.25" customHeight="1" x14ac:dyDescent="0.2">
      <c r="B34" s="199" t="s">
        <v>40</v>
      </c>
      <c r="C34" s="380">
        <v>144.47999999999999</v>
      </c>
      <c r="D34" s="704">
        <v>7.0237220768399586</v>
      </c>
      <c r="E34" s="682">
        <v>1151</v>
      </c>
      <c r="F34" s="379"/>
      <c r="G34" s="402"/>
    </row>
    <row r="35" spans="2:7" ht="14.25" customHeight="1" x14ac:dyDescent="0.2">
      <c r="B35" s="199" t="s">
        <v>41</v>
      </c>
      <c r="C35" s="380">
        <v>56.812999999999995</v>
      </c>
      <c r="D35" s="704">
        <v>7.2291471558288158</v>
      </c>
      <c r="E35" s="682">
        <v>395</v>
      </c>
      <c r="F35" s="379"/>
      <c r="G35" s="402"/>
    </row>
    <row r="36" spans="2:7" ht="14.25" customHeight="1" x14ac:dyDescent="0.2">
      <c r="B36" s="199" t="s">
        <v>42</v>
      </c>
      <c r="C36" s="380">
        <v>207.31999999999991</v>
      </c>
      <c r="D36" s="704">
        <v>6.2797163526152335</v>
      </c>
      <c r="E36" s="682">
        <v>2233</v>
      </c>
      <c r="F36" s="379"/>
      <c r="G36" s="402"/>
    </row>
    <row r="37" spans="2:7" ht="14.25" customHeight="1" x14ac:dyDescent="0.2">
      <c r="B37" s="335" t="s">
        <v>43</v>
      </c>
      <c r="C37" s="491">
        <v>20.903000000000002</v>
      </c>
      <c r="D37" s="705">
        <v>5.2659555707829266</v>
      </c>
      <c r="E37" s="683">
        <v>261</v>
      </c>
      <c r="F37" s="379"/>
      <c r="G37" s="402"/>
    </row>
    <row r="38" spans="2:7" ht="14.25" customHeight="1" x14ac:dyDescent="0.2">
      <c r="B38" s="199"/>
      <c r="C38" s="380"/>
      <c r="D38" s="704"/>
      <c r="E38" s="682"/>
      <c r="F38" s="379"/>
      <c r="G38" s="402"/>
    </row>
    <row r="39" spans="2:7" ht="14.25" customHeight="1" x14ac:dyDescent="0.2">
      <c r="B39" s="88" t="s">
        <v>0</v>
      </c>
      <c r="C39" s="688">
        <v>1599.107999999999</v>
      </c>
      <c r="D39" s="755">
        <v>7.0288802413763101</v>
      </c>
      <c r="E39" s="689">
        <v>12019</v>
      </c>
      <c r="F39" s="379"/>
    </row>
    <row r="40" spans="2:7" ht="14.25" customHeight="1" x14ac:dyDescent="0.2">
      <c r="B40" s="203" t="s">
        <v>61</v>
      </c>
      <c r="C40" s="204"/>
      <c r="D40" s="204"/>
      <c r="E40" s="204"/>
      <c r="F40" s="204"/>
    </row>
    <row r="41" spans="2:7" ht="14.25" customHeight="1" x14ac:dyDescent="0.2">
      <c r="B41" s="205" t="s">
        <v>62</v>
      </c>
      <c r="C41" s="40"/>
      <c r="D41" s="40"/>
      <c r="E41" s="40"/>
      <c r="F41" s="40"/>
      <c r="G41" s="35" t="s">
        <v>22</v>
      </c>
    </row>
  </sheetData>
  <mergeCells count="1">
    <mergeCell ref="B2:E2"/>
  </mergeCell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S47"/>
  <sheetViews>
    <sheetView workbookViewId="0"/>
  </sheetViews>
  <sheetFormatPr defaultRowHeight="12" x14ac:dyDescent="0.2"/>
  <cols>
    <col min="1" max="1" width="9.140625" style="117"/>
    <col min="2" max="2" width="20.42578125" style="117" customWidth="1"/>
    <col min="3" max="7" width="11.42578125" style="117" customWidth="1"/>
    <col min="8" max="14" width="12" style="117" customWidth="1"/>
    <col min="15" max="16384" width="9.140625" style="117"/>
  </cols>
  <sheetData>
    <row r="1" spans="1:19" ht="14.25" customHeight="1" x14ac:dyDescent="0.2">
      <c r="A1" s="120"/>
    </row>
    <row r="2" spans="1:19" ht="18.75" customHeight="1" x14ac:dyDescent="0.25">
      <c r="B2" s="132" t="s">
        <v>395</v>
      </c>
      <c r="C2" s="132"/>
      <c r="D2" s="132"/>
      <c r="E2" s="132"/>
      <c r="F2" s="132"/>
      <c r="G2" s="132"/>
      <c r="H2" s="108"/>
      <c r="I2" s="108"/>
      <c r="J2" s="108"/>
      <c r="K2" s="108"/>
      <c r="L2" s="108"/>
      <c r="M2" s="108"/>
      <c r="N2" s="108"/>
      <c r="O2" s="108"/>
      <c r="P2" s="108"/>
      <c r="Q2" s="108"/>
      <c r="R2" s="108"/>
      <c r="S2" s="108"/>
    </row>
    <row r="3" spans="1:19" ht="14.25" customHeight="1" x14ac:dyDescent="0.25">
      <c r="B3" s="133"/>
      <c r="C3" s="108"/>
      <c r="D3" s="108"/>
      <c r="E3" s="108"/>
      <c r="F3" s="108"/>
      <c r="G3" s="108"/>
      <c r="H3" s="108"/>
      <c r="I3" s="108"/>
      <c r="J3" s="108"/>
      <c r="K3" s="108"/>
      <c r="L3" s="108"/>
      <c r="M3" s="108"/>
      <c r="N3" s="108"/>
      <c r="O3" s="108"/>
      <c r="P3" s="108"/>
      <c r="Q3" s="108"/>
      <c r="R3" s="108"/>
      <c r="S3" s="108"/>
    </row>
    <row r="4" spans="1:19" ht="14.25" customHeight="1" x14ac:dyDescent="0.2">
      <c r="B4" s="121" t="s">
        <v>122</v>
      </c>
      <c r="C4" s="122"/>
      <c r="D4" s="108"/>
      <c r="E4" s="108"/>
      <c r="F4" s="108"/>
      <c r="G4" s="108"/>
      <c r="H4" s="108"/>
      <c r="I4" s="108"/>
      <c r="J4" s="108"/>
      <c r="K4" s="108"/>
      <c r="L4" s="108"/>
      <c r="M4" s="108"/>
      <c r="N4" s="108"/>
      <c r="O4" s="108"/>
      <c r="P4" s="108"/>
      <c r="Q4" s="108"/>
      <c r="R4" s="108"/>
      <c r="S4" s="108"/>
    </row>
    <row r="5" spans="1:19" ht="14.25" x14ac:dyDescent="0.2">
      <c r="B5" s="123"/>
      <c r="C5" s="109" t="s">
        <v>142</v>
      </c>
      <c r="D5" s="109" t="s">
        <v>207</v>
      </c>
      <c r="E5" s="109" t="s">
        <v>143</v>
      </c>
      <c r="F5" s="109" t="s">
        <v>208</v>
      </c>
      <c r="G5" s="109" t="s">
        <v>144</v>
      </c>
      <c r="H5" s="109" t="s">
        <v>209</v>
      </c>
      <c r="I5" s="109" t="s">
        <v>210</v>
      </c>
      <c r="J5" s="109" t="s">
        <v>145</v>
      </c>
      <c r="K5" s="109" t="s">
        <v>211</v>
      </c>
      <c r="L5" s="109" t="s">
        <v>124</v>
      </c>
      <c r="M5" s="109" t="s">
        <v>146</v>
      </c>
      <c r="N5" s="109" t="s">
        <v>234</v>
      </c>
      <c r="O5" s="108"/>
      <c r="P5" s="108"/>
      <c r="Q5" s="108"/>
      <c r="R5" s="108"/>
      <c r="S5" s="108"/>
    </row>
    <row r="6" spans="1:19" ht="14.25" customHeight="1" x14ac:dyDescent="0.2">
      <c r="B6" s="110"/>
      <c r="C6" s="110"/>
      <c r="D6" s="110"/>
      <c r="E6" s="110"/>
      <c r="F6" s="110"/>
      <c r="G6" s="111"/>
      <c r="H6" s="111"/>
      <c r="I6" s="111"/>
      <c r="J6" s="111"/>
      <c r="K6" s="111"/>
      <c r="L6" s="111"/>
      <c r="M6" s="111"/>
      <c r="N6" s="111" t="s">
        <v>123</v>
      </c>
      <c r="O6" s="108"/>
      <c r="P6" s="108"/>
      <c r="Q6" s="108"/>
      <c r="R6" s="108"/>
      <c r="S6" s="108"/>
    </row>
    <row r="7" spans="1:19" ht="14.25" customHeight="1" x14ac:dyDescent="0.2">
      <c r="B7" s="113" t="s">
        <v>219</v>
      </c>
      <c r="C7" s="114">
        <v>11958.669000000029</v>
      </c>
      <c r="D7" s="114">
        <v>12346.982999999971</v>
      </c>
      <c r="E7" s="114">
        <v>12587.214999999998</v>
      </c>
      <c r="F7" s="114">
        <v>12740.257000000007</v>
      </c>
      <c r="G7" s="114">
        <v>13154.17800000002</v>
      </c>
      <c r="H7" s="114">
        <v>12438.470956559189</v>
      </c>
      <c r="I7" s="114">
        <v>12580.047898098499</v>
      </c>
      <c r="J7" s="114">
        <v>12638.930895683954</v>
      </c>
      <c r="K7" s="114">
        <v>12608.830168547711</v>
      </c>
      <c r="L7" s="114">
        <v>12609.431375658514</v>
      </c>
      <c r="M7" s="114">
        <v>12624.317760764639</v>
      </c>
      <c r="N7" s="114">
        <v>12747.414265564017</v>
      </c>
      <c r="O7" s="108"/>
      <c r="P7" s="108"/>
      <c r="Q7" s="108"/>
      <c r="R7" s="108"/>
      <c r="S7" s="108"/>
    </row>
    <row r="8" spans="1:19" ht="14.25" customHeight="1" x14ac:dyDescent="0.2">
      <c r="B8" s="113" t="s">
        <v>218</v>
      </c>
      <c r="C8" s="114">
        <v>1356.9159999999999</v>
      </c>
      <c r="D8" s="114">
        <v>1742.0390000000034</v>
      </c>
      <c r="E8" s="114">
        <v>1686.282000000002</v>
      </c>
      <c r="F8" s="114">
        <v>1861.7629999999999</v>
      </c>
      <c r="G8" s="114">
        <v>1943.438000000001</v>
      </c>
      <c r="H8" s="114">
        <v>2324.5291141017033</v>
      </c>
      <c r="I8" s="114">
        <v>2876.2381491139381</v>
      </c>
      <c r="J8" s="114">
        <v>3061.7920916521743</v>
      </c>
      <c r="K8" s="114">
        <v>3302.9107151847484</v>
      </c>
      <c r="L8" s="114">
        <v>3607.1630309006641</v>
      </c>
      <c r="M8" s="114">
        <v>3470.9999375534953</v>
      </c>
      <c r="N8" s="114">
        <v>3780.6314694760604</v>
      </c>
      <c r="O8" s="108"/>
      <c r="P8" s="108"/>
      <c r="Q8" s="108"/>
      <c r="R8" s="108"/>
      <c r="S8" s="108"/>
    </row>
    <row r="9" spans="1:19" ht="14.25" customHeight="1" x14ac:dyDescent="0.2">
      <c r="B9" s="112" t="s">
        <v>23</v>
      </c>
      <c r="C9" s="130">
        <v>13315.585000000041</v>
      </c>
      <c r="D9" s="130">
        <v>14089.021999999981</v>
      </c>
      <c r="E9" s="130">
        <v>14273.496999999999</v>
      </c>
      <c r="F9" s="130">
        <v>14602.02000000001</v>
      </c>
      <c r="G9" s="130">
        <v>15097.616000000025</v>
      </c>
      <c r="H9" s="130">
        <v>14763.000070660892</v>
      </c>
      <c r="I9" s="130">
        <v>15456.286047212508</v>
      </c>
      <c r="J9" s="130">
        <v>15700.722987336103</v>
      </c>
      <c r="K9" s="130">
        <v>15911.740883732455</v>
      </c>
      <c r="L9" s="130">
        <v>16216.594406559143</v>
      </c>
      <c r="M9" s="130">
        <v>16095.317698318157</v>
      </c>
      <c r="N9" s="130">
        <v>16528.045735040057</v>
      </c>
      <c r="O9" s="108"/>
      <c r="P9" s="108"/>
      <c r="Q9" s="108"/>
      <c r="R9" s="108"/>
      <c r="S9" s="108"/>
    </row>
    <row r="10" spans="1:19" ht="14.25" customHeight="1" x14ac:dyDescent="0.2">
      <c r="B10" s="112"/>
      <c r="C10" s="114"/>
      <c r="D10" s="114"/>
      <c r="E10" s="114"/>
      <c r="F10" s="114"/>
      <c r="G10" s="114"/>
      <c r="H10" s="114"/>
      <c r="I10" s="114"/>
      <c r="J10" s="114"/>
      <c r="K10" s="114"/>
      <c r="L10" s="114"/>
      <c r="M10" s="114"/>
      <c r="N10" s="671"/>
      <c r="O10" s="108"/>
      <c r="P10" s="108"/>
      <c r="Q10" s="108"/>
      <c r="R10" s="108"/>
      <c r="S10" s="108"/>
    </row>
    <row r="11" spans="1:19" ht="14.25" customHeight="1" x14ac:dyDescent="0.2">
      <c r="B11" s="113" t="s">
        <v>4</v>
      </c>
      <c r="C11" s="708" t="s">
        <v>302</v>
      </c>
      <c r="D11" s="708" t="s">
        <v>302</v>
      </c>
      <c r="E11" s="708" t="s">
        <v>302</v>
      </c>
      <c r="F11" s="708" t="s">
        <v>302</v>
      </c>
      <c r="G11" s="708" t="s">
        <v>302</v>
      </c>
      <c r="H11" s="114">
        <v>1546.3211156105463</v>
      </c>
      <c r="I11" s="114">
        <v>1598.8418249454987</v>
      </c>
      <c r="J11" s="114">
        <v>1571.2412652204512</v>
      </c>
      <c r="K11" s="114">
        <v>1498.429781076688</v>
      </c>
      <c r="L11" s="114">
        <v>1496.2602244686602</v>
      </c>
      <c r="M11" s="114">
        <v>1510.2959250174074</v>
      </c>
      <c r="N11" s="114">
        <v>1497.0786829980818</v>
      </c>
      <c r="O11" s="108"/>
      <c r="P11" s="108"/>
      <c r="Q11" s="108"/>
      <c r="R11" s="108"/>
      <c r="S11" s="108"/>
    </row>
    <row r="12" spans="1:19" ht="14.25" customHeight="1" x14ac:dyDescent="0.2">
      <c r="B12" s="113" t="s">
        <v>5</v>
      </c>
      <c r="C12" s="708" t="s">
        <v>302</v>
      </c>
      <c r="D12" s="708" t="s">
        <v>302</v>
      </c>
      <c r="E12" s="708" t="s">
        <v>302</v>
      </c>
      <c r="F12" s="708" t="s">
        <v>302</v>
      </c>
      <c r="G12" s="708" t="s">
        <v>302</v>
      </c>
      <c r="H12" s="114">
        <v>1739.0296571221222</v>
      </c>
      <c r="I12" s="114">
        <v>1826.8884410807361</v>
      </c>
      <c r="J12" s="114">
        <v>1881.6607413266015</v>
      </c>
      <c r="K12" s="114">
        <v>1845.8228025085925</v>
      </c>
      <c r="L12" s="114">
        <v>2150.379022835376</v>
      </c>
      <c r="M12" s="114">
        <v>2122.3348248799243</v>
      </c>
      <c r="N12" s="114">
        <v>2189.0562201013022</v>
      </c>
      <c r="O12" s="108"/>
      <c r="P12" s="108"/>
      <c r="Q12" s="108"/>
      <c r="R12" s="108"/>
      <c r="S12" s="108"/>
    </row>
    <row r="13" spans="1:19" ht="14.25" customHeight="1" x14ac:dyDescent="0.2">
      <c r="B13" s="112" t="s">
        <v>25</v>
      </c>
      <c r="C13" s="130">
        <v>3138.2910000000015</v>
      </c>
      <c r="D13" s="130">
        <v>3236.4800000000055</v>
      </c>
      <c r="E13" s="130">
        <v>3235.7209999999968</v>
      </c>
      <c r="F13" s="130">
        <v>3227.4389999999926</v>
      </c>
      <c r="G13" s="130">
        <v>3329.9140000000007</v>
      </c>
      <c r="H13" s="130">
        <v>3285.350772732666</v>
      </c>
      <c r="I13" s="130">
        <v>3425.7302660262362</v>
      </c>
      <c r="J13" s="130">
        <v>3452.9020065470463</v>
      </c>
      <c r="K13" s="130">
        <v>3344.2525835852789</v>
      </c>
      <c r="L13" s="130">
        <v>3646.6392473040323</v>
      </c>
      <c r="M13" s="130">
        <v>3632.6307498973415</v>
      </c>
      <c r="N13" s="130">
        <v>3686.1349030993811</v>
      </c>
      <c r="O13" s="108"/>
      <c r="P13" s="108"/>
      <c r="Q13" s="108"/>
      <c r="R13" s="108"/>
      <c r="S13" s="108"/>
    </row>
    <row r="14" spans="1:19" ht="14.25" customHeight="1" x14ac:dyDescent="0.2">
      <c r="B14" s="113"/>
      <c r="C14" s="114"/>
      <c r="D14" s="114"/>
      <c r="E14" s="114"/>
      <c r="F14" s="114"/>
      <c r="G14" s="114"/>
      <c r="H14" s="114"/>
      <c r="I14" s="114"/>
      <c r="J14" s="114"/>
      <c r="K14" s="114"/>
      <c r="L14" s="114"/>
      <c r="M14" s="114"/>
      <c r="N14" s="805"/>
      <c r="O14" s="108"/>
      <c r="P14" s="108"/>
      <c r="Q14" s="108"/>
      <c r="R14" s="108"/>
      <c r="S14" s="108"/>
    </row>
    <row r="15" spans="1:19" ht="14.25" customHeight="1" x14ac:dyDescent="0.2">
      <c r="B15" s="124" t="s">
        <v>163</v>
      </c>
      <c r="C15" s="125">
        <v>16453.876000000084</v>
      </c>
      <c r="D15" s="125">
        <v>17325.501999999924</v>
      </c>
      <c r="E15" s="125">
        <v>17509.217999999953</v>
      </c>
      <c r="F15" s="125">
        <v>17829.459000000086</v>
      </c>
      <c r="G15" s="125">
        <v>18427.529999999984</v>
      </c>
      <c r="H15" s="125">
        <v>18048.350843393458</v>
      </c>
      <c r="I15" s="125">
        <v>18882.016313238732</v>
      </c>
      <c r="J15" s="125">
        <v>19153.624993883146</v>
      </c>
      <c r="K15" s="125">
        <v>19255.993467317738</v>
      </c>
      <c r="L15" s="125">
        <v>19863.233653863226</v>
      </c>
      <c r="M15" s="125">
        <v>19727.94844821552</v>
      </c>
      <c r="N15" s="676">
        <v>20214.180638139525</v>
      </c>
      <c r="O15" s="115"/>
      <c r="P15" s="115"/>
      <c r="Q15" s="108"/>
      <c r="R15" s="108"/>
      <c r="S15" s="108"/>
    </row>
    <row r="16" spans="1:19" ht="14.25" customHeight="1" x14ac:dyDescent="0.2">
      <c r="B16" s="110"/>
      <c r="C16" s="116"/>
      <c r="D16" s="116"/>
      <c r="E16" s="116"/>
      <c r="F16" s="116"/>
      <c r="G16" s="111"/>
      <c r="H16" s="111"/>
      <c r="I16" s="111"/>
      <c r="J16" s="111"/>
      <c r="K16" s="111"/>
      <c r="L16" s="111"/>
      <c r="M16" s="111"/>
      <c r="N16" s="111" t="s">
        <v>18</v>
      </c>
      <c r="O16" s="115"/>
      <c r="P16" s="115"/>
      <c r="Q16" s="108"/>
      <c r="R16" s="108"/>
      <c r="S16" s="108"/>
    </row>
    <row r="17" spans="2:19" ht="14.25" customHeight="1" x14ac:dyDescent="0.2">
      <c r="B17" s="113" t="s">
        <v>219</v>
      </c>
      <c r="C17" s="126">
        <v>80.42693566507738</v>
      </c>
      <c r="D17" s="126">
        <v>82.76191648897543</v>
      </c>
      <c r="E17" s="126">
        <v>83.743644902672642</v>
      </c>
      <c r="F17" s="126">
        <v>84.256729440631887</v>
      </c>
      <c r="G17" s="126">
        <v>86.503630288723755</v>
      </c>
      <c r="H17" s="126">
        <v>85.071449012302253</v>
      </c>
      <c r="I17" s="126">
        <v>87.060474467388048</v>
      </c>
      <c r="J17" s="126">
        <v>87.842255988870463</v>
      </c>
      <c r="K17" s="126">
        <v>87.947618313409563</v>
      </c>
      <c r="L17" s="126">
        <v>88.059910080387382</v>
      </c>
      <c r="M17" s="126">
        <v>88.136882426593417</v>
      </c>
      <c r="N17" s="126">
        <v>88.958020567306562</v>
      </c>
      <c r="O17" s="108"/>
      <c r="P17" s="108"/>
      <c r="Q17" s="108"/>
      <c r="R17" s="108"/>
      <c r="S17" s="108"/>
    </row>
    <row r="18" spans="2:19" ht="14.25" customHeight="1" x14ac:dyDescent="0.2">
      <c r="B18" s="113" t="s">
        <v>218</v>
      </c>
      <c r="C18" s="126">
        <v>69.882850140160571</v>
      </c>
      <c r="D18" s="126">
        <v>75.879917274447564</v>
      </c>
      <c r="E18" s="126">
        <v>75.912759043857307</v>
      </c>
      <c r="F18" s="126">
        <v>78.329468251069855</v>
      </c>
      <c r="G18" s="126">
        <v>79.222659667184942</v>
      </c>
      <c r="H18" s="126">
        <v>75.784988779868385</v>
      </c>
      <c r="I18" s="126">
        <v>79.522785265447141</v>
      </c>
      <c r="J18" s="126">
        <v>79.664815023071654</v>
      </c>
      <c r="K18" s="126">
        <v>83.489229147976005</v>
      </c>
      <c r="L18" s="126">
        <v>82.407959381049139</v>
      </c>
      <c r="M18" s="126">
        <v>81.130598425292888</v>
      </c>
      <c r="N18" s="126">
        <v>83.494530668630517</v>
      </c>
      <c r="O18" s="108"/>
      <c r="P18" s="108"/>
      <c r="Q18" s="108"/>
      <c r="R18" s="108"/>
      <c r="S18" s="108"/>
    </row>
    <row r="19" spans="2:19" s="160" customFormat="1" ht="14.25" customHeight="1" x14ac:dyDescent="0.2">
      <c r="B19" s="112" t="s">
        <v>23</v>
      </c>
      <c r="C19" s="129">
        <v>79.209051909006007</v>
      </c>
      <c r="D19" s="129">
        <v>81.844107695268818</v>
      </c>
      <c r="E19" s="129">
        <v>82.735351214204783</v>
      </c>
      <c r="F19" s="129">
        <v>83.451582917537849</v>
      </c>
      <c r="G19" s="129">
        <v>85.492216771374459</v>
      </c>
      <c r="H19" s="129">
        <v>83.461131015895504</v>
      </c>
      <c r="I19" s="129">
        <v>85.551458766036987</v>
      </c>
      <c r="J19" s="129">
        <v>86.118392677707405</v>
      </c>
      <c r="K19" s="129">
        <v>86.983427089855766</v>
      </c>
      <c r="L19" s="129">
        <v>86.736671743239299</v>
      </c>
      <c r="M19" s="129">
        <v>86.525486868005402</v>
      </c>
      <c r="N19" s="129">
        <v>87.646159490935815</v>
      </c>
      <c r="O19" s="159"/>
      <c r="P19" s="159"/>
      <c r="Q19" s="159"/>
      <c r="R19" s="159"/>
      <c r="S19" s="159"/>
    </row>
    <row r="20" spans="2:19" ht="14.25" customHeight="1" x14ac:dyDescent="0.2">
      <c r="B20" s="112"/>
      <c r="C20" s="129"/>
      <c r="D20" s="129"/>
      <c r="E20" s="129"/>
      <c r="F20" s="129"/>
      <c r="G20" s="129"/>
      <c r="H20" s="129"/>
      <c r="I20" s="129"/>
      <c r="J20" s="129"/>
      <c r="K20" s="129"/>
      <c r="L20" s="129"/>
      <c r="M20" s="129"/>
      <c r="N20" s="671"/>
      <c r="O20" s="108"/>
      <c r="P20" s="108"/>
      <c r="Q20" s="108"/>
      <c r="R20" s="108"/>
      <c r="S20" s="108"/>
    </row>
    <row r="21" spans="2:19" ht="14.25" customHeight="1" x14ac:dyDescent="0.2">
      <c r="B21" s="113" t="s">
        <v>4</v>
      </c>
      <c r="C21" s="708" t="s">
        <v>302</v>
      </c>
      <c r="D21" s="708" t="s">
        <v>302</v>
      </c>
      <c r="E21" s="708" t="s">
        <v>302</v>
      </c>
      <c r="F21" s="708" t="s">
        <v>302</v>
      </c>
      <c r="G21" s="708" t="s">
        <v>302</v>
      </c>
      <c r="H21" s="126">
        <v>81.945560818065999</v>
      </c>
      <c r="I21" s="126">
        <v>87.153149744520363</v>
      </c>
      <c r="J21" s="126">
        <v>88.167951783341536</v>
      </c>
      <c r="K21" s="126">
        <v>88.974324312759379</v>
      </c>
      <c r="L21" s="126">
        <v>91.166590195650315</v>
      </c>
      <c r="M21" s="126">
        <v>92.126577918786452</v>
      </c>
      <c r="N21" s="126">
        <v>93.290348741096679</v>
      </c>
      <c r="O21" s="108"/>
      <c r="P21" s="108"/>
      <c r="Q21" s="108"/>
      <c r="R21" s="108"/>
      <c r="S21" s="108"/>
    </row>
    <row r="22" spans="2:19" ht="14.25" customHeight="1" x14ac:dyDescent="0.2">
      <c r="B22" s="113" t="s">
        <v>5</v>
      </c>
      <c r="C22" s="708" t="s">
        <v>302</v>
      </c>
      <c r="D22" s="708" t="s">
        <v>302</v>
      </c>
      <c r="E22" s="708" t="s">
        <v>302</v>
      </c>
      <c r="F22" s="708" t="s">
        <v>302</v>
      </c>
      <c r="G22" s="708" t="s">
        <v>302</v>
      </c>
      <c r="H22" s="126">
        <v>88.956598551772217</v>
      </c>
      <c r="I22" s="126">
        <v>91.734055204121006</v>
      </c>
      <c r="J22" s="126">
        <v>92.872317448590636</v>
      </c>
      <c r="K22" s="126">
        <v>92.296854188955137</v>
      </c>
      <c r="L22" s="126">
        <v>94.355498714689915</v>
      </c>
      <c r="M22" s="126">
        <v>93.399612515756004</v>
      </c>
      <c r="N22" s="126">
        <v>94.621568478559496</v>
      </c>
      <c r="O22" s="108"/>
      <c r="P22" s="108"/>
      <c r="Q22" s="108"/>
      <c r="R22" s="108"/>
      <c r="S22" s="108"/>
    </row>
    <row r="23" spans="2:19" ht="14.25" customHeight="1" x14ac:dyDescent="0.2">
      <c r="B23" s="112" t="s">
        <v>25</v>
      </c>
      <c r="C23" s="129">
        <v>80.879973959991233</v>
      </c>
      <c r="D23" s="161">
        <v>84.221088684977104</v>
      </c>
      <c r="E23" s="129">
        <v>85.420165649156871</v>
      </c>
      <c r="F23" s="129">
        <v>87.091018648219219</v>
      </c>
      <c r="G23" s="129">
        <v>89.843339387797684</v>
      </c>
      <c r="H23" s="129">
        <v>85.513042379820945</v>
      </c>
      <c r="I23" s="129">
        <v>89.537581851301056</v>
      </c>
      <c r="J23" s="129">
        <v>90.670828414230328</v>
      </c>
      <c r="K23" s="129">
        <v>90.777979196618261</v>
      </c>
      <c r="L23" s="129">
        <v>93.020443934248917</v>
      </c>
      <c r="M23" s="129">
        <v>92.866089424526052</v>
      </c>
      <c r="N23" s="129">
        <v>94.076354586535928</v>
      </c>
      <c r="O23" s="108"/>
      <c r="P23" s="108"/>
      <c r="Q23" s="108"/>
      <c r="R23" s="108"/>
      <c r="S23" s="108"/>
    </row>
    <row r="24" spans="2:19" ht="14.25" customHeight="1" x14ac:dyDescent="0.2">
      <c r="B24" s="113"/>
      <c r="C24" s="162"/>
      <c r="D24" s="162"/>
      <c r="E24" s="162"/>
      <c r="F24" s="162"/>
      <c r="G24" s="162"/>
      <c r="H24" s="162"/>
      <c r="I24" s="162"/>
      <c r="J24" s="162"/>
      <c r="K24" s="162"/>
      <c r="L24" s="162"/>
      <c r="M24" s="162"/>
      <c r="N24" s="805"/>
      <c r="O24" s="108"/>
      <c r="P24" s="108"/>
      <c r="Q24" s="108"/>
      <c r="R24" s="108"/>
      <c r="S24" s="108"/>
    </row>
    <row r="25" spans="2:19" ht="14.25" customHeight="1" x14ac:dyDescent="0.2">
      <c r="B25" s="124" t="s">
        <v>163</v>
      </c>
      <c r="C25" s="127">
        <v>79.522401886552714</v>
      </c>
      <c r="D25" s="127">
        <v>82.277893285363618</v>
      </c>
      <c r="E25" s="127">
        <v>83.21872068530061</v>
      </c>
      <c r="F25" s="127">
        <v>84.087664545405232</v>
      </c>
      <c r="G25" s="128">
        <v>86.247005404944005</v>
      </c>
      <c r="H25" s="128">
        <v>83.827278306836803</v>
      </c>
      <c r="I25" s="128">
        <v>86.248084637054831</v>
      </c>
      <c r="J25" s="128">
        <v>86.904993223297538</v>
      </c>
      <c r="K25" s="128">
        <v>87.619510360376907</v>
      </c>
      <c r="L25" s="128">
        <v>87.825871009744546</v>
      </c>
      <c r="M25" s="128">
        <v>87.627156615857359</v>
      </c>
      <c r="N25" s="128">
        <v>88.752372402623834</v>
      </c>
      <c r="O25" s="108"/>
      <c r="P25" s="108"/>
      <c r="Q25" s="108"/>
      <c r="R25" s="108"/>
      <c r="S25" s="108"/>
    </row>
    <row r="26" spans="2:19" ht="14.25" customHeight="1" x14ac:dyDescent="0.2">
      <c r="B26" s="110"/>
      <c r="C26" s="116"/>
      <c r="D26" s="116"/>
      <c r="E26" s="116"/>
      <c r="F26" s="116"/>
      <c r="G26" s="111"/>
      <c r="H26" s="111"/>
      <c r="I26" s="111"/>
      <c r="J26" s="111"/>
      <c r="K26" s="111"/>
      <c r="L26" s="111"/>
      <c r="M26" s="111"/>
      <c r="N26" s="111" t="s">
        <v>60</v>
      </c>
      <c r="O26" s="115"/>
      <c r="P26" s="115"/>
      <c r="Q26" s="108"/>
      <c r="R26" s="108"/>
      <c r="S26" s="108"/>
    </row>
    <row r="27" spans="2:19" ht="14.25" customHeight="1" x14ac:dyDescent="0.2">
      <c r="B27" s="113" t="s">
        <v>219</v>
      </c>
      <c r="C27" s="163">
        <v>3938</v>
      </c>
      <c r="D27" s="163">
        <v>4389</v>
      </c>
      <c r="E27" s="163">
        <v>4062</v>
      </c>
      <c r="F27" s="163">
        <v>3895</v>
      </c>
      <c r="G27" s="163">
        <v>3815</v>
      </c>
      <c r="H27" s="163">
        <v>12268</v>
      </c>
      <c r="I27" s="163">
        <v>12037</v>
      </c>
      <c r="J27" s="163">
        <v>8559</v>
      </c>
      <c r="K27" s="163">
        <v>8280</v>
      </c>
      <c r="L27" s="163">
        <v>7769</v>
      </c>
      <c r="M27" s="163">
        <v>7817</v>
      </c>
      <c r="N27" s="163">
        <v>7748</v>
      </c>
      <c r="O27" s="108"/>
      <c r="P27" s="108"/>
      <c r="Q27" s="108"/>
      <c r="R27" s="108"/>
      <c r="S27" s="108"/>
    </row>
    <row r="28" spans="2:19" ht="14.25" customHeight="1" x14ac:dyDescent="0.2">
      <c r="B28" s="113" t="s">
        <v>218</v>
      </c>
      <c r="C28" s="163">
        <v>1079</v>
      </c>
      <c r="D28" s="163">
        <v>1083</v>
      </c>
      <c r="E28" s="163">
        <v>1077</v>
      </c>
      <c r="F28" s="163">
        <v>1068</v>
      </c>
      <c r="G28" s="163">
        <v>1093</v>
      </c>
      <c r="H28" s="163">
        <v>2223</v>
      </c>
      <c r="I28" s="163">
        <v>2470</v>
      </c>
      <c r="J28" s="163">
        <v>2079</v>
      </c>
      <c r="K28" s="163">
        <v>2103</v>
      </c>
      <c r="L28" s="163">
        <v>2058</v>
      </c>
      <c r="M28" s="163">
        <v>2087</v>
      </c>
      <c r="N28" s="163">
        <v>2061</v>
      </c>
      <c r="O28" s="108"/>
      <c r="P28" s="108"/>
      <c r="Q28" s="108"/>
      <c r="R28" s="108"/>
      <c r="S28" s="108"/>
    </row>
    <row r="29" spans="2:19" ht="14.25" customHeight="1" x14ac:dyDescent="0.2">
      <c r="B29" s="112" t="s">
        <v>23</v>
      </c>
      <c r="C29" s="164">
        <v>5017</v>
      </c>
      <c r="D29" s="164">
        <v>5472</v>
      </c>
      <c r="E29" s="164">
        <v>5139</v>
      </c>
      <c r="F29" s="164">
        <v>4963</v>
      </c>
      <c r="G29" s="164">
        <v>4908</v>
      </c>
      <c r="H29" s="164">
        <v>14491</v>
      </c>
      <c r="I29" s="164">
        <v>14507</v>
      </c>
      <c r="J29" s="164">
        <v>10638</v>
      </c>
      <c r="K29" s="164">
        <v>10383</v>
      </c>
      <c r="L29" s="164">
        <v>9827</v>
      </c>
      <c r="M29" s="164">
        <v>9904</v>
      </c>
      <c r="N29" s="164">
        <v>9809</v>
      </c>
      <c r="O29" s="108"/>
      <c r="P29" s="108"/>
      <c r="Q29" s="108"/>
      <c r="R29" s="108"/>
      <c r="S29" s="108"/>
    </row>
    <row r="30" spans="2:19" ht="14.25" customHeight="1" x14ac:dyDescent="0.2">
      <c r="B30" s="112"/>
      <c r="C30" s="130"/>
      <c r="D30" s="130"/>
      <c r="E30" s="130"/>
      <c r="F30" s="130"/>
      <c r="G30" s="130"/>
      <c r="H30" s="130"/>
      <c r="I30" s="130"/>
      <c r="J30" s="130"/>
      <c r="K30" s="130"/>
      <c r="L30" s="130"/>
      <c r="M30" s="130"/>
      <c r="N30" s="671"/>
      <c r="O30" s="108"/>
      <c r="P30" s="108"/>
      <c r="Q30" s="108"/>
      <c r="R30" s="108"/>
      <c r="S30" s="108"/>
    </row>
    <row r="31" spans="2:19" ht="14.25" customHeight="1" x14ac:dyDescent="0.2">
      <c r="B31" s="113" t="s">
        <v>4</v>
      </c>
      <c r="C31" s="708" t="s">
        <v>302</v>
      </c>
      <c r="D31" s="708" t="s">
        <v>302</v>
      </c>
      <c r="E31" s="708" t="s">
        <v>302</v>
      </c>
      <c r="F31" s="708" t="s">
        <v>302</v>
      </c>
      <c r="G31" s="708" t="s">
        <v>302</v>
      </c>
      <c r="H31" s="163">
        <v>1510</v>
      </c>
      <c r="I31" s="163">
        <v>1460</v>
      </c>
      <c r="J31" s="163">
        <v>1520</v>
      </c>
      <c r="K31" s="163">
        <v>1523</v>
      </c>
      <c r="L31" s="163">
        <v>1461</v>
      </c>
      <c r="M31" s="163">
        <v>1446</v>
      </c>
      <c r="N31" s="163">
        <v>1536</v>
      </c>
      <c r="O31" s="108"/>
      <c r="P31" s="108"/>
      <c r="Q31" s="108"/>
      <c r="R31" s="108"/>
      <c r="S31" s="108"/>
    </row>
    <row r="32" spans="2:19" ht="14.25" customHeight="1" x14ac:dyDescent="0.2">
      <c r="B32" s="113" t="s">
        <v>5</v>
      </c>
      <c r="C32" s="708" t="s">
        <v>302</v>
      </c>
      <c r="D32" s="708" t="s">
        <v>302</v>
      </c>
      <c r="E32" s="708" t="s">
        <v>302</v>
      </c>
      <c r="F32" s="708" t="s">
        <v>302</v>
      </c>
      <c r="G32" s="708" t="s">
        <v>302</v>
      </c>
      <c r="H32" s="163">
        <v>1690</v>
      </c>
      <c r="I32" s="163">
        <v>1589</v>
      </c>
      <c r="J32" s="163">
        <v>1671</v>
      </c>
      <c r="K32" s="163">
        <v>1746</v>
      </c>
      <c r="L32" s="163">
        <v>1988</v>
      </c>
      <c r="M32" s="163">
        <v>1824</v>
      </c>
      <c r="N32" s="163">
        <v>2123</v>
      </c>
      <c r="O32" s="108"/>
      <c r="P32" s="108"/>
      <c r="Q32" s="108"/>
      <c r="R32" s="108"/>
      <c r="S32" s="108"/>
    </row>
    <row r="33" spans="2:19" ht="14.25" customHeight="1" x14ac:dyDescent="0.2">
      <c r="B33" s="112" t="s">
        <v>25</v>
      </c>
      <c r="C33" s="164">
        <v>2725</v>
      </c>
      <c r="D33" s="164">
        <v>2660</v>
      </c>
      <c r="E33" s="164">
        <v>2788</v>
      </c>
      <c r="F33" s="164">
        <v>2758</v>
      </c>
      <c r="G33" s="164">
        <v>2975</v>
      </c>
      <c r="H33" s="164">
        <v>3200</v>
      </c>
      <c r="I33" s="164">
        <v>3049</v>
      </c>
      <c r="J33" s="164">
        <v>3191</v>
      </c>
      <c r="K33" s="164">
        <v>3269</v>
      </c>
      <c r="L33" s="164">
        <v>3449</v>
      </c>
      <c r="M33" s="164">
        <v>3270</v>
      </c>
      <c r="N33" s="164">
        <v>3659</v>
      </c>
      <c r="O33" s="108"/>
      <c r="P33" s="108"/>
      <c r="Q33" s="108"/>
      <c r="R33" s="108"/>
      <c r="S33" s="108"/>
    </row>
    <row r="34" spans="2:19" ht="14.25" customHeight="1" x14ac:dyDescent="0.2">
      <c r="B34" s="113"/>
      <c r="C34" s="165"/>
      <c r="D34" s="165"/>
      <c r="E34" s="165"/>
      <c r="F34" s="165"/>
      <c r="G34" s="165"/>
      <c r="H34" s="165"/>
      <c r="I34" s="165"/>
      <c r="J34" s="165"/>
      <c r="K34" s="165"/>
      <c r="L34" s="165"/>
      <c r="M34" s="165"/>
      <c r="N34" s="805"/>
      <c r="O34" s="108"/>
      <c r="P34" s="108"/>
      <c r="Q34" s="108"/>
      <c r="R34" s="108"/>
      <c r="S34" s="108"/>
    </row>
    <row r="35" spans="2:19" ht="14.25" customHeight="1" x14ac:dyDescent="0.2">
      <c r="B35" s="124" t="s">
        <v>163</v>
      </c>
      <c r="C35" s="166">
        <v>7742</v>
      </c>
      <c r="D35" s="166">
        <v>8132</v>
      </c>
      <c r="E35" s="166">
        <v>7927</v>
      </c>
      <c r="F35" s="166">
        <v>7721</v>
      </c>
      <c r="G35" s="167">
        <v>7883</v>
      </c>
      <c r="H35" s="167">
        <v>17691</v>
      </c>
      <c r="I35" s="167">
        <v>17556</v>
      </c>
      <c r="J35" s="167">
        <v>13829</v>
      </c>
      <c r="K35" s="167">
        <v>13652</v>
      </c>
      <c r="L35" s="167">
        <v>13276</v>
      </c>
      <c r="M35" s="167">
        <v>13174</v>
      </c>
      <c r="N35" s="167">
        <v>13468</v>
      </c>
      <c r="O35" s="108"/>
      <c r="P35" s="108"/>
      <c r="Q35" s="108"/>
      <c r="R35" s="108"/>
      <c r="S35" s="108"/>
    </row>
    <row r="36" spans="2:19" ht="14.25" customHeight="1" x14ac:dyDescent="0.2">
      <c r="B36" s="353" t="s">
        <v>19</v>
      </c>
      <c r="C36" s="352"/>
      <c r="D36" s="352"/>
      <c r="E36" s="352"/>
      <c r="F36" s="352"/>
      <c r="G36" s="164"/>
      <c r="H36" s="164"/>
      <c r="I36" s="164"/>
      <c r="J36" s="164"/>
      <c r="K36" s="164"/>
      <c r="L36" s="164"/>
      <c r="M36" s="168"/>
      <c r="N36" s="168"/>
    </row>
    <row r="37" spans="2:19" ht="14.25" customHeight="1" x14ac:dyDescent="0.2">
      <c r="B37" s="25" t="s">
        <v>212</v>
      </c>
      <c r="C37" s="352"/>
      <c r="D37" s="352"/>
      <c r="E37" s="352"/>
      <c r="F37" s="352"/>
      <c r="G37" s="164"/>
      <c r="H37" s="164"/>
      <c r="I37" s="164"/>
      <c r="J37" s="164"/>
      <c r="K37" s="164"/>
      <c r="L37" s="164"/>
      <c r="M37" s="108"/>
      <c r="N37" s="108"/>
      <c r="O37" s="108"/>
      <c r="P37" s="108"/>
      <c r="Q37" s="108"/>
      <c r="R37" s="108"/>
      <c r="S37" s="108"/>
    </row>
    <row r="38" spans="2:19" ht="14.25" customHeight="1" x14ac:dyDescent="0.2">
      <c r="B38" s="236" t="s">
        <v>306</v>
      </c>
      <c r="C38" s="216"/>
      <c r="D38" s="216"/>
      <c r="E38" s="216"/>
      <c r="F38" s="216"/>
      <c r="G38" s="216"/>
      <c r="H38" s="216"/>
      <c r="I38" s="216"/>
      <c r="J38" s="222"/>
      <c r="K38" s="164"/>
      <c r="L38" s="164"/>
      <c r="M38" s="108"/>
      <c r="N38" s="108"/>
      <c r="O38" s="108"/>
      <c r="P38" s="108"/>
      <c r="Q38" s="108"/>
      <c r="R38" s="108"/>
      <c r="S38" s="108"/>
    </row>
    <row r="39" spans="2:19" ht="28.5" customHeight="1" x14ac:dyDescent="0.2">
      <c r="B39" s="911" t="s">
        <v>307</v>
      </c>
      <c r="C39" s="911"/>
      <c r="D39" s="911"/>
      <c r="E39" s="911"/>
      <c r="F39" s="911"/>
      <c r="G39" s="911"/>
      <c r="H39" s="911"/>
      <c r="I39" s="911"/>
      <c r="J39" s="911"/>
      <c r="K39" s="911"/>
      <c r="L39" s="911"/>
      <c r="M39" s="911"/>
      <c r="N39" s="911"/>
    </row>
    <row r="40" spans="2:19" ht="14.25" customHeight="1" x14ac:dyDescent="0.2">
      <c r="B40" s="917" t="s">
        <v>7</v>
      </c>
      <c r="C40" s="917"/>
      <c r="D40" s="917"/>
      <c r="E40" s="917"/>
      <c r="F40" s="917"/>
      <c r="G40" s="917"/>
      <c r="H40" s="917"/>
      <c r="I40" s="917"/>
      <c r="J40" s="917"/>
      <c r="K40" s="917"/>
      <c r="L40" s="1"/>
    </row>
    <row r="41" spans="2:19" ht="14.25" customHeight="1" x14ac:dyDescent="0.2">
      <c r="B41" s="23" t="s">
        <v>309</v>
      </c>
      <c r="C41" s="24"/>
      <c r="D41" s="24"/>
      <c r="E41" s="24"/>
      <c r="F41" s="24"/>
      <c r="G41" s="24"/>
      <c r="H41" s="24"/>
      <c r="I41" s="24"/>
      <c r="J41" s="24"/>
      <c r="K41" s="24"/>
      <c r="L41" s="1"/>
      <c r="M41" s="168"/>
      <c r="N41" s="168"/>
    </row>
    <row r="42" spans="2:19" ht="14.25" customHeight="1" x14ac:dyDescent="0.2">
      <c r="B42" s="25" t="s">
        <v>310</v>
      </c>
      <c r="C42" s="22"/>
      <c r="D42" s="22"/>
      <c r="E42" s="22"/>
      <c r="F42" s="22"/>
      <c r="G42" s="22"/>
      <c r="H42" s="22"/>
      <c r="I42" s="22"/>
      <c r="J42" s="22"/>
      <c r="K42" s="22"/>
      <c r="L42" s="1"/>
      <c r="M42" s="168"/>
      <c r="N42" s="168"/>
    </row>
    <row r="43" spans="2:19" ht="12.75" x14ac:dyDescent="0.2">
      <c r="B43" s="236"/>
      <c r="C43" s="216"/>
      <c r="D43" s="216"/>
      <c r="E43" s="216"/>
      <c r="F43" s="216"/>
      <c r="G43" s="216"/>
      <c r="H43" s="216"/>
      <c r="I43" s="216"/>
      <c r="J43" s="222"/>
      <c r="K43" s="164"/>
      <c r="L43" s="164"/>
      <c r="M43" s="168"/>
      <c r="N43" s="168"/>
    </row>
    <row r="44" spans="2:19" x14ac:dyDescent="0.2">
      <c r="B44" s="909"/>
      <c r="C44" s="909"/>
      <c r="D44" s="909"/>
      <c r="E44" s="909"/>
      <c r="F44" s="909"/>
      <c r="G44" s="909"/>
      <c r="H44" s="909"/>
      <c r="I44" s="909"/>
      <c r="J44" s="909"/>
      <c r="K44" s="909"/>
      <c r="L44" s="909"/>
      <c r="M44" s="168"/>
      <c r="N44" s="168"/>
    </row>
    <row r="45" spans="2:19" ht="12.75" x14ac:dyDescent="0.2">
      <c r="B45" s="917"/>
      <c r="C45" s="917"/>
      <c r="D45" s="917"/>
      <c r="E45" s="917"/>
      <c r="F45" s="917"/>
      <c r="G45" s="917"/>
      <c r="H45" s="917"/>
      <c r="I45" s="917"/>
      <c r="J45" s="917"/>
      <c r="K45" s="917"/>
      <c r="L45" s="1"/>
    </row>
    <row r="46" spans="2:19" ht="12.75" x14ac:dyDescent="0.2">
      <c r="B46" s="23"/>
      <c r="C46" s="24"/>
      <c r="D46" s="24"/>
      <c r="E46" s="24"/>
      <c r="F46" s="24"/>
      <c r="G46" s="24"/>
      <c r="H46" s="24"/>
      <c r="I46" s="24"/>
      <c r="J46" s="24"/>
      <c r="K46" s="24"/>
      <c r="L46" s="1"/>
    </row>
    <row r="47" spans="2:19" ht="12.75" x14ac:dyDescent="0.2">
      <c r="B47" s="25"/>
      <c r="C47" s="22"/>
      <c r="D47" s="22"/>
      <c r="E47" s="22"/>
      <c r="F47" s="22"/>
      <c r="G47" s="22"/>
      <c r="H47" s="22"/>
      <c r="I47" s="22"/>
      <c r="J47" s="22"/>
      <c r="K47" s="22"/>
      <c r="L47" s="1"/>
    </row>
  </sheetData>
  <mergeCells count="4">
    <mergeCell ref="B44:L44"/>
    <mergeCell ref="B45:K45"/>
    <mergeCell ref="B40:K40"/>
    <mergeCell ref="B39:N39"/>
  </mergeCells>
  <pageMargins left="0.7" right="0.7" top="0.75" bottom="0.75" header="0.3" footer="0.3"/>
  <pageSetup paperSize="9" scale="82"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J48"/>
  <sheetViews>
    <sheetView workbookViewId="0"/>
  </sheetViews>
  <sheetFormatPr defaultRowHeight="15.75" x14ac:dyDescent="0.25"/>
  <cols>
    <col min="1" max="1" width="4.7109375" style="170" customWidth="1"/>
    <col min="2" max="2" width="25.85546875" style="188" customWidth="1"/>
    <col min="3" max="4" width="11.140625" style="188" customWidth="1"/>
    <col min="5" max="5" width="11.140625" style="189" customWidth="1"/>
    <col min="6" max="6" width="3.42578125" style="188" customWidth="1"/>
    <col min="7" max="7" width="11.140625" style="189" customWidth="1"/>
    <col min="8" max="8" width="11.42578125" style="188" customWidth="1"/>
    <col min="9" max="9" width="9.140625" style="189"/>
    <col min="10" max="16384" width="9.140625" style="188"/>
  </cols>
  <sheetData>
    <row r="1" spans="2:10" s="170" customFormat="1" x14ac:dyDescent="0.25">
      <c r="B1" s="169"/>
      <c r="E1" s="169"/>
      <c r="G1" s="169"/>
      <c r="I1" s="169"/>
    </row>
    <row r="2" spans="2:10" s="170" customFormat="1" ht="18.75" customHeight="1" x14ac:dyDescent="0.25">
      <c r="B2" s="132" t="s">
        <v>396</v>
      </c>
      <c r="E2" s="169"/>
      <c r="G2" s="169"/>
      <c r="I2" s="169"/>
    </row>
    <row r="3" spans="2:10" s="170" customFormat="1" ht="18.75" customHeight="1" x14ac:dyDescent="0.25">
      <c r="B3" s="171"/>
      <c r="E3" s="169"/>
      <c r="G3" s="169"/>
      <c r="I3" s="169"/>
    </row>
    <row r="4" spans="2:10" s="7" customFormat="1" ht="14.25" customHeight="1" x14ac:dyDescent="0.2">
      <c r="B4" s="172" t="s">
        <v>162</v>
      </c>
      <c r="C4" s="173"/>
      <c r="D4" s="174"/>
      <c r="E4" s="175"/>
      <c r="F4" s="174"/>
      <c r="G4" s="176"/>
      <c r="I4" s="15"/>
    </row>
    <row r="5" spans="2:10" s="54" customFormat="1" ht="14.25" customHeight="1" x14ac:dyDescent="0.2">
      <c r="B5" s="51"/>
      <c r="C5" s="898" t="s">
        <v>3</v>
      </c>
      <c r="D5" s="898"/>
      <c r="E5" s="898"/>
      <c r="F5" s="52"/>
      <c r="G5" s="899" t="s">
        <v>6</v>
      </c>
      <c r="H5" s="899"/>
      <c r="I5" s="899"/>
      <c r="J5" s="177"/>
    </row>
    <row r="6" spans="2:10" s="7" customFormat="1" ht="27.75" customHeight="1" x14ac:dyDescent="0.2">
      <c r="B6" s="178"/>
      <c r="C6" s="179" t="s">
        <v>219</v>
      </c>
      <c r="D6" s="179" t="s">
        <v>218</v>
      </c>
      <c r="E6" s="179" t="s">
        <v>23</v>
      </c>
      <c r="F6" s="179"/>
      <c r="G6" s="179" t="s">
        <v>4</v>
      </c>
      <c r="H6" s="179" t="s">
        <v>24</v>
      </c>
      <c r="I6" s="179" t="s">
        <v>25</v>
      </c>
      <c r="J6" s="180" t="s">
        <v>163</v>
      </c>
    </row>
    <row r="7" spans="2:10" s="7" customFormat="1" ht="14.25" customHeight="1" x14ac:dyDescent="0.2">
      <c r="B7" s="51"/>
      <c r="C7" s="55"/>
      <c r="D7" s="55"/>
      <c r="E7" s="56"/>
      <c r="F7" s="56"/>
      <c r="I7" s="15"/>
      <c r="J7" s="44" t="s">
        <v>123</v>
      </c>
    </row>
    <row r="8" spans="2:10" s="7" customFormat="1" ht="14.25" customHeight="1" x14ac:dyDescent="0.2">
      <c r="B8" s="113" t="s">
        <v>164</v>
      </c>
      <c r="C8" s="114">
        <v>968.77921993345012</v>
      </c>
      <c r="D8" s="114">
        <v>407.43322377509406</v>
      </c>
      <c r="E8" s="34">
        <v>1376.2124437085433</v>
      </c>
      <c r="F8" s="35"/>
      <c r="G8" s="114">
        <v>152.73086358398331</v>
      </c>
      <c r="H8" s="114">
        <v>285.46805648228406</v>
      </c>
      <c r="I8" s="34">
        <v>438.1989200662677</v>
      </c>
      <c r="J8" s="130">
        <v>1814.4113637748117</v>
      </c>
    </row>
    <row r="9" spans="2:10" s="170" customFormat="1" ht="15" x14ac:dyDescent="0.2">
      <c r="B9" s="113" t="s">
        <v>165</v>
      </c>
      <c r="C9" s="114">
        <v>2867.9360762881911</v>
      </c>
      <c r="D9" s="114">
        <v>876.53530694954316</v>
      </c>
      <c r="E9" s="34">
        <v>3744.4713832377297</v>
      </c>
      <c r="F9" s="674"/>
      <c r="G9" s="114">
        <v>289.39729024992221</v>
      </c>
      <c r="H9" s="114">
        <v>394.6364278404256</v>
      </c>
      <c r="I9" s="34">
        <v>684.03371809034934</v>
      </c>
      <c r="J9" s="130">
        <v>4428.5051013280818</v>
      </c>
    </row>
    <row r="10" spans="2:10" s="170" customFormat="1" ht="15" x14ac:dyDescent="0.2">
      <c r="B10" s="113" t="s">
        <v>166</v>
      </c>
      <c r="C10" s="114">
        <v>2426.9757262112948</v>
      </c>
      <c r="D10" s="114">
        <v>672.09045913466832</v>
      </c>
      <c r="E10" s="34">
        <v>3099.0661853459674</v>
      </c>
      <c r="F10" s="674"/>
      <c r="G10" s="114">
        <v>211.06338188812245</v>
      </c>
      <c r="H10" s="114">
        <v>318.08017068857083</v>
      </c>
      <c r="I10" s="34">
        <v>529.14355257669331</v>
      </c>
      <c r="J10" s="130">
        <v>3628.2097379226607</v>
      </c>
    </row>
    <row r="11" spans="2:10" s="170" customFormat="1" ht="15" x14ac:dyDescent="0.2">
      <c r="B11" s="113" t="s">
        <v>167</v>
      </c>
      <c r="C11" s="114">
        <v>2004.8932927344033</v>
      </c>
      <c r="D11" s="114">
        <v>440.01426054148709</v>
      </c>
      <c r="E11" s="34">
        <v>2444.9075532758948</v>
      </c>
      <c r="F11" s="674"/>
      <c r="G11" s="114">
        <v>171.21288060981055</v>
      </c>
      <c r="H11" s="114">
        <v>273.15626476202851</v>
      </c>
      <c r="I11" s="34">
        <v>444.36914537183901</v>
      </c>
      <c r="J11" s="130">
        <v>2889.2766986477341</v>
      </c>
    </row>
    <row r="12" spans="2:10" s="170" customFormat="1" ht="15" x14ac:dyDescent="0.2">
      <c r="B12" s="113" t="s">
        <v>168</v>
      </c>
      <c r="C12" s="114">
        <v>1708.9939598162966</v>
      </c>
      <c r="D12" s="114">
        <v>331.32412417569708</v>
      </c>
      <c r="E12" s="34">
        <v>2040.3180839919937</v>
      </c>
      <c r="F12" s="674"/>
      <c r="G12" s="114">
        <v>187.62580106403198</v>
      </c>
      <c r="H12" s="114">
        <v>274.50030010754642</v>
      </c>
      <c r="I12" s="34">
        <v>462.12610117157834</v>
      </c>
      <c r="J12" s="130">
        <v>2502.4441851635711</v>
      </c>
    </row>
    <row r="13" spans="2:10" s="170" customFormat="1" ht="15" x14ac:dyDescent="0.2">
      <c r="B13" s="113" t="s">
        <v>169</v>
      </c>
      <c r="C13" s="114">
        <v>947.96592612876861</v>
      </c>
      <c r="D13" s="114">
        <v>161.10278736794288</v>
      </c>
      <c r="E13" s="34">
        <v>1109.068713496712</v>
      </c>
      <c r="F13" s="674"/>
      <c r="G13" s="114">
        <v>84.785214615892386</v>
      </c>
      <c r="H13" s="114">
        <v>101.30718028697301</v>
      </c>
      <c r="I13" s="34">
        <v>186.09239490286535</v>
      </c>
      <c r="J13" s="130">
        <v>1295.1611083995781</v>
      </c>
    </row>
    <row r="14" spans="2:10" s="170" customFormat="1" ht="15" x14ac:dyDescent="0.2">
      <c r="B14" s="113" t="s">
        <v>170</v>
      </c>
      <c r="C14" s="114">
        <v>2343.6687821737905</v>
      </c>
      <c r="D14" s="114">
        <v>1250.5203441114343</v>
      </c>
      <c r="E14" s="34">
        <v>3594.1891262852305</v>
      </c>
      <c r="F14" s="674"/>
      <c r="G14" s="114">
        <v>463.35901126531348</v>
      </c>
      <c r="H14" s="114">
        <v>592.53887371960684</v>
      </c>
      <c r="I14" s="34">
        <v>1055.8978849849198</v>
      </c>
      <c r="J14" s="130">
        <v>4650.0870112701305</v>
      </c>
    </row>
    <row r="15" spans="2:10" s="170" customFormat="1" x14ac:dyDescent="0.25">
      <c r="B15" s="113"/>
      <c r="C15" s="114"/>
      <c r="D15" s="114"/>
      <c r="E15" s="675"/>
      <c r="F15" s="674"/>
      <c r="G15" s="674"/>
      <c r="H15" s="114"/>
      <c r="I15" s="114"/>
      <c r="J15" s="675"/>
    </row>
    <row r="16" spans="2:10" s="169" customFormat="1" x14ac:dyDescent="0.25">
      <c r="B16" s="181" t="s">
        <v>10</v>
      </c>
      <c r="C16" s="676">
        <v>13269.212983286183</v>
      </c>
      <c r="D16" s="676">
        <v>4139.0205060558656</v>
      </c>
      <c r="E16" s="677">
        <v>17408.233489342048</v>
      </c>
      <c r="F16" s="678"/>
      <c r="G16" s="676">
        <v>1560.1744432770765</v>
      </c>
      <c r="H16" s="676">
        <v>2239.6872738874363</v>
      </c>
      <c r="I16" s="677">
        <v>3799.8617171645128</v>
      </c>
      <c r="J16" s="676">
        <v>21208.095206506634</v>
      </c>
    </row>
    <row r="17" spans="2:10" s="7" customFormat="1" ht="14.25" customHeight="1" x14ac:dyDescent="0.2">
      <c r="B17" s="51"/>
      <c r="C17" s="679"/>
      <c r="D17" s="679"/>
      <c r="E17" s="201"/>
      <c r="F17" s="35"/>
      <c r="G17" s="680"/>
      <c r="H17" s="680"/>
      <c r="I17" s="201"/>
      <c r="J17" s="197" t="s">
        <v>18</v>
      </c>
    </row>
    <row r="18" spans="2:10" s="7" customFormat="1" ht="14.25" customHeight="1" x14ac:dyDescent="0.2">
      <c r="B18" s="113" t="s">
        <v>164</v>
      </c>
      <c r="C18" s="126">
        <v>7.3009546320020515</v>
      </c>
      <c r="D18" s="126">
        <v>9.843711167387843</v>
      </c>
      <c r="E18" s="126">
        <v>7.9055261095338043</v>
      </c>
      <c r="F18" s="35"/>
      <c r="G18" s="126">
        <v>9.7893453031559066</v>
      </c>
      <c r="H18" s="126">
        <v>12.745889116331663</v>
      </c>
      <c r="I18" s="126">
        <v>11.531970178989967</v>
      </c>
      <c r="J18" s="129">
        <v>8.5552773415415029</v>
      </c>
    </row>
    <row r="19" spans="2:10" s="170" customFormat="1" ht="15" x14ac:dyDescent="0.2">
      <c r="B19" s="113" t="s">
        <v>165</v>
      </c>
      <c r="C19" s="126">
        <v>21.613460270029769</v>
      </c>
      <c r="D19" s="126">
        <v>21.177360819234181</v>
      </c>
      <c r="E19" s="126">
        <v>21.509772289820393</v>
      </c>
      <c r="F19" s="674"/>
      <c r="G19" s="126">
        <v>18.549034147877475</v>
      </c>
      <c r="H19" s="126">
        <v>17.620157619391801</v>
      </c>
      <c r="I19" s="126">
        <v>18.00154239825287</v>
      </c>
      <c r="J19" s="129">
        <v>20.881201532749714</v>
      </c>
    </row>
    <row r="20" spans="2:10" s="170" customFormat="1" ht="15" x14ac:dyDescent="0.2">
      <c r="B20" s="113" t="s">
        <v>166</v>
      </c>
      <c r="C20" s="126">
        <v>18.290276365812336</v>
      </c>
      <c r="D20" s="126">
        <v>16.237910833041834</v>
      </c>
      <c r="E20" s="126">
        <v>17.802301349205408</v>
      </c>
      <c r="F20" s="674"/>
      <c r="G20" s="126">
        <v>13.52819120949022</v>
      </c>
      <c r="H20" s="126">
        <v>14.201990358076976</v>
      </c>
      <c r="I20" s="126">
        <v>13.925337077043542</v>
      </c>
      <c r="J20" s="129">
        <v>17.107664326259378</v>
      </c>
    </row>
    <row r="21" spans="2:10" s="170" customFormat="1" ht="15" x14ac:dyDescent="0.2">
      <c r="B21" s="113" t="s">
        <v>167</v>
      </c>
      <c r="C21" s="126">
        <v>15.109361009275791</v>
      </c>
      <c r="D21" s="126">
        <v>10.630878969980829</v>
      </c>
      <c r="E21" s="126">
        <v>14.044547109117969</v>
      </c>
      <c r="F21" s="674"/>
      <c r="G21" s="126">
        <v>10.973957517864834</v>
      </c>
      <c r="H21" s="126">
        <v>12.196178812406691</v>
      </c>
      <c r="I21" s="126">
        <v>11.694350438189915</v>
      </c>
      <c r="J21" s="129">
        <v>13.62346156273999</v>
      </c>
    </row>
    <row r="22" spans="2:10" s="170" customFormat="1" ht="15" x14ac:dyDescent="0.2">
      <c r="B22" s="113" t="s">
        <v>168</v>
      </c>
      <c r="C22" s="126">
        <v>12.879392033038695</v>
      </c>
      <c r="D22" s="126">
        <v>8.0048920678438673</v>
      </c>
      <c r="E22" s="126">
        <v>11.720420025622648</v>
      </c>
      <c r="F22" s="674"/>
      <c r="G22" s="126">
        <v>12.025950166824448</v>
      </c>
      <c r="H22" s="126">
        <v>12.256188768313841</v>
      </c>
      <c r="I22" s="126">
        <v>12.161655754052559</v>
      </c>
      <c r="J22" s="129">
        <v>11.799476382941842</v>
      </c>
    </row>
    <row r="23" spans="2:10" s="170" customFormat="1" ht="15" x14ac:dyDescent="0.2">
      <c r="B23" s="113" t="s">
        <v>169</v>
      </c>
      <c r="C23" s="126">
        <v>7.1441006133733813</v>
      </c>
      <c r="D23" s="126">
        <v>3.8922925637172097</v>
      </c>
      <c r="E23" s="126">
        <v>6.3709434629063546</v>
      </c>
      <c r="F23" s="674"/>
      <c r="G23" s="126">
        <v>5.4343419725428168</v>
      </c>
      <c r="H23" s="126">
        <v>4.5232734707258322</v>
      </c>
      <c r="I23" s="126">
        <v>4.8973465024334883</v>
      </c>
      <c r="J23" s="129">
        <v>6.1069185883427348</v>
      </c>
    </row>
    <row r="24" spans="2:10" s="170" customFormat="1" ht="15" x14ac:dyDescent="0.2">
      <c r="B24" s="113" t="s">
        <v>170</v>
      </c>
      <c r="C24" s="126">
        <v>17.662455076468071</v>
      </c>
      <c r="D24" s="126">
        <v>30.21295357879427</v>
      </c>
      <c r="E24" s="126">
        <v>20.646489653793552</v>
      </c>
      <c r="F24" s="674"/>
      <c r="G24" s="126">
        <v>29.699179682244285</v>
      </c>
      <c r="H24" s="126">
        <v>26.456321854753149</v>
      </c>
      <c r="I24" s="126">
        <v>27.787797651037661</v>
      </c>
      <c r="J24" s="129">
        <v>21.926000265424523</v>
      </c>
    </row>
    <row r="25" spans="2:10" s="170" customFormat="1" ht="15" x14ac:dyDescent="0.2">
      <c r="B25" s="113"/>
      <c r="C25" s="114"/>
      <c r="D25" s="114"/>
      <c r="E25" s="130"/>
      <c r="F25" s="674"/>
      <c r="G25" s="114"/>
      <c r="H25" s="114"/>
      <c r="I25" s="130"/>
      <c r="J25" s="130"/>
    </row>
    <row r="26" spans="2:10" s="169" customFormat="1" x14ac:dyDescent="0.25">
      <c r="B26" s="181" t="s">
        <v>10</v>
      </c>
      <c r="C26" s="676">
        <v>100</v>
      </c>
      <c r="D26" s="676">
        <v>100</v>
      </c>
      <c r="E26" s="676">
        <v>100</v>
      </c>
      <c r="F26" s="678"/>
      <c r="G26" s="676">
        <v>100</v>
      </c>
      <c r="H26" s="676">
        <v>100</v>
      </c>
      <c r="I26" s="676">
        <v>100</v>
      </c>
      <c r="J26" s="676">
        <v>100</v>
      </c>
    </row>
    <row r="27" spans="2:10" s="170" customFormat="1" x14ac:dyDescent="0.25">
      <c r="C27" s="674"/>
      <c r="D27" s="674"/>
      <c r="E27" s="675"/>
      <c r="F27" s="674"/>
      <c r="G27" s="674"/>
      <c r="H27" s="674"/>
      <c r="I27" s="675"/>
      <c r="J27" s="675"/>
    </row>
    <row r="28" spans="2:10" s="183" customFormat="1" ht="15" x14ac:dyDescent="0.2">
      <c r="B28" s="182" t="s">
        <v>60</v>
      </c>
      <c r="C28" s="163">
        <v>7194</v>
      </c>
      <c r="D28" s="163">
        <v>1889</v>
      </c>
      <c r="E28" s="163">
        <v>9083</v>
      </c>
      <c r="F28" s="163"/>
      <c r="G28" s="163">
        <v>1493</v>
      </c>
      <c r="H28" s="673">
        <v>2065</v>
      </c>
      <c r="I28" s="673">
        <v>3558</v>
      </c>
      <c r="J28" s="673">
        <v>12641</v>
      </c>
    </row>
    <row r="29" spans="2:10" s="7" customFormat="1" ht="14.25" customHeight="1" x14ac:dyDescent="0.2">
      <c r="B29" s="184" t="s">
        <v>171</v>
      </c>
      <c r="C29" s="185"/>
      <c r="D29" s="185"/>
      <c r="E29" s="186"/>
      <c r="F29" s="185"/>
      <c r="G29" s="186"/>
      <c r="H29" s="58"/>
      <c r="I29" s="187"/>
      <c r="J29" s="58"/>
    </row>
    <row r="30" spans="2:10" s="7" customFormat="1" ht="14.25" customHeight="1" x14ac:dyDescent="0.2">
      <c r="B30" s="59"/>
      <c r="C30" s="1"/>
      <c r="D30" s="1"/>
      <c r="E30" s="36"/>
      <c r="F30" s="1"/>
      <c r="G30" s="36"/>
      <c r="H30" s="1"/>
      <c r="I30" s="36"/>
      <c r="J30" s="1"/>
    </row>
    <row r="31" spans="2:10" s="170" customFormat="1" x14ac:dyDescent="0.25">
      <c r="E31" s="169"/>
      <c r="G31" s="169"/>
      <c r="I31" s="169"/>
    </row>
    <row r="32" spans="2:10" s="170" customFormat="1" x14ac:dyDescent="0.25">
      <c r="E32" s="169"/>
      <c r="G32" s="169"/>
      <c r="I32" s="169"/>
    </row>
    <row r="33" spans="5:9" s="170" customFormat="1" x14ac:dyDescent="0.25">
      <c r="E33" s="169"/>
      <c r="G33" s="169"/>
      <c r="I33" s="169"/>
    </row>
    <row r="34" spans="5:9" s="170" customFormat="1" x14ac:dyDescent="0.25">
      <c r="E34" s="169"/>
      <c r="G34" s="169"/>
      <c r="I34" s="169"/>
    </row>
    <row r="35" spans="5:9" s="170" customFormat="1" x14ac:dyDescent="0.25">
      <c r="E35" s="169"/>
      <c r="G35" s="169"/>
      <c r="I35" s="169"/>
    </row>
    <row r="36" spans="5:9" s="170" customFormat="1" x14ac:dyDescent="0.25">
      <c r="E36" s="169"/>
      <c r="G36" s="169"/>
      <c r="I36" s="169"/>
    </row>
    <row r="37" spans="5:9" s="170" customFormat="1" x14ac:dyDescent="0.25">
      <c r="E37" s="169"/>
      <c r="G37" s="169"/>
      <c r="I37" s="169"/>
    </row>
    <row r="38" spans="5:9" s="170" customFormat="1" x14ac:dyDescent="0.25">
      <c r="E38" s="169"/>
      <c r="G38" s="169"/>
      <c r="I38" s="169"/>
    </row>
    <row r="39" spans="5:9" s="170" customFormat="1" x14ac:dyDescent="0.25">
      <c r="E39" s="169"/>
      <c r="G39" s="169"/>
      <c r="I39" s="169"/>
    </row>
    <row r="40" spans="5:9" s="170" customFormat="1" x14ac:dyDescent="0.25">
      <c r="E40" s="169"/>
      <c r="G40" s="169"/>
      <c r="I40" s="169"/>
    </row>
    <row r="41" spans="5:9" s="170" customFormat="1" x14ac:dyDescent="0.25">
      <c r="E41" s="169"/>
      <c r="G41" s="169"/>
      <c r="I41" s="169"/>
    </row>
    <row r="42" spans="5:9" s="170" customFormat="1" x14ac:dyDescent="0.25">
      <c r="E42" s="169"/>
      <c r="G42" s="169"/>
      <c r="I42" s="169"/>
    </row>
    <row r="43" spans="5:9" s="170" customFormat="1" x14ac:dyDescent="0.25">
      <c r="E43" s="169"/>
      <c r="G43" s="169"/>
      <c r="I43" s="169"/>
    </row>
    <row r="44" spans="5:9" s="170" customFormat="1" x14ac:dyDescent="0.25">
      <c r="E44" s="169"/>
      <c r="G44" s="169"/>
      <c r="I44" s="169"/>
    </row>
    <row r="45" spans="5:9" s="170" customFormat="1" x14ac:dyDescent="0.25">
      <c r="E45" s="169"/>
      <c r="G45" s="169"/>
      <c r="I45" s="169"/>
    </row>
    <row r="46" spans="5:9" s="170" customFormat="1" x14ac:dyDescent="0.25">
      <c r="E46" s="169"/>
      <c r="G46" s="169"/>
      <c r="I46" s="169"/>
    </row>
    <row r="47" spans="5:9" s="170" customFormat="1" x14ac:dyDescent="0.25">
      <c r="E47" s="169"/>
      <c r="G47" s="169"/>
      <c r="I47" s="169"/>
    </row>
    <row r="48" spans="5:9" s="170" customFormat="1" x14ac:dyDescent="0.25">
      <c r="E48" s="169"/>
      <c r="G48" s="169"/>
      <c r="I48" s="169"/>
    </row>
  </sheetData>
  <mergeCells count="2">
    <mergeCell ref="C5:E5"/>
    <mergeCell ref="G5:I5"/>
  </mergeCell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M41"/>
  <sheetViews>
    <sheetView workbookViewId="0"/>
  </sheetViews>
  <sheetFormatPr defaultRowHeight="12" x14ac:dyDescent="0.2"/>
  <cols>
    <col min="1" max="1" width="9.140625" style="117"/>
    <col min="2" max="3" width="20.42578125" style="117" customWidth="1"/>
    <col min="4" max="4" width="15.7109375" style="117" customWidth="1"/>
    <col min="5" max="5" width="16.42578125" style="117" customWidth="1"/>
    <col min="6" max="6" width="17.7109375" style="117" bestFit="1" customWidth="1"/>
    <col min="7" max="16384" width="9.140625" style="117"/>
  </cols>
  <sheetData>
    <row r="1" spans="1:13" ht="14.25" customHeight="1" x14ac:dyDescent="0.2">
      <c r="A1" s="120"/>
    </row>
    <row r="2" spans="1:13" ht="31.5" customHeight="1" x14ac:dyDescent="0.25">
      <c r="B2" s="926" t="s">
        <v>397</v>
      </c>
      <c r="C2" s="926"/>
      <c r="D2" s="926"/>
      <c r="E2" s="926"/>
      <c r="F2" s="108"/>
      <c r="G2" s="108"/>
      <c r="H2" s="108"/>
      <c r="I2" s="108"/>
      <c r="J2" s="108"/>
      <c r="K2" s="108"/>
      <c r="L2" s="108"/>
      <c r="M2" s="108"/>
    </row>
    <row r="3" spans="1:13" ht="14.25" customHeight="1" x14ac:dyDescent="0.25">
      <c r="B3" s="133"/>
      <c r="C3" s="133"/>
      <c r="D3" s="108"/>
      <c r="E3" s="108"/>
      <c r="F3" s="108"/>
      <c r="G3" s="108"/>
      <c r="H3" s="108"/>
      <c r="I3" s="108"/>
      <c r="J3" s="108"/>
      <c r="K3" s="108"/>
      <c r="L3" s="108"/>
      <c r="M3" s="108"/>
    </row>
    <row r="4" spans="1:13" ht="14.25" customHeight="1" x14ac:dyDescent="0.2">
      <c r="B4" s="121" t="s">
        <v>0</v>
      </c>
      <c r="C4" s="121"/>
      <c r="D4" s="358"/>
      <c r="E4" s="108"/>
      <c r="F4" s="108"/>
      <c r="G4" s="108"/>
      <c r="H4" s="108"/>
      <c r="I4" s="108"/>
      <c r="J4" s="108"/>
      <c r="K4" s="108"/>
      <c r="L4" s="108"/>
      <c r="M4" s="108"/>
    </row>
    <row r="5" spans="1:13" ht="14.25" customHeight="1" x14ac:dyDescent="0.2">
      <c r="B5" s="112"/>
      <c r="C5" s="927" t="s">
        <v>404</v>
      </c>
      <c r="D5" s="927" t="s">
        <v>405</v>
      </c>
      <c r="E5" s="927" t="s">
        <v>0</v>
      </c>
      <c r="F5" s="108"/>
    </row>
    <row r="6" spans="1:13" ht="14.25" customHeight="1" x14ac:dyDescent="0.2">
      <c r="B6" s="123"/>
      <c r="C6" s="928"/>
      <c r="D6" s="928"/>
      <c r="E6" s="928"/>
      <c r="F6" s="111"/>
    </row>
    <row r="7" spans="1:13" ht="14.25" customHeight="1" x14ac:dyDescent="0.2">
      <c r="B7" s="112"/>
      <c r="C7" s="517"/>
      <c r="E7" s="800" t="s">
        <v>17</v>
      </c>
      <c r="F7" s="599"/>
    </row>
    <row r="8" spans="1:13" ht="14.25" customHeight="1" x14ac:dyDescent="0.2">
      <c r="B8" s="113" t="s">
        <v>219</v>
      </c>
      <c r="C8" s="814">
        <v>912.07000000000039</v>
      </c>
      <c r="D8" s="814">
        <v>3614.1859999999961</v>
      </c>
      <c r="E8" s="814">
        <v>4526.2560000000003</v>
      </c>
      <c r="F8" s="163"/>
    </row>
    <row r="9" spans="1:13" ht="14.25" customHeight="1" x14ac:dyDescent="0.2">
      <c r="B9" s="113" t="s">
        <v>218</v>
      </c>
      <c r="C9" s="814">
        <v>92.343999999999966</v>
      </c>
      <c r="D9" s="814">
        <v>898.65499999999963</v>
      </c>
      <c r="E9" s="814">
        <v>990.99899999999968</v>
      </c>
      <c r="F9" s="163"/>
    </row>
    <row r="10" spans="1:13" ht="14.25" customHeight="1" x14ac:dyDescent="0.2">
      <c r="B10" s="112" t="s">
        <v>23</v>
      </c>
      <c r="C10" s="815">
        <v>1004.4140000000003</v>
      </c>
      <c r="D10" s="815">
        <v>4512.8409999999976</v>
      </c>
      <c r="E10" s="815">
        <v>5517.2549999999956</v>
      </c>
      <c r="F10" s="164"/>
    </row>
    <row r="11" spans="1:13" ht="14.25" customHeight="1" x14ac:dyDescent="0.2">
      <c r="B11" s="112"/>
      <c r="F11" s="130"/>
    </row>
    <row r="12" spans="1:13" ht="14.25" customHeight="1" x14ac:dyDescent="0.2">
      <c r="B12" s="113" t="s">
        <v>4</v>
      </c>
      <c r="C12" s="814">
        <v>17.109000000000002</v>
      </c>
      <c r="D12" s="814">
        <v>434.91199999999969</v>
      </c>
      <c r="E12" s="814">
        <v>452.02099999999962</v>
      </c>
      <c r="F12" s="163"/>
    </row>
    <row r="13" spans="1:13" ht="14.25" customHeight="1" x14ac:dyDescent="0.2">
      <c r="B13" s="113" t="s">
        <v>5</v>
      </c>
      <c r="C13" s="814">
        <v>16.775000000000002</v>
      </c>
      <c r="D13" s="814">
        <v>657.74900000000059</v>
      </c>
      <c r="E13" s="814">
        <v>674.52400000000023</v>
      </c>
      <c r="F13" s="163"/>
    </row>
    <row r="14" spans="1:13" ht="14.25" customHeight="1" x14ac:dyDescent="0.2">
      <c r="B14" s="112" t="s">
        <v>25</v>
      </c>
      <c r="C14" s="815">
        <v>33.883999999999993</v>
      </c>
      <c r="D14" s="815">
        <v>1092.6610000000014</v>
      </c>
      <c r="E14" s="815">
        <v>1126.5450000000008</v>
      </c>
      <c r="F14" s="164"/>
    </row>
    <row r="15" spans="1:13" ht="12.75" x14ac:dyDescent="0.2">
      <c r="B15" s="113"/>
      <c r="C15" s="739"/>
      <c r="D15" s="739"/>
      <c r="E15" s="739"/>
      <c r="F15" s="738"/>
    </row>
    <row r="16" spans="1:13" ht="12.75" x14ac:dyDescent="0.2">
      <c r="B16" s="124" t="s">
        <v>163</v>
      </c>
      <c r="C16" s="816">
        <v>1038.298</v>
      </c>
      <c r="D16" s="816">
        <v>5605.5019999999877</v>
      </c>
      <c r="E16" s="816">
        <v>6643.799999999992</v>
      </c>
      <c r="F16" s="164"/>
    </row>
    <row r="17" spans="2:6" x14ac:dyDescent="0.2">
      <c r="B17" s="110"/>
      <c r="C17" s="817"/>
      <c r="E17" s="818" t="s">
        <v>18</v>
      </c>
      <c r="F17" s="739"/>
    </row>
    <row r="18" spans="2:6" ht="12.75" x14ac:dyDescent="0.2">
      <c r="B18" s="113" t="s">
        <v>219</v>
      </c>
      <c r="C18" s="819">
        <v>33.099957829825556</v>
      </c>
      <c r="D18" s="819">
        <v>30.120510845576014</v>
      </c>
      <c r="E18" s="819">
        <v>30.676939267975499</v>
      </c>
    </row>
    <row r="19" spans="2:6" ht="12.75" x14ac:dyDescent="0.2">
      <c r="B19" s="113" t="s">
        <v>218</v>
      </c>
      <c r="C19" s="819">
        <v>25.497770353292005</v>
      </c>
      <c r="D19" s="819">
        <v>20.514324221537471</v>
      </c>
      <c r="E19" s="819">
        <v>20.894866246365289</v>
      </c>
    </row>
    <row r="20" spans="2:6" ht="12.75" x14ac:dyDescent="0.2">
      <c r="B20" s="112" t="s">
        <v>23</v>
      </c>
      <c r="C20" s="820">
        <v>32.216846763942414</v>
      </c>
      <c r="D20" s="820">
        <v>27.551413004432064</v>
      </c>
      <c r="E20" s="820">
        <v>28.297424653318814</v>
      </c>
    </row>
    <row r="21" spans="2:6" ht="12.75" x14ac:dyDescent="0.2">
      <c r="B21" s="112"/>
      <c r="C21" s="819"/>
      <c r="D21" s="819"/>
      <c r="E21" s="819"/>
    </row>
    <row r="22" spans="2:6" ht="12.75" x14ac:dyDescent="0.2">
      <c r="B22" s="113" t="s">
        <v>4</v>
      </c>
      <c r="C22" s="819">
        <v>65.511563792311222</v>
      </c>
      <c r="D22" s="819">
        <v>26.748128635944578</v>
      </c>
      <c r="E22" s="819">
        <v>27.36090320682732</v>
      </c>
    </row>
    <row r="23" spans="2:6" ht="12.75" x14ac:dyDescent="0.2">
      <c r="B23" s="113" t="s">
        <v>5</v>
      </c>
      <c r="C23" s="819">
        <v>34.17262523172198</v>
      </c>
      <c r="D23" s="819">
        <v>28.055961010365881</v>
      </c>
      <c r="E23" s="819">
        <v>28.181409120591649</v>
      </c>
    </row>
    <row r="24" spans="2:6" ht="12.75" x14ac:dyDescent="0.2">
      <c r="B24" s="112" t="s">
        <v>25</v>
      </c>
      <c r="C24" s="820">
        <v>45.055514925869268</v>
      </c>
      <c r="D24" s="820">
        <v>27.52037529994049</v>
      </c>
      <c r="E24" s="820">
        <v>27.846343759207564</v>
      </c>
    </row>
    <row r="25" spans="2:6" ht="12.75" x14ac:dyDescent="0.2">
      <c r="B25" s="113"/>
      <c r="C25" s="820"/>
      <c r="D25" s="820"/>
      <c r="E25" s="820"/>
    </row>
    <row r="26" spans="2:6" ht="12.75" x14ac:dyDescent="0.2">
      <c r="B26" s="124" t="s">
        <v>163</v>
      </c>
      <c r="C26" s="821">
        <v>32.519249127431351</v>
      </c>
      <c r="D26" s="821">
        <v>27.5453574406272</v>
      </c>
      <c r="E26" s="821">
        <v>28.219911768919808</v>
      </c>
    </row>
    <row r="27" spans="2:6" x14ac:dyDescent="0.2">
      <c r="B27" s="110"/>
      <c r="C27" s="817"/>
      <c r="E27" s="818" t="s">
        <v>60</v>
      </c>
    </row>
    <row r="28" spans="2:6" ht="12.75" x14ac:dyDescent="0.2">
      <c r="B28" s="113" t="s">
        <v>219</v>
      </c>
      <c r="C28" s="795">
        <v>989</v>
      </c>
      <c r="D28" s="795">
        <v>4023</v>
      </c>
      <c r="E28" s="795">
        <v>5012</v>
      </c>
    </row>
    <row r="29" spans="2:6" ht="12.75" x14ac:dyDescent="0.2">
      <c r="B29" s="113" t="s">
        <v>218</v>
      </c>
      <c r="C29" s="795">
        <v>212</v>
      </c>
      <c r="D29" s="795">
        <v>2287</v>
      </c>
      <c r="E29" s="795">
        <v>2499</v>
      </c>
    </row>
    <row r="30" spans="2:6" ht="12.75" x14ac:dyDescent="0.2">
      <c r="B30" s="112" t="s">
        <v>23</v>
      </c>
      <c r="C30" s="796">
        <v>1201</v>
      </c>
      <c r="D30" s="796">
        <v>6310</v>
      </c>
      <c r="E30" s="796">
        <v>7511</v>
      </c>
    </row>
    <row r="31" spans="2:6" ht="12.75" x14ac:dyDescent="0.2">
      <c r="B31" s="112"/>
      <c r="C31" s="797"/>
      <c r="D31" s="797"/>
      <c r="E31" s="797"/>
    </row>
    <row r="32" spans="2:6" ht="12.75" x14ac:dyDescent="0.2">
      <c r="B32" s="113" t="s">
        <v>4</v>
      </c>
      <c r="C32" s="795">
        <v>35</v>
      </c>
      <c r="D32" s="795">
        <v>2040</v>
      </c>
      <c r="E32" s="795">
        <v>2075</v>
      </c>
    </row>
    <row r="33" spans="2:5" ht="12.75" x14ac:dyDescent="0.2">
      <c r="B33" s="113" t="s">
        <v>5</v>
      </c>
      <c r="C33" s="795">
        <v>58</v>
      </c>
      <c r="D33" s="795">
        <v>2707</v>
      </c>
      <c r="E33" s="795">
        <v>2765</v>
      </c>
    </row>
    <row r="34" spans="2:5" ht="12.75" x14ac:dyDescent="0.2">
      <c r="B34" s="112" t="s">
        <v>25</v>
      </c>
      <c r="C34" s="796">
        <v>93</v>
      </c>
      <c r="D34" s="796">
        <v>4747</v>
      </c>
      <c r="E34" s="796">
        <v>4840</v>
      </c>
    </row>
    <row r="35" spans="2:5" ht="12.75" x14ac:dyDescent="0.2">
      <c r="B35" s="113"/>
      <c r="C35" s="798"/>
      <c r="D35" s="798"/>
      <c r="E35" s="798"/>
    </row>
    <row r="36" spans="2:5" ht="12.75" x14ac:dyDescent="0.2">
      <c r="B36" s="124" t="s">
        <v>163</v>
      </c>
      <c r="C36" s="799">
        <v>1294</v>
      </c>
      <c r="D36" s="799">
        <v>11057</v>
      </c>
      <c r="E36" s="799">
        <v>12351</v>
      </c>
    </row>
    <row r="37" spans="2:5" ht="14.25" customHeight="1" x14ac:dyDescent="0.2">
      <c r="B37" s="353" t="s">
        <v>19</v>
      </c>
      <c r="C37" s="59"/>
    </row>
    <row r="38" spans="2:5" ht="14.25" customHeight="1" x14ac:dyDescent="0.2">
      <c r="B38" s="25" t="s">
        <v>300</v>
      </c>
    </row>
    <row r="39" spans="2:5" ht="57" customHeight="1" x14ac:dyDescent="0.2">
      <c r="B39" s="929" t="s">
        <v>406</v>
      </c>
      <c r="C39" s="929"/>
      <c r="D39" s="929"/>
      <c r="E39" s="929"/>
    </row>
    <row r="40" spans="2:5" ht="28.5" customHeight="1" x14ac:dyDescent="0.2">
      <c r="B40" s="929" t="s">
        <v>314</v>
      </c>
      <c r="C40" s="929"/>
      <c r="D40" s="929"/>
      <c r="E40" s="929"/>
    </row>
    <row r="41" spans="2:5" ht="14.25" customHeight="1" x14ac:dyDescent="0.2">
      <c r="B41" s="59" t="s">
        <v>62</v>
      </c>
    </row>
  </sheetData>
  <mergeCells count="6">
    <mergeCell ref="E5:E6"/>
    <mergeCell ref="B39:E39"/>
    <mergeCell ref="B40:E40"/>
    <mergeCell ref="B2:E2"/>
    <mergeCell ref="C5:C6"/>
    <mergeCell ref="D5:D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W43"/>
  <sheetViews>
    <sheetView workbookViewId="0"/>
  </sheetViews>
  <sheetFormatPr defaultColWidth="10.28515625" defaultRowHeight="14.25" x14ac:dyDescent="0.2"/>
  <cols>
    <col min="1" max="1" width="5.85546875" style="134" customWidth="1"/>
    <col min="2" max="12" width="10.28515625" style="134"/>
    <col min="13" max="13" width="23.140625" style="134" customWidth="1"/>
    <col min="14" max="14" width="15.7109375" style="134" bestFit="1" customWidth="1"/>
    <col min="15" max="15" width="13.85546875" style="134" bestFit="1" customWidth="1"/>
    <col min="16" max="16" width="14.140625" style="134" bestFit="1" customWidth="1"/>
    <col min="17" max="17" width="19.140625" style="134" bestFit="1" customWidth="1"/>
    <col min="18" max="22" width="10.28515625" style="134"/>
    <col min="23" max="23" width="11.7109375" style="134" customWidth="1"/>
    <col min="24" max="16384" width="10.28515625" style="134"/>
  </cols>
  <sheetData>
    <row r="2" spans="2:23" ht="18.75" customHeight="1" x14ac:dyDescent="0.25">
      <c r="B2" s="492" t="s">
        <v>267</v>
      </c>
      <c r="C2" s="493"/>
      <c r="D2" s="493"/>
      <c r="E2" s="493"/>
      <c r="F2" s="493"/>
      <c r="G2" s="493"/>
      <c r="H2" s="493"/>
      <c r="I2" s="493"/>
      <c r="J2" s="493"/>
      <c r="K2" s="493"/>
      <c r="L2" s="493"/>
      <c r="M2" s="493"/>
      <c r="N2" s="493"/>
      <c r="O2" s="493"/>
      <c r="P2" s="493"/>
      <c r="Q2" s="493"/>
    </row>
    <row r="3" spans="2:23" ht="15" x14ac:dyDescent="0.25">
      <c r="B3" s="493"/>
      <c r="C3" s="493"/>
      <c r="D3" s="493"/>
      <c r="E3" s="493"/>
      <c r="F3" s="493"/>
      <c r="G3" s="493"/>
      <c r="H3" s="493"/>
      <c r="I3" s="493"/>
      <c r="J3" s="493"/>
      <c r="K3" s="493"/>
      <c r="L3" s="493"/>
      <c r="M3" s="444" t="s">
        <v>268</v>
      </c>
      <c r="N3" s="445"/>
      <c r="O3" s="445"/>
      <c r="P3" s="445"/>
      <c r="Q3" s="445"/>
      <c r="R3" s="144"/>
      <c r="S3" s="875"/>
      <c r="T3" s="875"/>
      <c r="U3" s="875"/>
      <c r="V3" s="875"/>
      <c r="W3" s="875"/>
    </row>
    <row r="4" spans="2:23" x14ac:dyDescent="0.2">
      <c r="B4" s="493"/>
      <c r="C4" s="493"/>
      <c r="D4" s="493"/>
      <c r="E4" s="493"/>
      <c r="F4" s="493"/>
      <c r="G4" s="493"/>
      <c r="H4" s="493"/>
      <c r="I4" s="493"/>
      <c r="J4" s="493"/>
      <c r="K4" s="493"/>
      <c r="L4" s="493"/>
      <c r="M4" s="456"/>
      <c r="N4" s="457" t="s">
        <v>1</v>
      </c>
      <c r="O4" s="457" t="s">
        <v>2</v>
      </c>
      <c r="P4" s="457" t="s">
        <v>4</v>
      </c>
      <c r="Q4" s="457" t="s">
        <v>5</v>
      </c>
      <c r="R4" s="144"/>
      <c r="S4" s="145"/>
      <c r="T4" s="145"/>
      <c r="U4" s="145"/>
      <c r="V4" s="145"/>
      <c r="W4" s="876"/>
    </row>
    <row r="5" spans="2:23" x14ac:dyDescent="0.2">
      <c r="B5" s="493"/>
      <c r="C5" s="493"/>
      <c r="D5" s="493"/>
      <c r="E5" s="493"/>
      <c r="F5" s="493"/>
      <c r="G5" s="493"/>
      <c r="H5" s="493"/>
      <c r="I5" s="493"/>
      <c r="J5" s="493"/>
      <c r="K5" s="493"/>
      <c r="L5" s="497"/>
      <c r="M5" s="511"/>
      <c r="N5" s="512"/>
      <c r="O5" s="512"/>
      <c r="P5" s="512"/>
      <c r="Q5" s="459" t="s">
        <v>203</v>
      </c>
      <c r="R5" s="146"/>
      <c r="S5" s="147"/>
      <c r="T5" s="147"/>
      <c r="U5" s="147"/>
      <c r="V5" s="147"/>
      <c r="W5" s="147"/>
    </row>
    <row r="6" spans="2:23" x14ac:dyDescent="0.2">
      <c r="B6" s="493"/>
      <c r="C6" s="493"/>
      <c r="D6" s="493"/>
      <c r="E6" s="493"/>
      <c r="F6" s="493"/>
      <c r="G6" s="493"/>
      <c r="H6" s="493"/>
      <c r="I6" s="493"/>
      <c r="J6" s="493"/>
      <c r="K6" s="493"/>
      <c r="L6" s="877" t="s">
        <v>216</v>
      </c>
      <c r="M6" s="448" t="s">
        <v>147</v>
      </c>
      <c r="N6" s="314">
        <v>6.8238706495904893</v>
      </c>
      <c r="O6" s="314">
        <v>15.97699833452357</v>
      </c>
      <c r="P6" s="314">
        <v>11.206735311902834</v>
      </c>
      <c r="Q6" s="314">
        <v>11.711517868967986</v>
      </c>
      <c r="R6" s="148"/>
      <c r="S6" s="147"/>
      <c r="T6" s="147"/>
      <c r="U6" s="147"/>
      <c r="V6" s="147"/>
      <c r="W6" s="147"/>
    </row>
    <row r="7" spans="2:23" x14ac:dyDescent="0.2">
      <c r="B7" s="493"/>
      <c r="C7" s="493"/>
      <c r="D7" s="493"/>
      <c r="E7" s="493"/>
      <c r="F7" s="493"/>
      <c r="G7" s="493"/>
      <c r="H7" s="493"/>
      <c r="I7" s="493"/>
      <c r="J7" s="493"/>
      <c r="K7" s="493"/>
      <c r="L7" s="878"/>
      <c r="M7" s="448" t="s">
        <v>148</v>
      </c>
      <c r="N7" s="314">
        <v>19.171019888864421</v>
      </c>
      <c r="O7" s="314">
        <v>20.129366973469423</v>
      </c>
      <c r="P7" s="314">
        <v>15.493723325115372</v>
      </c>
      <c r="Q7" s="314">
        <v>18.169656491499698</v>
      </c>
      <c r="R7" s="148"/>
      <c r="S7" s="147"/>
      <c r="T7" s="147"/>
      <c r="U7" s="147"/>
      <c r="V7" s="147"/>
      <c r="W7" s="147"/>
    </row>
    <row r="8" spans="2:23" x14ac:dyDescent="0.2">
      <c r="B8" s="493"/>
      <c r="C8" s="493"/>
      <c r="D8" s="493"/>
      <c r="E8" s="493"/>
      <c r="F8" s="493"/>
      <c r="G8" s="493"/>
      <c r="H8" s="493"/>
      <c r="I8" s="493"/>
      <c r="J8" s="493"/>
      <c r="K8" s="493"/>
      <c r="L8" s="878"/>
      <c r="M8" s="448" t="s">
        <v>149</v>
      </c>
      <c r="N8" s="314">
        <v>30.629740389904541</v>
      </c>
      <c r="O8" s="314">
        <v>16.443685959331525</v>
      </c>
      <c r="P8" s="314">
        <v>17.967893592822108</v>
      </c>
      <c r="Q8" s="314">
        <v>17.555954505251041</v>
      </c>
      <c r="R8" s="148"/>
      <c r="S8" s="147"/>
      <c r="T8" s="147"/>
      <c r="U8" s="147"/>
      <c r="V8" s="147"/>
      <c r="W8" s="147"/>
    </row>
    <row r="9" spans="2:23" x14ac:dyDescent="0.2">
      <c r="B9" s="493"/>
      <c r="C9" s="493"/>
      <c r="D9" s="493"/>
      <c r="E9" s="493"/>
      <c r="F9" s="493"/>
      <c r="G9" s="493"/>
      <c r="H9" s="493"/>
      <c r="I9" s="493"/>
      <c r="J9" s="493"/>
      <c r="K9" s="493"/>
      <c r="L9" s="878"/>
      <c r="M9" s="448" t="s">
        <v>150</v>
      </c>
      <c r="N9" s="314">
        <v>25.088630058663796</v>
      </c>
      <c r="O9" s="314">
        <v>5.1883839607387037</v>
      </c>
      <c r="P9" s="314">
        <v>0.18491963713380027</v>
      </c>
      <c r="Q9" s="314">
        <v>0.48786153539555099</v>
      </c>
      <c r="R9" s="148"/>
      <c r="S9" s="147"/>
      <c r="T9" s="147"/>
      <c r="U9" s="147"/>
      <c r="V9" s="147"/>
      <c r="W9" s="147"/>
    </row>
    <row r="10" spans="2:23" x14ac:dyDescent="0.2">
      <c r="B10" s="493"/>
      <c r="C10" s="493"/>
      <c r="D10" s="493"/>
      <c r="E10" s="493"/>
      <c r="F10" s="493"/>
      <c r="G10" s="493"/>
      <c r="H10" s="493"/>
      <c r="I10" s="493"/>
      <c r="J10" s="493"/>
      <c r="K10" s="493"/>
      <c r="L10" s="878"/>
      <c r="M10" s="448" t="s">
        <v>40</v>
      </c>
      <c r="N10" s="314">
        <v>10.26087614239041</v>
      </c>
      <c r="O10" s="314">
        <v>4.1647031587123804</v>
      </c>
      <c r="P10" s="314">
        <v>10.776668528977915</v>
      </c>
      <c r="Q10" s="314">
        <v>10.14950029392017</v>
      </c>
      <c r="R10" s="148"/>
      <c r="S10" s="147"/>
      <c r="T10" s="147"/>
      <c r="U10" s="147"/>
      <c r="V10" s="147"/>
      <c r="W10" s="147"/>
    </row>
    <row r="11" spans="2:23" x14ac:dyDescent="0.2">
      <c r="B11" s="493"/>
      <c r="C11" s="493"/>
      <c r="D11" s="493"/>
      <c r="E11" s="493"/>
      <c r="F11" s="493"/>
      <c r="G11" s="493"/>
      <c r="H11" s="493"/>
      <c r="I11" s="493"/>
      <c r="J11" s="493"/>
      <c r="K11" s="493"/>
      <c r="L11" s="513"/>
      <c r="M11" s="448"/>
      <c r="N11" s="493"/>
      <c r="O11" s="493"/>
      <c r="P11" s="493"/>
      <c r="Q11" s="493"/>
      <c r="R11" s="148"/>
      <c r="S11" s="147"/>
      <c r="T11" s="147"/>
      <c r="U11" s="147"/>
      <c r="V11" s="147"/>
      <c r="W11" s="147"/>
    </row>
    <row r="12" spans="2:23" x14ac:dyDescent="0.2">
      <c r="B12" s="493"/>
      <c r="C12" s="493"/>
      <c r="D12" s="493"/>
      <c r="E12" s="493"/>
      <c r="F12" s="493"/>
      <c r="G12" s="493"/>
      <c r="H12" s="493"/>
      <c r="I12" s="493"/>
      <c r="J12" s="493"/>
      <c r="K12" s="493"/>
      <c r="L12" s="877" t="s">
        <v>217</v>
      </c>
      <c r="M12" s="448" t="s">
        <v>99</v>
      </c>
      <c r="N12" s="314">
        <v>1.4357161311451061</v>
      </c>
      <c r="O12" s="314">
        <v>10.990647482166091</v>
      </c>
      <c r="P12" s="314">
        <v>1.5570778218101073</v>
      </c>
      <c r="Q12" s="314">
        <v>3.5812303870429414</v>
      </c>
      <c r="W12" s="135"/>
    </row>
    <row r="13" spans="2:23" x14ac:dyDescent="0.2">
      <c r="B13" s="493"/>
      <c r="C13" s="493"/>
      <c r="D13" s="493"/>
      <c r="E13" s="493"/>
      <c r="F13" s="493"/>
      <c r="G13" s="493"/>
      <c r="H13" s="493"/>
      <c r="I13" s="493"/>
      <c r="J13" s="493"/>
      <c r="K13" s="493"/>
      <c r="L13" s="879"/>
      <c r="M13" s="448" t="s">
        <v>151</v>
      </c>
      <c r="N13" s="314">
        <v>6.0188871420876024</v>
      </c>
      <c r="O13" s="314">
        <v>23.91777239838099</v>
      </c>
      <c r="P13" s="314">
        <v>35.963933709790645</v>
      </c>
      <c r="Q13" s="314">
        <v>35.164300751992783</v>
      </c>
    </row>
    <row r="14" spans="2:23" x14ac:dyDescent="0.2">
      <c r="B14" s="493"/>
      <c r="C14" s="493"/>
      <c r="D14" s="493"/>
      <c r="E14" s="493"/>
      <c r="F14" s="493"/>
      <c r="G14" s="493"/>
      <c r="H14" s="493"/>
      <c r="I14" s="493"/>
      <c r="J14" s="493"/>
      <c r="K14" s="493"/>
      <c r="L14" s="880"/>
      <c r="M14" s="449" t="s">
        <v>152</v>
      </c>
      <c r="N14" s="317">
        <v>0.57125959735371812</v>
      </c>
      <c r="O14" s="317">
        <v>3.1884417326774361</v>
      </c>
      <c r="P14" s="317">
        <v>6.849048072447343</v>
      </c>
      <c r="Q14" s="317">
        <v>3.1799781659297395</v>
      </c>
    </row>
    <row r="15" spans="2:23" ht="12.75" customHeight="1" x14ac:dyDescent="0.2">
      <c r="B15" s="493"/>
      <c r="C15" s="493"/>
      <c r="D15" s="493"/>
      <c r="E15" s="493"/>
      <c r="F15" s="493"/>
      <c r="G15" s="493"/>
      <c r="H15" s="493"/>
      <c r="I15" s="493"/>
      <c r="J15" s="493"/>
      <c r="K15" s="493"/>
      <c r="L15" s="493"/>
      <c r="M15" s="514"/>
      <c r="N15" s="507"/>
      <c r="O15" s="507"/>
      <c r="P15" s="507"/>
      <c r="Q15" s="507"/>
    </row>
    <row r="16" spans="2:23" ht="14.25" customHeight="1" x14ac:dyDescent="0.2">
      <c r="B16" s="493"/>
      <c r="C16" s="493"/>
      <c r="D16" s="493"/>
      <c r="E16" s="493"/>
      <c r="F16" s="493"/>
      <c r="G16" s="493"/>
      <c r="H16" s="493"/>
      <c r="I16" s="493"/>
      <c r="J16" s="493"/>
      <c r="K16" s="493"/>
      <c r="L16" s="493"/>
      <c r="M16" s="493"/>
      <c r="N16" s="493"/>
      <c r="O16" s="493"/>
      <c r="P16" s="493"/>
      <c r="Q16" s="493"/>
      <c r="R16" s="136"/>
      <c r="S16" s="136"/>
      <c r="T16" s="136"/>
      <c r="U16" s="136"/>
      <c r="V16" s="136"/>
      <c r="W16" s="136"/>
    </row>
    <row r="17" spans="2:23" ht="14.25" customHeight="1" x14ac:dyDescent="0.2">
      <c r="B17" s="493"/>
      <c r="C17" s="493"/>
      <c r="D17" s="493"/>
      <c r="E17" s="493"/>
      <c r="F17" s="493"/>
      <c r="G17" s="493"/>
      <c r="H17" s="493"/>
      <c r="I17" s="493"/>
      <c r="J17" s="493"/>
      <c r="K17" s="493"/>
      <c r="L17" s="493"/>
      <c r="M17" s="493"/>
      <c r="N17" s="493"/>
      <c r="O17" s="493"/>
      <c r="P17" s="493"/>
      <c r="Q17" s="493"/>
      <c r="R17" s="136"/>
      <c r="S17" s="136"/>
      <c r="T17" s="136"/>
      <c r="U17" s="136"/>
      <c r="V17" s="136"/>
      <c r="W17" s="136"/>
    </row>
    <row r="18" spans="2:23" ht="14.25" customHeight="1" x14ac:dyDescent="0.2">
      <c r="B18" s="493"/>
      <c r="C18" s="493"/>
      <c r="D18" s="493"/>
      <c r="E18" s="493"/>
      <c r="F18" s="493"/>
      <c r="G18" s="493"/>
      <c r="H18" s="493"/>
      <c r="I18" s="493"/>
      <c r="J18" s="493"/>
      <c r="K18" s="493"/>
      <c r="L18" s="493"/>
      <c r="M18" s="493"/>
      <c r="N18" s="493"/>
      <c r="O18" s="493"/>
      <c r="P18" s="493"/>
      <c r="Q18" s="493"/>
      <c r="R18" s="136"/>
      <c r="S18" s="136"/>
      <c r="T18" s="136"/>
      <c r="U18" s="136"/>
      <c r="V18" s="136"/>
      <c r="W18" s="136"/>
    </row>
    <row r="19" spans="2:23" ht="14.25" customHeight="1" x14ac:dyDescent="0.2">
      <c r="B19" s="493"/>
      <c r="C19" s="493"/>
      <c r="D19" s="493"/>
      <c r="E19" s="493"/>
      <c r="F19" s="493"/>
      <c r="G19" s="493"/>
      <c r="H19" s="493"/>
      <c r="I19" s="493"/>
      <c r="J19" s="493"/>
      <c r="K19" s="493"/>
      <c r="L19" s="493"/>
      <c r="M19" s="493"/>
      <c r="N19" s="493"/>
      <c r="O19" s="493"/>
      <c r="P19" s="493"/>
      <c r="Q19" s="493"/>
      <c r="R19" s="136"/>
      <c r="S19" s="136"/>
      <c r="T19" s="136"/>
      <c r="U19" s="136"/>
      <c r="V19" s="136"/>
      <c r="W19" s="136"/>
    </row>
    <row r="20" spans="2:23" ht="14.25" customHeight="1" x14ac:dyDescent="0.2">
      <c r="B20" s="493"/>
      <c r="C20" s="493"/>
      <c r="D20" s="493"/>
      <c r="E20" s="493"/>
      <c r="F20" s="493"/>
      <c r="G20" s="493"/>
      <c r="H20" s="493"/>
      <c r="I20" s="493"/>
      <c r="J20" s="493"/>
      <c r="K20" s="493"/>
      <c r="L20" s="493"/>
      <c r="M20" s="493"/>
      <c r="N20" s="493"/>
      <c r="O20" s="493"/>
      <c r="P20" s="493"/>
      <c r="Q20" s="493"/>
      <c r="R20" s="136"/>
      <c r="S20" s="136"/>
      <c r="T20" s="136"/>
      <c r="U20" s="136"/>
      <c r="V20" s="136"/>
      <c r="W20" s="136"/>
    </row>
    <row r="21" spans="2:23" ht="14.25" customHeight="1" x14ac:dyDescent="0.2">
      <c r="B21" s="493"/>
      <c r="C21" s="493"/>
      <c r="D21" s="493"/>
      <c r="E21" s="493"/>
      <c r="F21" s="493"/>
      <c r="G21" s="493"/>
      <c r="H21" s="493"/>
      <c r="I21" s="493"/>
      <c r="J21" s="493"/>
      <c r="K21" s="493"/>
      <c r="L21" s="493"/>
      <c r="M21" s="493"/>
      <c r="N21" s="493"/>
      <c r="O21" s="493"/>
      <c r="P21" s="493"/>
      <c r="Q21" s="493"/>
      <c r="R21" s="136"/>
      <c r="S21" s="136"/>
      <c r="T21" s="136"/>
      <c r="U21" s="136"/>
      <c r="V21" s="136"/>
      <c r="W21" s="136"/>
    </row>
    <row r="22" spans="2:23" ht="14.25" customHeight="1" x14ac:dyDescent="0.2">
      <c r="B22" s="493"/>
      <c r="C22" s="493"/>
      <c r="D22" s="493"/>
      <c r="E22" s="493"/>
      <c r="F22" s="493"/>
      <c r="G22" s="493"/>
      <c r="H22" s="493"/>
      <c r="I22" s="493"/>
      <c r="J22" s="493"/>
      <c r="K22" s="493"/>
      <c r="L22" s="493"/>
      <c r="M22" s="493"/>
      <c r="N22" s="493"/>
      <c r="O22" s="493"/>
      <c r="P22" s="493"/>
      <c r="Q22" s="493"/>
      <c r="R22" s="136"/>
      <c r="S22" s="136"/>
      <c r="T22" s="136"/>
      <c r="U22" s="136"/>
      <c r="V22" s="136"/>
      <c r="W22" s="136"/>
    </row>
    <row r="23" spans="2:23" ht="14.25" customHeight="1" x14ac:dyDescent="0.2">
      <c r="B23" s="493"/>
      <c r="C23" s="493"/>
      <c r="D23" s="493"/>
      <c r="E23" s="493"/>
      <c r="F23" s="493"/>
      <c r="G23" s="493"/>
      <c r="H23" s="493"/>
      <c r="I23" s="493"/>
      <c r="J23" s="493"/>
      <c r="K23" s="493"/>
      <c r="L23" s="493"/>
      <c r="M23" s="493"/>
      <c r="N23" s="493"/>
      <c r="O23" s="493"/>
      <c r="P23" s="493"/>
      <c r="Q23" s="493"/>
      <c r="R23" s="136"/>
      <c r="S23" s="136"/>
      <c r="T23" s="136"/>
      <c r="U23" s="136"/>
      <c r="V23" s="136"/>
      <c r="W23" s="136"/>
    </row>
    <row r="24" spans="2:23" ht="14.25" customHeight="1" x14ac:dyDescent="0.2">
      <c r="B24" s="493"/>
      <c r="C24" s="493"/>
      <c r="D24" s="493"/>
      <c r="E24" s="493"/>
      <c r="F24" s="493"/>
      <c r="G24" s="493"/>
      <c r="H24" s="493"/>
      <c r="I24" s="493"/>
      <c r="J24" s="493"/>
      <c r="K24" s="493"/>
      <c r="L24" s="493"/>
      <c r="M24" s="493"/>
      <c r="N24" s="493"/>
      <c r="O24" s="493"/>
      <c r="P24" s="493"/>
      <c r="Q24" s="493"/>
      <c r="R24" s="136"/>
      <c r="S24" s="136"/>
      <c r="T24" s="136"/>
      <c r="U24" s="136"/>
      <c r="V24" s="136"/>
      <c r="W24" s="136"/>
    </row>
    <row r="25" spans="2:23" ht="14.25" customHeight="1" x14ac:dyDescent="0.2">
      <c r="B25" s="493"/>
      <c r="C25" s="493"/>
      <c r="D25" s="493"/>
      <c r="E25" s="493"/>
      <c r="F25" s="493"/>
      <c r="G25" s="493"/>
      <c r="H25" s="493"/>
      <c r="I25" s="493"/>
      <c r="J25" s="493"/>
      <c r="K25" s="493"/>
      <c r="L25" s="493"/>
      <c r="M25" s="493"/>
      <c r="N25" s="493"/>
      <c r="O25" s="493"/>
      <c r="P25" s="493"/>
      <c r="Q25" s="493"/>
      <c r="R25" s="136"/>
      <c r="S25" s="136"/>
      <c r="T25" s="136"/>
      <c r="U25" s="136"/>
      <c r="V25" s="136"/>
      <c r="W25" s="136"/>
    </row>
    <row r="26" spans="2:23" ht="14.25" customHeight="1" x14ac:dyDescent="0.2">
      <c r="B26" s="493"/>
      <c r="C26" s="493"/>
      <c r="D26" s="493"/>
      <c r="E26" s="493"/>
      <c r="F26" s="493"/>
      <c r="G26" s="493"/>
      <c r="H26" s="493"/>
      <c r="I26" s="493"/>
      <c r="J26" s="493"/>
      <c r="K26" s="493"/>
      <c r="L26" s="493"/>
      <c r="M26" s="493"/>
      <c r="N26" s="493"/>
      <c r="O26" s="493"/>
      <c r="P26" s="493"/>
      <c r="Q26" s="493"/>
      <c r="R26" s="136"/>
      <c r="S26" s="136"/>
      <c r="T26" s="136"/>
      <c r="U26" s="136"/>
      <c r="V26" s="136"/>
      <c r="W26" s="136"/>
    </row>
    <row r="27" spans="2:23" x14ac:dyDescent="0.2">
      <c r="B27" s="493"/>
      <c r="C27" s="493"/>
      <c r="D27" s="493"/>
      <c r="E27" s="493"/>
      <c r="F27" s="493"/>
      <c r="G27" s="493"/>
      <c r="H27" s="493"/>
      <c r="I27" s="493"/>
      <c r="J27" s="493"/>
      <c r="K27" s="493"/>
      <c r="L27" s="493"/>
      <c r="M27" s="493"/>
      <c r="N27" s="493"/>
      <c r="O27" s="493"/>
      <c r="P27" s="493"/>
      <c r="Q27" s="493"/>
      <c r="R27" s="136"/>
      <c r="S27" s="136"/>
      <c r="T27" s="136"/>
      <c r="U27" s="136"/>
      <c r="V27" s="136"/>
      <c r="W27" s="136"/>
    </row>
    <row r="28" spans="2:23" x14ac:dyDescent="0.2">
      <c r="B28" s="493"/>
      <c r="C28" s="493"/>
      <c r="D28" s="493"/>
      <c r="E28" s="493"/>
      <c r="F28" s="493"/>
      <c r="G28" s="493"/>
      <c r="H28" s="493"/>
      <c r="I28" s="493"/>
      <c r="J28" s="493"/>
      <c r="K28" s="493"/>
      <c r="L28" s="493"/>
      <c r="M28" s="493"/>
      <c r="N28" s="493"/>
      <c r="O28" s="493"/>
      <c r="P28" s="493"/>
      <c r="Q28" s="493"/>
    </row>
    <row r="29" spans="2:23" x14ac:dyDescent="0.2">
      <c r="B29" s="493"/>
      <c r="C29" s="493"/>
      <c r="D29" s="493"/>
      <c r="E29" s="493"/>
      <c r="F29" s="493"/>
      <c r="G29" s="493"/>
      <c r="H29" s="493"/>
      <c r="I29" s="493"/>
      <c r="J29" s="493"/>
      <c r="K29" s="493"/>
      <c r="L29" s="493"/>
      <c r="M29" s="493"/>
      <c r="N29" s="493"/>
      <c r="O29" s="493"/>
      <c r="P29" s="493"/>
      <c r="Q29" s="493"/>
    </row>
    <row r="30" spans="2:23" x14ac:dyDescent="0.2">
      <c r="B30" s="509"/>
      <c r="C30" s="493"/>
      <c r="D30" s="493"/>
      <c r="E30" s="493"/>
      <c r="F30" s="493"/>
      <c r="G30" s="493"/>
      <c r="H30" s="493"/>
      <c r="I30" s="493"/>
      <c r="J30" s="493"/>
      <c r="K30" s="493"/>
      <c r="L30" s="493"/>
      <c r="M30" s="493"/>
      <c r="N30" s="493"/>
      <c r="O30" s="493"/>
      <c r="P30" s="493"/>
      <c r="Q30" s="493"/>
    </row>
    <row r="31" spans="2:23" x14ac:dyDescent="0.2">
      <c r="B31" s="493"/>
      <c r="C31" s="493"/>
      <c r="D31" s="493"/>
      <c r="E31" s="493"/>
      <c r="F31" s="493"/>
      <c r="G31" s="493"/>
      <c r="H31" s="493"/>
      <c r="I31" s="493"/>
      <c r="J31" s="493"/>
      <c r="K31" s="493"/>
      <c r="L31" s="493"/>
      <c r="M31" s="493"/>
      <c r="N31" s="493"/>
      <c r="O31" s="493"/>
      <c r="P31" s="493"/>
      <c r="Q31" s="493"/>
    </row>
    <row r="32" spans="2:23" x14ac:dyDescent="0.2">
      <c r="B32" s="493"/>
      <c r="C32" s="493"/>
      <c r="D32" s="493"/>
      <c r="E32" s="493"/>
      <c r="F32" s="493"/>
      <c r="G32" s="493"/>
      <c r="H32" s="493"/>
      <c r="I32" s="493"/>
      <c r="J32" s="493"/>
      <c r="K32" s="493"/>
      <c r="L32" s="493"/>
      <c r="M32" s="493"/>
      <c r="N32" s="493"/>
      <c r="O32" s="493"/>
      <c r="P32" s="493"/>
      <c r="Q32" s="493"/>
    </row>
    <row r="33" spans="2:17" x14ac:dyDescent="0.2">
      <c r="B33" s="493"/>
      <c r="C33" s="493"/>
      <c r="D33" s="493"/>
      <c r="E33" s="493"/>
      <c r="F33" s="493"/>
      <c r="G33" s="493"/>
      <c r="H33" s="493"/>
      <c r="I33" s="493"/>
      <c r="J33" s="493"/>
      <c r="K33" s="493"/>
      <c r="L33" s="493"/>
      <c r="M33" s="493"/>
      <c r="N33" s="493"/>
      <c r="O33" s="493"/>
      <c r="P33" s="493"/>
      <c r="Q33" s="493"/>
    </row>
    <row r="34" spans="2:17" x14ac:dyDescent="0.2">
      <c r="B34" s="493"/>
      <c r="C34" s="493"/>
      <c r="D34" s="493"/>
      <c r="E34" s="493"/>
      <c r="F34" s="493"/>
      <c r="G34" s="493"/>
      <c r="H34" s="493"/>
      <c r="I34" s="493"/>
      <c r="J34" s="493"/>
      <c r="K34" s="493"/>
      <c r="L34" s="493"/>
      <c r="M34" s="493"/>
      <c r="N34" s="493"/>
      <c r="O34" s="493"/>
      <c r="P34" s="493"/>
      <c r="Q34" s="493"/>
    </row>
    <row r="35" spans="2:17" x14ac:dyDescent="0.2">
      <c r="B35" s="509"/>
      <c r="C35" s="493"/>
      <c r="D35" s="493"/>
      <c r="E35" s="493"/>
      <c r="F35" s="493"/>
      <c r="G35" s="493"/>
      <c r="H35" s="493"/>
      <c r="I35" s="493"/>
      <c r="J35" s="493"/>
      <c r="K35" s="493"/>
      <c r="L35" s="493"/>
      <c r="M35" s="493"/>
      <c r="N35" s="493"/>
      <c r="O35" s="493"/>
      <c r="P35" s="493"/>
      <c r="Q35" s="493"/>
    </row>
    <row r="36" spans="2:17" ht="15" customHeight="1" x14ac:dyDescent="0.2">
      <c r="B36" s="493"/>
      <c r="C36" s="493"/>
      <c r="D36" s="493"/>
      <c r="E36" s="493"/>
      <c r="F36" s="493"/>
      <c r="G36" s="493"/>
      <c r="H36" s="493"/>
      <c r="I36" s="493"/>
      <c r="J36" s="493"/>
      <c r="K36" s="493"/>
      <c r="L36" s="493"/>
      <c r="M36" s="493"/>
      <c r="N36" s="493"/>
      <c r="O36" s="493"/>
      <c r="P36" s="493"/>
      <c r="Q36" s="493"/>
    </row>
    <row r="40" spans="2:17" ht="14.25" customHeight="1" x14ac:dyDescent="0.2">
      <c r="B40" s="509" t="s">
        <v>100</v>
      </c>
    </row>
    <row r="41" spans="2:17" x14ac:dyDescent="0.2">
      <c r="B41" s="515" t="s">
        <v>183</v>
      </c>
    </row>
    <row r="42" spans="2:17" x14ac:dyDescent="0.2">
      <c r="B42" s="143" t="s">
        <v>62</v>
      </c>
      <c r="C42" s="493"/>
      <c r="D42" s="493"/>
      <c r="E42" s="493"/>
      <c r="F42" s="493"/>
      <c r="G42" s="493"/>
      <c r="H42" s="493"/>
      <c r="I42" s="493"/>
      <c r="J42" s="493"/>
      <c r="K42" s="493"/>
      <c r="L42" s="493"/>
      <c r="M42" s="493"/>
      <c r="N42" s="493"/>
      <c r="O42" s="493"/>
      <c r="P42" s="493"/>
      <c r="Q42" s="493"/>
    </row>
    <row r="43" spans="2:17" x14ac:dyDescent="0.2">
      <c r="C43" s="493"/>
      <c r="D43" s="493"/>
      <c r="E43" s="493"/>
      <c r="F43" s="493"/>
      <c r="G43" s="493"/>
      <c r="H43" s="493"/>
      <c r="I43" s="493"/>
      <c r="J43" s="493"/>
      <c r="K43" s="493"/>
      <c r="L43" s="493"/>
      <c r="M43" s="493"/>
      <c r="N43" s="493"/>
      <c r="O43" s="493"/>
      <c r="P43" s="493"/>
      <c r="Q43" s="493"/>
    </row>
  </sheetData>
  <mergeCells count="4">
    <mergeCell ref="S3:V3"/>
    <mergeCell ref="W3:W4"/>
    <mergeCell ref="L6:L10"/>
    <mergeCell ref="L12:L1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40"/>
  <sheetViews>
    <sheetView workbookViewId="0"/>
  </sheetViews>
  <sheetFormatPr defaultColWidth="10.28515625" defaultRowHeight="14.25" x14ac:dyDescent="0.2"/>
  <cols>
    <col min="1" max="1" width="5.85546875" style="134" customWidth="1"/>
    <col min="2" max="12" width="10.28515625" style="134"/>
    <col min="13" max="13" width="25.7109375" style="134" customWidth="1"/>
    <col min="14" max="14" width="15.7109375" style="134" bestFit="1" customWidth="1"/>
    <col min="15" max="15" width="13.85546875" style="134" bestFit="1" customWidth="1"/>
    <col min="16" max="16" width="14.140625" style="134" bestFit="1" customWidth="1"/>
    <col min="17" max="17" width="19.140625" style="134" bestFit="1" customWidth="1"/>
    <col min="18" max="22" width="10.28515625" style="134"/>
    <col min="23" max="23" width="11.7109375" style="134" customWidth="1"/>
    <col min="24" max="16384" width="10.28515625" style="134"/>
  </cols>
  <sheetData>
    <row r="1" spans="1:23" x14ac:dyDescent="0.2">
      <c r="A1" s="493"/>
      <c r="B1" s="493"/>
      <c r="C1" s="493"/>
      <c r="D1" s="493"/>
      <c r="E1" s="493"/>
      <c r="F1" s="493"/>
      <c r="G1" s="493"/>
      <c r="H1" s="493"/>
      <c r="I1" s="493"/>
      <c r="J1" s="493"/>
      <c r="K1" s="493"/>
      <c r="L1" s="493"/>
      <c r="M1" s="493"/>
      <c r="N1" s="493"/>
      <c r="O1" s="493"/>
      <c r="P1" s="493"/>
      <c r="Q1" s="493"/>
    </row>
    <row r="2" spans="1:23" ht="18.75" customHeight="1" x14ac:dyDescent="0.25">
      <c r="A2" s="493"/>
      <c r="B2" s="492" t="s">
        <v>269</v>
      </c>
      <c r="C2" s="493"/>
      <c r="D2" s="493"/>
      <c r="E2" s="493"/>
      <c r="F2" s="493"/>
      <c r="G2" s="493"/>
      <c r="H2" s="493"/>
      <c r="I2" s="493"/>
      <c r="J2" s="493"/>
      <c r="K2" s="493"/>
      <c r="L2" s="493"/>
      <c r="M2" s="444" t="s">
        <v>270</v>
      </c>
      <c r="N2" s="493"/>
      <c r="O2" s="493"/>
      <c r="P2" s="493"/>
      <c r="Q2" s="493"/>
    </row>
    <row r="3" spans="1:23" ht="15" x14ac:dyDescent="0.25">
      <c r="A3" s="493"/>
      <c r="B3" s="493"/>
      <c r="C3" s="493"/>
      <c r="D3" s="493"/>
      <c r="E3" s="493"/>
      <c r="F3" s="493"/>
      <c r="G3" s="493"/>
      <c r="H3" s="493"/>
      <c r="I3" s="493"/>
      <c r="J3" s="493"/>
      <c r="K3" s="493"/>
      <c r="L3" s="493"/>
      <c r="M3" s="444"/>
      <c r="N3" s="457" t="s">
        <v>1</v>
      </c>
      <c r="O3" s="457" t="s">
        <v>2</v>
      </c>
      <c r="P3" s="457" t="s">
        <v>4</v>
      </c>
      <c r="Q3" s="457" t="s">
        <v>5</v>
      </c>
      <c r="R3" s="144"/>
    </row>
    <row r="4" spans="1:23" x14ac:dyDescent="0.2">
      <c r="A4" s="493"/>
      <c r="B4" s="493"/>
      <c r="C4" s="493"/>
      <c r="D4" s="493"/>
      <c r="E4" s="493"/>
      <c r="F4" s="493"/>
      <c r="G4" s="493"/>
      <c r="H4" s="493"/>
      <c r="I4" s="493"/>
      <c r="J4" s="493"/>
      <c r="K4" s="493"/>
      <c r="L4" s="493"/>
      <c r="M4" s="511"/>
      <c r="N4" s="497"/>
      <c r="O4" s="497"/>
      <c r="P4" s="497"/>
      <c r="Q4" s="459" t="s">
        <v>203</v>
      </c>
      <c r="R4" s="144"/>
    </row>
    <row r="5" spans="1:23" x14ac:dyDescent="0.2">
      <c r="A5" s="493"/>
      <c r="B5" s="493"/>
      <c r="C5" s="493"/>
      <c r="D5" s="493"/>
      <c r="E5" s="493"/>
      <c r="F5" s="493"/>
      <c r="G5" s="493"/>
      <c r="H5" s="493"/>
      <c r="I5" s="493"/>
      <c r="J5" s="493"/>
      <c r="K5" s="493"/>
      <c r="L5" s="493"/>
      <c r="M5" s="456" t="s">
        <v>155</v>
      </c>
      <c r="N5" s="314">
        <v>2.9607400762393374</v>
      </c>
      <c r="O5" s="314">
        <v>16.065300845262534</v>
      </c>
      <c r="P5" s="314">
        <v>23.425050648610924</v>
      </c>
      <c r="Q5" s="314">
        <v>25.888706404451696</v>
      </c>
      <c r="R5" s="146"/>
    </row>
    <row r="6" spans="1:23" x14ac:dyDescent="0.2">
      <c r="A6" s="493"/>
      <c r="B6" s="493"/>
      <c r="C6" s="493"/>
      <c r="D6" s="493"/>
      <c r="E6" s="493"/>
      <c r="F6" s="493"/>
      <c r="G6" s="493"/>
      <c r="H6" s="493"/>
      <c r="I6" s="493"/>
      <c r="J6" s="493"/>
      <c r="K6" s="493"/>
      <c r="L6" s="493"/>
      <c r="M6" s="448" t="s">
        <v>156</v>
      </c>
      <c r="N6" s="314">
        <v>13.756541355136454</v>
      </c>
      <c r="O6" s="314">
        <v>31.65623925341793</v>
      </c>
      <c r="P6" s="314">
        <v>32.83428234535004</v>
      </c>
      <c r="Q6" s="314">
        <v>30.5689517515512</v>
      </c>
      <c r="R6" s="148"/>
    </row>
    <row r="7" spans="1:23" x14ac:dyDescent="0.2">
      <c r="A7" s="493"/>
      <c r="B7" s="493"/>
      <c r="C7" s="493"/>
      <c r="D7" s="493"/>
      <c r="E7" s="493"/>
      <c r="F7" s="493"/>
      <c r="G7" s="493"/>
      <c r="H7" s="493"/>
      <c r="I7" s="493"/>
      <c r="J7" s="493"/>
      <c r="K7" s="493"/>
      <c r="L7" s="493"/>
      <c r="M7" s="448" t="s">
        <v>157</v>
      </c>
      <c r="N7" s="314">
        <v>29.837329242944637</v>
      </c>
      <c r="O7" s="314">
        <v>29.600696805485967</v>
      </c>
      <c r="P7" s="314">
        <v>33.877398583231169</v>
      </c>
      <c r="Q7" s="314">
        <v>31.436590743206448</v>
      </c>
      <c r="R7" s="148"/>
    </row>
    <row r="8" spans="1:23" x14ac:dyDescent="0.2">
      <c r="A8" s="493"/>
      <c r="B8" s="493"/>
      <c r="C8" s="493"/>
      <c r="D8" s="493"/>
      <c r="E8" s="493"/>
      <c r="F8" s="493"/>
      <c r="G8" s="493"/>
      <c r="H8" s="493"/>
      <c r="I8" s="493"/>
      <c r="J8" s="493"/>
      <c r="K8" s="493"/>
      <c r="L8" s="493"/>
      <c r="M8" s="448" t="s">
        <v>158</v>
      </c>
      <c r="N8" s="314">
        <v>19.678997475226012</v>
      </c>
      <c r="O8" s="314">
        <v>12.470325991869357</v>
      </c>
      <c r="P8" s="314">
        <v>7.2802649284019072</v>
      </c>
      <c r="Q8" s="314">
        <v>8.6356547108489696</v>
      </c>
      <c r="R8" s="148"/>
    </row>
    <row r="9" spans="1:23" x14ac:dyDescent="0.2">
      <c r="A9" s="493"/>
      <c r="B9" s="493"/>
      <c r="C9" s="493"/>
      <c r="D9" s="493"/>
      <c r="E9" s="493"/>
      <c r="F9" s="493"/>
      <c r="G9" s="493"/>
      <c r="H9" s="493"/>
      <c r="I9" s="493"/>
      <c r="J9" s="493"/>
      <c r="K9" s="493"/>
      <c r="L9" s="493"/>
      <c r="M9" s="449" t="s">
        <v>159</v>
      </c>
      <c r="N9" s="317">
        <v>33.766391850453587</v>
      </c>
      <c r="O9" s="317">
        <v>10.207437103964418</v>
      </c>
      <c r="P9" s="317">
        <v>2.5830034944061073</v>
      </c>
      <c r="Q9" s="317">
        <v>3.4700963899416175</v>
      </c>
      <c r="R9" s="148"/>
    </row>
    <row r="10" spans="1:23" x14ac:dyDescent="0.2">
      <c r="A10" s="493"/>
      <c r="B10" s="493"/>
      <c r="C10" s="493"/>
      <c r="D10" s="493"/>
      <c r="E10" s="493"/>
      <c r="F10" s="493"/>
      <c r="G10" s="493"/>
      <c r="H10" s="493"/>
      <c r="I10" s="493"/>
      <c r="J10" s="493"/>
      <c r="K10" s="493"/>
      <c r="L10" s="508"/>
      <c r="M10" s="508"/>
      <c r="N10" s="508"/>
      <c r="O10" s="508"/>
      <c r="P10" s="508"/>
      <c r="Q10" s="508"/>
      <c r="R10" s="136"/>
    </row>
    <row r="11" spans="1:23" x14ac:dyDescent="0.2">
      <c r="A11" s="493"/>
      <c r="B11" s="493"/>
      <c r="C11" s="493"/>
      <c r="D11" s="493"/>
      <c r="E11" s="493"/>
      <c r="F11" s="493"/>
      <c r="G11" s="493"/>
      <c r="H11" s="493"/>
      <c r="I11" s="493"/>
      <c r="J11" s="493"/>
      <c r="K11" s="493"/>
      <c r="L11" s="508"/>
      <c r="M11" s="508"/>
      <c r="N11" s="508"/>
      <c r="O11" s="508"/>
      <c r="P11" s="508"/>
      <c r="Q11" s="508"/>
      <c r="R11" s="136"/>
    </row>
    <row r="12" spans="1:23" x14ac:dyDescent="0.2">
      <c r="A12" s="493"/>
      <c r="B12" s="493"/>
      <c r="C12" s="493"/>
      <c r="D12" s="493"/>
      <c r="E12" s="493"/>
      <c r="F12" s="493"/>
      <c r="G12" s="493"/>
      <c r="H12" s="493"/>
      <c r="I12" s="493"/>
      <c r="J12" s="493"/>
      <c r="K12" s="493"/>
      <c r="L12" s="508"/>
      <c r="M12" s="508"/>
      <c r="N12" s="508"/>
      <c r="O12" s="508"/>
      <c r="P12" s="508"/>
      <c r="Q12" s="508"/>
      <c r="R12" s="136"/>
    </row>
    <row r="13" spans="1:23" ht="12.75" customHeight="1" x14ac:dyDescent="0.2">
      <c r="A13" s="493"/>
      <c r="B13" s="493"/>
      <c r="C13" s="493"/>
      <c r="D13" s="493"/>
      <c r="E13" s="493"/>
      <c r="F13" s="493"/>
      <c r="G13" s="493"/>
      <c r="H13" s="493"/>
      <c r="I13" s="493"/>
      <c r="J13" s="493"/>
      <c r="K13" s="493"/>
      <c r="L13" s="508"/>
      <c r="M13" s="508"/>
      <c r="N13" s="508"/>
      <c r="O13" s="508"/>
      <c r="P13" s="508"/>
      <c r="Q13" s="508"/>
      <c r="R13" s="136"/>
    </row>
    <row r="14" spans="1:23" ht="12.75" customHeight="1" x14ac:dyDescent="0.2">
      <c r="A14" s="493"/>
      <c r="B14" s="493"/>
      <c r="C14" s="493"/>
      <c r="D14" s="493"/>
      <c r="E14" s="493"/>
      <c r="F14" s="493"/>
      <c r="G14" s="493"/>
      <c r="H14" s="493"/>
      <c r="I14" s="493"/>
      <c r="J14" s="493"/>
      <c r="K14" s="493"/>
      <c r="L14" s="508"/>
      <c r="M14" s="508"/>
      <c r="N14" s="508"/>
      <c r="O14" s="508"/>
      <c r="P14" s="508"/>
      <c r="Q14" s="508"/>
      <c r="R14" s="136"/>
    </row>
    <row r="15" spans="1:23" ht="12.75" customHeight="1" x14ac:dyDescent="0.2">
      <c r="A15" s="493"/>
      <c r="B15" s="493"/>
      <c r="C15" s="493"/>
      <c r="D15" s="493"/>
      <c r="E15" s="493"/>
      <c r="F15" s="493"/>
      <c r="G15" s="493"/>
      <c r="H15" s="493"/>
      <c r="I15" s="493"/>
      <c r="J15" s="493"/>
      <c r="K15" s="493"/>
      <c r="L15" s="508"/>
      <c r="M15" s="508"/>
      <c r="N15" s="508"/>
      <c r="O15" s="508"/>
      <c r="P15" s="508"/>
      <c r="Q15" s="508"/>
      <c r="R15" s="136"/>
      <c r="S15" s="136"/>
      <c r="T15" s="136"/>
      <c r="U15" s="136"/>
      <c r="V15" s="136"/>
      <c r="W15" s="136"/>
    </row>
    <row r="16" spans="1:23" ht="14.25" customHeight="1" x14ac:dyDescent="0.2">
      <c r="A16" s="493"/>
      <c r="B16" s="493"/>
      <c r="C16" s="493"/>
      <c r="D16" s="493"/>
      <c r="E16" s="493"/>
      <c r="F16" s="493"/>
      <c r="G16" s="493"/>
      <c r="H16" s="493"/>
      <c r="I16" s="493"/>
      <c r="J16" s="493"/>
      <c r="K16" s="493"/>
      <c r="L16" s="493"/>
      <c r="M16" s="493"/>
      <c r="N16" s="507"/>
      <c r="O16" s="507"/>
      <c r="P16" s="507"/>
      <c r="Q16" s="507"/>
      <c r="R16" s="136"/>
      <c r="S16" s="136"/>
      <c r="T16" s="136"/>
      <c r="U16" s="136"/>
      <c r="V16" s="136"/>
      <c r="W16" s="136"/>
    </row>
    <row r="17" spans="1:23" ht="14.25" customHeight="1" x14ac:dyDescent="0.2">
      <c r="A17" s="493"/>
      <c r="B17" s="493"/>
      <c r="C17" s="493"/>
      <c r="D17" s="493"/>
      <c r="E17" s="493"/>
      <c r="F17" s="493"/>
      <c r="G17" s="493"/>
      <c r="H17" s="493"/>
      <c r="I17" s="493"/>
      <c r="J17" s="493"/>
      <c r="K17" s="493"/>
      <c r="L17" s="493"/>
      <c r="M17" s="493"/>
      <c r="N17" s="493"/>
      <c r="O17" s="493"/>
      <c r="P17" s="493"/>
      <c r="Q17" s="493"/>
      <c r="R17" s="136"/>
      <c r="S17" s="136"/>
      <c r="T17" s="136"/>
      <c r="U17" s="136"/>
      <c r="V17" s="136"/>
      <c r="W17" s="136"/>
    </row>
    <row r="18" spans="1:23" ht="14.25" customHeight="1" x14ac:dyDescent="0.2">
      <c r="A18" s="493"/>
      <c r="B18" s="493"/>
      <c r="C18" s="493"/>
      <c r="D18" s="493"/>
      <c r="E18" s="493"/>
      <c r="F18" s="493"/>
      <c r="G18" s="493"/>
      <c r="H18" s="493"/>
      <c r="I18" s="493"/>
      <c r="J18" s="493"/>
      <c r="K18" s="493"/>
      <c r="L18" s="493"/>
      <c r="M18" s="493"/>
      <c r="N18" s="493"/>
      <c r="O18" s="493"/>
      <c r="P18" s="493"/>
      <c r="Q18" s="493"/>
      <c r="R18" s="136"/>
      <c r="S18" s="136"/>
      <c r="T18" s="136"/>
      <c r="U18" s="136"/>
      <c r="V18" s="136"/>
      <c r="W18" s="136"/>
    </row>
    <row r="19" spans="1:23" ht="14.25" customHeight="1" x14ac:dyDescent="0.2">
      <c r="A19" s="493"/>
      <c r="B19" s="493"/>
      <c r="C19" s="493"/>
      <c r="D19" s="493"/>
      <c r="E19" s="493"/>
      <c r="F19" s="493"/>
      <c r="G19" s="493"/>
      <c r="H19" s="493"/>
      <c r="I19" s="493"/>
      <c r="J19" s="493"/>
      <c r="K19" s="493"/>
      <c r="L19" s="493"/>
      <c r="M19" s="493"/>
      <c r="N19" s="493"/>
      <c r="O19" s="493"/>
      <c r="P19" s="493"/>
      <c r="Q19" s="493"/>
      <c r="R19" s="136"/>
      <c r="S19" s="136"/>
      <c r="T19" s="136"/>
      <c r="U19" s="136"/>
      <c r="V19" s="136"/>
      <c r="W19" s="136"/>
    </row>
    <row r="20" spans="1:23" ht="14.25" customHeight="1" x14ac:dyDescent="0.2">
      <c r="A20" s="493"/>
      <c r="B20" s="493"/>
      <c r="C20" s="493"/>
      <c r="D20" s="493"/>
      <c r="E20" s="493"/>
      <c r="F20" s="493"/>
      <c r="G20" s="493"/>
      <c r="H20" s="493"/>
      <c r="I20" s="493"/>
      <c r="J20" s="493"/>
      <c r="K20" s="493"/>
      <c r="L20" s="493"/>
      <c r="M20" s="493"/>
      <c r="N20" s="493"/>
      <c r="O20" s="493"/>
      <c r="P20" s="493"/>
      <c r="Q20" s="493"/>
      <c r="R20" s="136"/>
      <c r="S20" s="136"/>
      <c r="T20" s="136"/>
      <c r="U20" s="136"/>
      <c r="V20" s="136"/>
      <c r="W20" s="136"/>
    </row>
    <row r="21" spans="1:23" ht="14.25" customHeight="1" x14ac:dyDescent="0.2">
      <c r="A21" s="493"/>
      <c r="B21" s="493"/>
      <c r="C21" s="493"/>
      <c r="D21" s="493"/>
      <c r="E21" s="493"/>
      <c r="F21" s="493"/>
      <c r="G21" s="493"/>
      <c r="H21" s="493"/>
      <c r="I21" s="493"/>
      <c r="J21" s="493"/>
      <c r="K21" s="493"/>
      <c r="L21" s="493"/>
      <c r="M21" s="493"/>
      <c r="N21" s="493"/>
      <c r="O21" s="493"/>
      <c r="P21" s="493"/>
      <c r="Q21" s="493"/>
      <c r="R21" s="136"/>
      <c r="S21" s="136"/>
      <c r="T21" s="136"/>
      <c r="U21" s="136"/>
      <c r="V21" s="136"/>
      <c r="W21" s="136"/>
    </row>
    <row r="22" spans="1:23" ht="14.25" customHeight="1" x14ac:dyDescent="0.2">
      <c r="A22" s="493"/>
      <c r="B22" s="493"/>
      <c r="C22" s="493"/>
      <c r="D22" s="493"/>
      <c r="E22" s="493"/>
      <c r="F22" s="493"/>
      <c r="G22" s="493"/>
      <c r="H22" s="493"/>
      <c r="I22" s="493"/>
      <c r="J22" s="493"/>
      <c r="K22" s="493"/>
      <c r="L22" s="493"/>
      <c r="M22" s="493"/>
      <c r="N22" s="493"/>
      <c r="O22" s="493"/>
      <c r="P22" s="493"/>
      <c r="Q22" s="493"/>
      <c r="R22" s="136"/>
      <c r="S22" s="136"/>
      <c r="T22" s="136"/>
      <c r="U22" s="136"/>
      <c r="V22" s="136"/>
      <c r="W22" s="136"/>
    </row>
    <row r="23" spans="1:23" ht="14.25" customHeight="1" x14ac:dyDescent="0.2">
      <c r="A23" s="493"/>
      <c r="B23" s="493"/>
      <c r="C23" s="493"/>
      <c r="D23" s="493"/>
      <c r="E23" s="493"/>
      <c r="F23" s="493"/>
      <c r="G23" s="493"/>
      <c r="H23" s="493"/>
      <c r="I23" s="493"/>
      <c r="J23" s="493"/>
      <c r="K23" s="493"/>
      <c r="L23" s="493"/>
      <c r="M23" s="493"/>
      <c r="N23" s="493"/>
      <c r="O23" s="493"/>
      <c r="P23" s="493"/>
      <c r="Q23" s="493"/>
      <c r="R23" s="136"/>
      <c r="S23" s="136"/>
      <c r="T23" s="136"/>
      <c r="U23" s="136"/>
      <c r="V23" s="136"/>
      <c r="W23" s="136"/>
    </row>
    <row r="24" spans="1:23" ht="14.25" customHeight="1" x14ac:dyDescent="0.2">
      <c r="A24" s="493"/>
      <c r="B24" s="493"/>
      <c r="C24" s="493"/>
      <c r="D24" s="493"/>
      <c r="E24" s="493"/>
      <c r="F24" s="493"/>
      <c r="G24" s="493"/>
      <c r="H24" s="493"/>
      <c r="I24" s="493"/>
      <c r="J24" s="493"/>
      <c r="K24" s="493"/>
      <c r="L24" s="493"/>
      <c r="M24" s="493"/>
      <c r="N24" s="493"/>
      <c r="O24" s="493"/>
      <c r="P24" s="493"/>
      <c r="Q24" s="493"/>
      <c r="R24" s="136"/>
      <c r="S24" s="136"/>
      <c r="T24" s="136"/>
      <c r="U24" s="136"/>
      <c r="V24" s="136"/>
      <c r="W24" s="136"/>
    </row>
    <row r="25" spans="1:23" ht="14.25" customHeight="1" x14ac:dyDescent="0.2">
      <c r="A25" s="493"/>
      <c r="B25" s="493"/>
      <c r="C25" s="493"/>
      <c r="D25" s="493"/>
      <c r="E25" s="493"/>
      <c r="F25" s="493"/>
      <c r="G25" s="493"/>
      <c r="H25" s="493"/>
      <c r="I25" s="493"/>
      <c r="J25" s="493"/>
      <c r="K25" s="493"/>
      <c r="L25" s="493"/>
      <c r="M25" s="493"/>
      <c r="N25" s="493"/>
      <c r="O25" s="493"/>
      <c r="P25" s="493"/>
      <c r="Q25" s="493"/>
      <c r="R25" s="136"/>
      <c r="S25" s="136"/>
      <c r="T25" s="136"/>
      <c r="U25" s="136"/>
      <c r="V25" s="136"/>
      <c r="W25" s="136"/>
    </row>
    <row r="26" spans="1:23" ht="14.25" customHeight="1" x14ac:dyDescent="0.2">
      <c r="A26" s="493"/>
      <c r="B26" s="493"/>
      <c r="C26" s="493"/>
      <c r="D26" s="493"/>
      <c r="E26" s="493"/>
      <c r="F26" s="493"/>
      <c r="G26" s="493"/>
      <c r="H26" s="493"/>
      <c r="I26" s="493"/>
      <c r="J26" s="493"/>
      <c r="K26" s="493"/>
      <c r="L26" s="493"/>
      <c r="M26" s="493"/>
      <c r="N26" s="493"/>
      <c r="O26" s="493"/>
      <c r="P26" s="493"/>
      <c r="Q26" s="493"/>
      <c r="R26" s="136"/>
      <c r="S26" s="136"/>
      <c r="T26" s="136"/>
      <c r="U26" s="136"/>
      <c r="V26" s="136"/>
      <c r="W26" s="136"/>
    </row>
    <row r="27" spans="1:23" x14ac:dyDescent="0.2">
      <c r="A27" s="493"/>
      <c r="B27" s="509"/>
      <c r="C27" s="493"/>
      <c r="D27" s="493"/>
      <c r="E27" s="493"/>
      <c r="F27" s="493"/>
      <c r="G27" s="493"/>
      <c r="H27" s="493"/>
      <c r="I27" s="493"/>
      <c r="J27" s="493"/>
      <c r="K27" s="493"/>
      <c r="L27" s="493"/>
      <c r="M27" s="493"/>
      <c r="N27" s="493"/>
      <c r="O27" s="493"/>
      <c r="P27" s="493"/>
      <c r="Q27" s="493"/>
      <c r="R27" s="136"/>
      <c r="S27" s="136"/>
      <c r="T27" s="136"/>
      <c r="U27" s="136"/>
      <c r="V27" s="136"/>
      <c r="W27" s="136"/>
    </row>
    <row r="28" spans="1:23" x14ac:dyDescent="0.2">
      <c r="A28" s="493"/>
      <c r="B28" s="515"/>
      <c r="C28" s="493"/>
      <c r="D28" s="493"/>
      <c r="E28" s="493"/>
      <c r="F28" s="493"/>
      <c r="G28" s="493"/>
      <c r="H28" s="493"/>
      <c r="I28" s="493"/>
      <c r="J28" s="493"/>
      <c r="K28" s="493"/>
      <c r="L28" s="493"/>
      <c r="M28" s="493"/>
      <c r="N28" s="493"/>
      <c r="O28" s="493"/>
      <c r="P28" s="493"/>
      <c r="Q28" s="493"/>
    </row>
    <row r="29" spans="1:23" x14ac:dyDescent="0.2">
      <c r="A29" s="493"/>
      <c r="B29" s="509"/>
      <c r="C29" s="493"/>
      <c r="D29" s="493"/>
      <c r="E29" s="493"/>
      <c r="F29" s="493"/>
      <c r="G29" s="493"/>
      <c r="H29" s="493"/>
      <c r="I29" s="493"/>
      <c r="J29" s="493"/>
      <c r="K29" s="493"/>
      <c r="L29" s="493"/>
      <c r="M29" s="493"/>
      <c r="N29" s="493"/>
      <c r="O29" s="493"/>
      <c r="P29" s="493"/>
      <c r="Q29" s="493"/>
    </row>
    <row r="30" spans="1:23" x14ac:dyDescent="0.2">
      <c r="A30" s="493"/>
      <c r="B30" s="493"/>
      <c r="C30" s="493"/>
      <c r="D30" s="493"/>
      <c r="E30" s="493"/>
      <c r="F30" s="493"/>
      <c r="G30" s="493"/>
      <c r="H30" s="493"/>
      <c r="I30" s="493"/>
      <c r="J30" s="493"/>
      <c r="K30" s="493"/>
      <c r="L30" s="493"/>
      <c r="M30" s="493"/>
      <c r="N30" s="493"/>
      <c r="O30" s="493"/>
      <c r="P30" s="493"/>
      <c r="Q30" s="493"/>
    </row>
    <row r="31" spans="1:23" x14ac:dyDescent="0.2">
      <c r="A31" s="493"/>
      <c r="B31" s="493"/>
      <c r="C31" s="493"/>
      <c r="D31" s="493"/>
      <c r="E31" s="493"/>
      <c r="F31" s="493"/>
      <c r="G31" s="493"/>
      <c r="H31" s="493"/>
      <c r="I31" s="493"/>
      <c r="J31" s="493"/>
      <c r="K31" s="493"/>
      <c r="L31" s="493"/>
      <c r="M31" s="493"/>
      <c r="N31" s="493"/>
      <c r="O31" s="493"/>
      <c r="P31" s="493"/>
      <c r="Q31" s="493"/>
    </row>
    <row r="32" spans="1:23" x14ac:dyDescent="0.2">
      <c r="A32" s="493"/>
      <c r="B32" s="493"/>
      <c r="C32" s="493"/>
      <c r="D32" s="493"/>
      <c r="E32" s="493"/>
      <c r="F32" s="493"/>
      <c r="G32" s="493"/>
      <c r="H32" s="493"/>
      <c r="I32" s="493"/>
      <c r="J32" s="493"/>
      <c r="K32" s="493"/>
      <c r="L32" s="493"/>
      <c r="M32" s="493"/>
      <c r="N32" s="493"/>
      <c r="O32" s="493"/>
      <c r="P32" s="493"/>
      <c r="Q32" s="493"/>
    </row>
    <row r="33" spans="1:17" x14ac:dyDescent="0.2">
      <c r="A33" s="493"/>
      <c r="B33" s="493"/>
      <c r="C33" s="493"/>
      <c r="D33" s="493"/>
      <c r="E33" s="493"/>
      <c r="F33" s="493"/>
      <c r="G33" s="493"/>
      <c r="H33" s="493"/>
      <c r="I33" s="493"/>
      <c r="J33" s="493"/>
      <c r="K33" s="493"/>
      <c r="L33" s="493"/>
      <c r="M33" s="493"/>
      <c r="N33" s="493"/>
      <c r="O33" s="493"/>
      <c r="P33" s="493"/>
      <c r="Q33" s="493"/>
    </row>
    <row r="34" spans="1:17" x14ac:dyDescent="0.2">
      <c r="A34" s="493"/>
      <c r="B34" s="493"/>
      <c r="C34" s="493"/>
      <c r="D34" s="493"/>
      <c r="E34" s="493"/>
      <c r="F34" s="493"/>
      <c r="G34" s="493"/>
      <c r="H34" s="493"/>
      <c r="I34" s="493"/>
      <c r="J34" s="493"/>
      <c r="K34" s="493"/>
      <c r="L34" s="493"/>
      <c r="M34" s="493"/>
      <c r="N34" s="493"/>
      <c r="O34" s="493"/>
      <c r="P34" s="493"/>
      <c r="Q34" s="493"/>
    </row>
    <row r="38" spans="1:17" ht="14.25" customHeight="1" x14ac:dyDescent="0.2">
      <c r="B38" s="143" t="s">
        <v>100</v>
      </c>
    </row>
    <row r="39" spans="1:17" ht="14.25" customHeight="1" x14ac:dyDescent="0.2">
      <c r="B39" s="149" t="s">
        <v>183</v>
      </c>
    </row>
    <row r="40" spans="1:17" ht="14.25" customHeight="1" x14ac:dyDescent="0.2">
      <c r="B40" s="143" t="s">
        <v>62</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26"/>
  <sheetViews>
    <sheetView workbookViewId="0"/>
  </sheetViews>
  <sheetFormatPr defaultRowHeight="12.75" x14ac:dyDescent="0.2"/>
  <cols>
    <col min="1" max="1" width="9.140625" style="1"/>
    <col min="2" max="2" width="18.140625" style="1" customWidth="1"/>
    <col min="3" max="3" width="6.7109375" style="1" customWidth="1"/>
    <col min="4" max="4" width="10.28515625" style="1" customWidth="1"/>
    <col min="5" max="5" width="12.85546875" style="1" customWidth="1"/>
    <col min="6" max="6" width="11.5703125" style="1" customWidth="1"/>
    <col min="7" max="11" width="19" style="1" customWidth="1"/>
    <col min="12" max="12" width="17.7109375" style="1" bestFit="1" customWidth="1"/>
    <col min="13" max="13" width="12.7109375" style="1" customWidth="1"/>
    <col min="14" max="14" width="10.42578125" style="1" customWidth="1"/>
    <col min="15" max="15" width="26" style="1" customWidth="1"/>
    <col min="16" max="16" width="12.5703125" style="1" bestFit="1" customWidth="1"/>
    <col min="17" max="17" width="18.28515625" style="1" bestFit="1" customWidth="1"/>
    <col min="18" max="18" width="21.140625" style="1" customWidth="1"/>
    <col min="19" max="19" width="21" style="1" customWidth="1"/>
    <col min="20" max="16384" width="9.140625" style="1"/>
  </cols>
  <sheetData>
    <row r="1" spans="1:21" ht="12.75" customHeight="1" x14ac:dyDescent="0.2">
      <c r="A1" s="40"/>
      <c r="B1" s="79"/>
      <c r="C1" s="18"/>
      <c r="D1" s="18"/>
      <c r="E1" s="18"/>
      <c r="F1" s="40"/>
      <c r="G1" s="40"/>
      <c r="H1" s="40"/>
      <c r="I1" s="40"/>
      <c r="J1" s="40"/>
      <c r="K1" s="40"/>
      <c r="L1" s="40"/>
      <c r="M1" s="40"/>
      <c r="N1" s="40"/>
      <c r="O1" s="40"/>
      <c r="P1" s="40"/>
      <c r="Q1" s="40"/>
      <c r="R1" s="40"/>
      <c r="S1" s="40"/>
    </row>
    <row r="2" spans="1:21" ht="31.5" customHeight="1" x14ac:dyDescent="0.25">
      <c r="A2" s="40"/>
      <c r="B2" s="873" t="s">
        <v>402</v>
      </c>
      <c r="C2" s="873"/>
      <c r="D2" s="873"/>
      <c r="E2" s="873"/>
      <c r="F2" s="874"/>
      <c r="G2" s="213"/>
      <c r="H2" s="213"/>
      <c r="I2" s="213"/>
      <c r="J2" s="213"/>
      <c r="K2" s="213"/>
      <c r="L2" s="40"/>
      <c r="M2" s="40"/>
      <c r="N2" s="40"/>
      <c r="O2" s="40"/>
      <c r="P2" s="40"/>
      <c r="Q2" s="40"/>
      <c r="R2" s="40"/>
      <c r="S2" s="40"/>
    </row>
    <row r="3" spans="1:21" ht="15" x14ac:dyDescent="0.25">
      <c r="A3" s="40"/>
      <c r="B3" s="40"/>
      <c r="C3" s="40"/>
      <c r="D3" s="40"/>
      <c r="E3" s="40"/>
      <c r="F3" s="40"/>
      <c r="G3" s="40"/>
      <c r="H3" s="40"/>
      <c r="I3" s="40"/>
      <c r="J3" s="40"/>
      <c r="K3" s="40"/>
      <c r="L3" s="40"/>
      <c r="M3" s="40"/>
      <c r="N3" s="40"/>
      <c r="O3" s="444" t="s">
        <v>369</v>
      </c>
      <c r="P3" s="445"/>
      <c r="Q3" s="40"/>
      <c r="R3" s="40"/>
      <c r="S3" s="40"/>
    </row>
    <row r="4" spans="1:21" x14ac:dyDescent="0.2">
      <c r="A4" s="40"/>
      <c r="B4" s="40"/>
      <c r="C4" s="40"/>
      <c r="D4" s="40"/>
      <c r="E4" s="40"/>
      <c r="F4" s="40"/>
      <c r="G4" s="40"/>
      <c r="H4" s="40"/>
      <c r="I4" s="40"/>
      <c r="J4" s="40"/>
      <c r="K4" s="40"/>
      <c r="L4" s="40"/>
      <c r="M4" s="40"/>
      <c r="N4" s="40"/>
      <c r="O4" s="456"/>
      <c r="P4" s="457" t="s">
        <v>398</v>
      </c>
      <c r="Q4" s="457" t="s">
        <v>399</v>
      </c>
      <c r="R4" s="457" t="s">
        <v>400</v>
      </c>
      <c r="S4" s="457" t="s">
        <v>401</v>
      </c>
    </row>
    <row r="5" spans="1:21" x14ac:dyDescent="0.2">
      <c r="A5" s="40"/>
      <c r="B5" s="40"/>
      <c r="C5" s="40"/>
      <c r="D5" s="40"/>
      <c r="E5" s="40"/>
      <c r="F5" s="40"/>
      <c r="G5" s="40"/>
      <c r="H5" s="40"/>
      <c r="I5" s="40"/>
      <c r="J5" s="40"/>
      <c r="K5" s="40"/>
      <c r="L5" s="40"/>
      <c r="M5" s="40"/>
      <c r="N5" s="40"/>
      <c r="O5" s="458"/>
      <c r="P5" s="458"/>
      <c r="Q5" s="458"/>
      <c r="R5" s="458"/>
      <c r="S5" s="459" t="s">
        <v>203</v>
      </c>
    </row>
    <row r="6" spans="1:21" ht="25.5" x14ac:dyDescent="0.2">
      <c r="A6" s="40"/>
      <c r="B6" s="40"/>
      <c r="C6" s="40"/>
      <c r="D6" s="40"/>
      <c r="E6" s="40"/>
      <c r="F6" s="40"/>
      <c r="G6" s="40"/>
      <c r="H6" s="40"/>
      <c r="I6" s="40"/>
      <c r="J6" s="40"/>
      <c r="K6" s="40"/>
      <c r="L6" s="40"/>
      <c r="M6" s="40"/>
      <c r="N6" s="40"/>
      <c r="O6" s="460" t="s">
        <v>204</v>
      </c>
      <c r="P6" s="736">
        <v>3.0232358911004504</v>
      </c>
      <c r="Q6" s="736">
        <v>12.079923885370428</v>
      </c>
      <c r="R6" s="736">
        <v>32.611828944325723</v>
      </c>
      <c r="S6" s="736">
        <v>10.230383932103035</v>
      </c>
    </row>
    <row r="7" spans="1:21" ht="25.5" x14ac:dyDescent="0.2">
      <c r="A7" s="40"/>
      <c r="B7" s="40"/>
      <c r="C7" s="40"/>
      <c r="D7" s="40"/>
      <c r="E7" s="40"/>
      <c r="F7" s="40"/>
      <c r="G7" s="40"/>
      <c r="H7" s="40"/>
      <c r="I7" s="40"/>
      <c r="J7" s="40"/>
      <c r="K7" s="40"/>
      <c r="L7" s="40"/>
      <c r="M7" s="40"/>
      <c r="N7" s="40"/>
      <c r="O7" s="461" t="s">
        <v>205</v>
      </c>
      <c r="P7" s="736">
        <v>14.766971403101198</v>
      </c>
      <c r="Q7" s="736">
        <v>21.894320786491171</v>
      </c>
      <c r="R7" s="736">
        <v>22.702200204225953</v>
      </c>
      <c r="S7" s="736">
        <v>2.4265690194394165</v>
      </c>
    </row>
    <row r="8" spans="1:21" ht="25.5" x14ac:dyDescent="0.2">
      <c r="A8" s="40"/>
      <c r="B8" s="40"/>
      <c r="C8" s="40"/>
      <c r="D8" s="40"/>
      <c r="E8" s="40"/>
      <c r="F8" s="40"/>
      <c r="G8" s="40"/>
      <c r="H8" s="40"/>
      <c r="I8" s="40"/>
      <c r="J8" s="40"/>
      <c r="K8" s="40"/>
      <c r="L8" s="40"/>
      <c r="M8" s="40"/>
      <c r="N8" s="40"/>
      <c r="O8" s="461" t="s">
        <v>206</v>
      </c>
      <c r="P8" s="736">
        <v>28.646684853961922</v>
      </c>
      <c r="Q8" s="736">
        <v>20.478079305404329</v>
      </c>
      <c r="R8" s="736">
        <v>23.965887623337757</v>
      </c>
      <c r="S8" s="736">
        <v>0.91999789355045192</v>
      </c>
    </row>
    <row r="9" spans="1:21" ht="25.5" x14ac:dyDescent="0.2">
      <c r="A9" s="40"/>
      <c r="B9" s="40"/>
      <c r="C9" s="40"/>
      <c r="D9" s="40"/>
      <c r="E9" s="40"/>
      <c r="F9" s="40"/>
      <c r="G9" s="40"/>
      <c r="H9" s="40"/>
      <c r="I9" s="40"/>
      <c r="J9" s="40"/>
      <c r="K9" s="40"/>
      <c r="L9" s="40"/>
      <c r="M9" s="40"/>
      <c r="N9" s="40"/>
      <c r="O9" s="462" t="s">
        <v>106</v>
      </c>
      <c r="P9" s="737">
        <v>28.04332721817817</v>
      </c>
      <c r="Q9" s="737">
        <v>19.548720768311913</v>
      </c>
      <c r="R9" s="737">
        <v>22.389949141573382</v>
      </c>
      <c r="S9" s="737">
        <v>1.3198206648236237</v>
      </c>
    </row>
    <row r="10" spans="1:21" x14ac:dyDescent="0.2">
      <c r="A10" s="40"/>
      <c r="B10" s="40"/>
      <c r="C10" s="40"/>
      <c r="D10" s="40"/>
      <c r="E10" s="40"/>
      <c r="F10" s="40"/>
      <c r="G10" s="40"/>
      <c r="H10" s="40"/>
      <c r="I10" s="40"/>
      <c r="J10" s="40"/>
      <c r="K10" s="40"/>
      <c r="L10" s="40"/>
      <c r="M10" s="40"/>
      <c r="N10" s="40"/>
      <c r="O10" s="463"/>
      <c r="P10" s="464"/>
      <c r="Q10" s="464"/>
      <c r="R10" s="464"/>
      <c r="S10" s="464"/>
    </row>
    <row r="11" spans="1:21" x14ac:dyDescent="0.2">
      <c r="A11" s="40"/>
      <c r="B11" s="40"/>
      <c r="C11" s="40"/>
      <c r="D11" s="40"/>
      <c r="E11" s="40"/>
      <c r="F11" s="40"/>
      <c r="G11" s="40"/>
      <c r="H11" s="40"/>
      <c r="I11" s="40"/>
      <c r="J11" s="40"/>
      <c r="K11" s="40"/>
      <c r="L11" s="40"/>
      <c r="M11" s="40"/>
      <c r="N11" s="40"/>
      <c r="O11" s="40"/>
      <c r="P11" s="40"/>
      <c r="Q11" s="40"/>
      <c r="R11" s="40"/>
      <c r="S11" s="40"/>
    </row>
    <row r="12" spans="1:21" x14ac:dyDescent="0.2">
      <c r="A12" s="40"/>
      <c r="B12" s="40"/>
      <c r="C12" s="40"/>
      <c r="D12" s="40"/>
      <c r="E12" s="40"/>
      <c r="F12" s="40"/>
      <c r="G12" s="40"/>
      <c r="H12" s="40"/>
      <c r="I12" s="40"/>
      <c r="J12" s="40"/>
      <c r="K12" s="40"/>
      <c r="L12" s="40"/>
      <c r="M12" s="40"/>
      <c r="N12" s="40"/>
      <c r="O12" s="79"/>
      <c r="P12" s="79"/>
      <c r="Q12" s="79"/>
      <c r="R12" s="79"/>
      <c r="S12" s="79"/>
    </row>
    <row r="13" spans="1:21" ht="15" x14ac:dyDescent="0.25">
      <c r="A13" s="40"/>
      <c r="B13" s="40"/>
      <c r="C13" s="40"/>
      <c r="D13" s="40"/>
      <c r="E13" s="40"/>
      <c r="F13" s="40"/>
      <c r="G13" s="40"/>
      <c r="H13" s="40"/>
      <c r="I13" s="40"/>
      <c r="J13" s="40"/>
      <c r="K13" s="40"/>
      <c r="L13" s="40"/>
      <c r="M13" s="40"/>
      <c r="N13" s="40"/>
      <c r="O13" s="465"/>
      <c r="P13" s="860"/>
      <c r="Q13" s="860"/>
      <c r="R13" s="860"/>
      <c r="S13" s="860"/>
      <c r="T13" s="79"/>
      <c r="U13" s="79"/>
    </row>
    <row r="14" spans="1:21" ht="33.75" customHeight="1" x14ac:dyDescent="0.25">
      <c r="A14" s="40"/>
      <c r="B14" s="40"/>
      <c r="C14" s="40"/>
      <c r="D14" s="40"/>
      <c r="E14" s="40"/>
      <c r="F14" s="40"/>
      <c r="G14" s="40"/>
      <c r="H14" s="40"/>
      <c r="I14" s="40"/>
      <c r="J14" s="40"/>
      <c r="K14" s="40"/>
      <c r="L14" s="40"/>
      <c r="M14" s="40"/>
      <c r="N14" s="40"/>
      <c r="O14" s="861"/>
      <c r="P14" s="861"/>
      <c r="Q14" s="861"/>
      <c r="R14" s="861"/>
      <c r="S14" s="861"/>
      <c r="T14" s="79"/>
      <c r="U14" s="79"/>
    </row>
    <row r="15" spans="1:21" ht="14.25" customHeight="1" x14ac:dyDescent="0.2">
      <c r="A15" s="40"/>
      <c r="B15" s="40"/>
      <c r="C15" s="40"/>
      <c r="D15" s="40"/>
      <c r="E15" s="40"/>
      <c r="F15" s="40"/>
      <c r="G15" s="40"/>
      <c r="H15" s="40"/>
      <c r="I15" s="40"/>
      <c r="J15" s="40"/>
      <c r="K15" s="40"/>
      <c r="L15" s="40"/>
      <c r="M15" s="40"/>
      <c r="N15" s="40"/>
      <c r="O15" s="862"/>
      <c r="P15" s="863"/>
      <c r="Q15" s="863"/>
      <c r="R15" s="863"/>
      <c r="S15" s="863"/>
      <c r="T15" s="79"/>
      <c r="U15" s="79"/>
    </row>
    <row r="16" spans="1:21" ht="14.25" customHeight="1" x14ac:dyDescent="0.2">
      <c r="A16" s="40"/>
      <c r="B16" s="40"/>
      <c r="C16" s="40"/>
      <c r="D16" s="40"/>
      <c r="E16" s="40"/>
      <c r="F16" s="40"/>
      <c r="G16" s="40"/>
      <c r="H16" s="40"/>
      <c r="I16" s="40"/>
      <c r="J16" s="40"/>
      <c r="K16" s="40"/>
      <c r="L16" s="40"/>
      <c r="M16" s="40"/>
      <c r="N16" s="40"/>
      <c r="O16" s="862"/>
      <c r="P16" s="862"/>
      <c r="Q16" s="863"/>
      <c r="R16" s="863"/>
      <c r="S16" s="531"/>
      <c r="T16" s="79"/>
      <c r="U16" s="79"/>
    </row>
    <row r="17" spans="1:21" ht="14.25" customHeight="1" x14ac:dyDescent="0.2">
      <c r="A17" s="40"/>
      <c r="B17" s="454" t="s">
        <v>100</v>
      </c>
      <c r="C17" s="40"/>
      <c r="D17" s="40"/>
      <c r="E17" s="40"/>
      <c r="F17" s="40"/>
      <c r="G17" s="40"/>
      <c r="H17" s="40"/>
      <c r="I17" s="40"/>
      <c r="J17" s="40"/>
      <c r="K17" s="40"/>
      <c r="L17" s="40"/>
      <c r="M17" s="40"/>
      <c r="N17" s="40"/>
      <c r="O17" s="457"/>
      <c r="P17" s="314"/>
      <c r="Q17" s="314"/>
      <c r="R17" s="314"/>
      <c r="S17" s="314"/>
      <c r="T17" s="79"/>
      <c r="U17" s="79"/>
    </row>
    <row r="18" spans="1:21" ht="14.25" customHeight="1" x14ac:dyDescent="0.2">
      <c r="A18" s="40"/>
      <c r="B18" s="544" t="s">
        <v>160</v>
      </c>
      <c r="C18" s="40"/>
      <c r="D18" s="40"/>
      <c r="E18" s="40"/>
      <c r="F18" s="40"/>
      <c r="G18" s="454"/>
      <c r="H18" s="40"/>
      <c r="I18" s="40"/>
      <c r="J18" s="40"/>
      <c r="K18" s="40"/>
      <c r="L18" s="40"/>
      <c r="M18" s="40"/>
      <c r="N18" s="40"/>
      <c r="O18" s="457"/>
      <c r="P18" s="314"/>
      <c r="Q18" s="314"/>
      <c r="R18" s="314"/>
      <c r="S18" s="314"/>
      <c r="T18" s="79"/>
      <c r="U18" s="79"/>
    </row>
    <row r="19" spans="1:21" ht="57" customHeight="1" x14ac:dyDescent="0.2">
      <c r="A19" s="40"/>
      <c r="B19" s="881" t="s">
        <v>411</v>
      </c>
      <c r="C19" s="881"/>
      <c r="D19" s="881"/>
      <c r="E19" s="881"/>
      <c r="F19" s="881"/>
      <c r="G19" s="544"/>
      <c r="H19" s="40"/>
      <c r="I19" s="40"/>
      <c r="J19" s="40"/>
      <c r="K19" s="40"/>
      <c r="L19" s="40"/>
      <c r="M19" s="40"/>
      <c r="N19" s="40"/>
      <c r="O19" s="457"/>
      <c r="P19" s="314"/>
      <c r="Q19" s="314"/>
      <c r="R19" s="314"/>
      <c r="S19" s="314"/>
      <c r="T19" s="79"/>
      <c r="U19" s="79"/>
    </row>
    <row r="20" spans="1:21" ht="14.25" customHeight="1" x14ac:dyDescent="0.2">
      <c r="B20" s="823" t="s">
        <v>407</v>
      </c>
      <c r="G20" s="881"/>
      <c r="H20" s="881"/>
      <c r="I20" s="881"/>
      <c r="J20" s="881"/>
      <c r="K20" s="881"/>
      <c r="O20" s="457"/>
      <c r="P20" s="314"/>
      <c r="Q20" s="314"/>
      <c r="R20" s="314"/>
      <c r="S20" s="314"/>
      <c r="T20" s="79"/>
      <c r="U20" s="79"/>
    </row>
    <row r="21" spans="1:21" x14ac:dyDescent="0.2">
      <c r="B21" s="454" t="s">
        <v>62</v>
      </c>
      <c r="G21" s="823"/>
      <c r="O21" s="528"/>
      <c r="P21" s="529"/>
      <c r="Q21" s="529"/>
      <c r="R21" s="529"/>
      <c r="S21" s="529"/>
      <c r="T21" s="79"/>
      <c r="U21" s="79"/>
    </row>
    <row r="22" spans="1:21" x14ac:dyDescent="0.2">
      <c r="B22" s="544"/>
      <c r="G22" s="454"/>
      <c r="O22" s="79"/>
      <c r="P22" s="79"/>
      <c r="Q22" s="79"/>
      <c r="R22" s="79"/>
      <c r="S22" s="79"/>
      <c r="T22" s="79"/>
      <c r="U22" s="79"/>
    </row>
    <row r="23" spans="1:21" x14ac:dyDescent="0.2">
      <c r="O23" s="7"/>
      <c r="P23" s="7"/>
      <c r="Q23" s="7"/>
      <c r="R23" s="7"/>
      <c r="S23" s="7"/>
    </row>
    <row r="24" spans="1:21" x14ac:dyDescent="0.2">
      <c r="O24" s="7"/>
      <c r="P24" s="7"/>
      <c r="Q24" s="7"/>
      <c r="R24" s="7"/>
      <c r="S24" s="7"/>
    </row>
    <row r="25" spans="1:21" x14ac:dyDescent="0.2">
      <c r="O25" s="7"/>
      <c r="P25" s="7"/>
      <c r="Q25" s="7"/>
      <c r="R25" s="7"/>
      <c r="S25" s="7"/>
    </row>
    <row r="26" spans="1:21" x14ac:dyDescent="0.2">
      <c r="O26" s="7"/>
      <c r="P26" s="7"/>
      <c r="Q26" s="7"/>
      <c r="R26" s="7"/>
      <c r="S26" s="7"/>
    </row>
  </sheetData>
  <mergeCells count="3">
    <mergeCell ref="B2:F2"/>
    <mergeCell ref="B19:F19"/>
    <mergeCell ref="G20:K20"/>
  </mergeCells>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F65"/>
  <sheetViews>
    <sheetView workbookViewId="0"/>
  </sheetViews>
  <sheetFormatPr defaultRowHeight="14.25" x14ac:dyDescent="0.2"/>
  <cols>
    <col min="1" max="1" width="4.5703125" style="131" customWidth="1"/>
    <col min="2" max="2" width="14.28515625" style="131" customWidth="1"/>
    <col min="3" max="6" width="9.140625" style="131"/>
    <col min="7" max="7" width="10" style="131" customWidth="1"/>
    <col min="8" max="8" width="9.140625" style="131"/>
    <col min="9" max="9" width="7" style="131" customWidth="1"/>
    <col min="10" max="10" width="13.42578125" style="131" customWidth="1"/>
    <col min="11" max="13" width="9.140625" style="131"/>
    <col min="14" max="14" width="10" style="131" customWidth="1"/>
    <col min="15" max="15" width="35.140625" style="131" bestFit="1" customWidth="1"/>
    <col min="16" max="16" width="15.7109375" style="131" bestFit="1" customWidth="1"/>
    <col min="17" max="17" width="13.85546875" style="131" bestFit="1" customWidth="1"/>
    <col min="18" max="18" width="14.140625" style="131" bestFit="1" customWidth="1"/>
    <col min="19" max="19" width="19.140625" style="131" bestFit="1" customWidth="1"/>
    <col min="20" max="25" width="9.140625" style="131"/>
    <col min="26" max="26" width="11.7109375" style="131" customWidth="1"/>
    <col min="27" max="16384" width="9.140625" style="131"/>
  </cols>
  <sheetData>
    <row r="1" spans="2:21" x14ac:dyDescent="0.2">
      <c r="B1" s="150"/>
    </row>
    <row r="2" spans="2:21" ht="15.75" x14ac:dyDescent="0.25">
      <c r="B2" s="443" t="s">
        <v>403</v>
      </c>
    </row>
    <row r="4" spans="2:21" ht="15" x14ac:dyDescent="0.25">
      <c r="O4" s="444" t="s">
        <v>370</v>
      </c>
      <c r="P4" s="445"/>
      <c r="Q4" s="445"/>
      <c r="R4" s="445"/>
      <c r="S4" s="445"/>
    </row>
    <row r="5" spans="2:21" x14ac:dyDescent="0.2">
      <c r="O5" s="446"/>
      <c r="P5" s="447" t="s">
        <v>1</v>
      </c>
      <c r="Q5" s="447" t="s">
        <v>2</v>
      </c>
      <c r="R5" s="447" t="s">
        <v>313</v>
      </c>
      <c r="S5" s="457"/>
    </row>
    <row r="6" spans="2:21" x14ac:dyDescent="0.2">
      <c r="S6" s="813"/>
      <c r="T6" s="152"/>
    </row>
    <row r="7" spans="2:21" x14ac:dyDescent="0.2">
      <c r="O7" s="448">
        <v>2006</v>
      </c>
      <c r="P7" s="314">
        <v>34.423635341627701</v>
      </c>
      <c r="Q7" s="340">
        <v>46.695401363378799</v>
      </c>
      <c r="R7" s="314">
        <v>28.8277853249648</v>
      </c>
      <c r="S7" s="813"/>
      <c r="T7" s="152"/>
    </row>
    <row r="8" spans="2:21" x14ac:dyDescent="0.2">
      <c r="O8" s="448">
        <v>2007</v>
      </c>
      <c r="P8" s="340">
        <v>34.0867162288109</v>
      </c>
      <c r="Q8" s="314">
        <v>45.441224594742998</v>
      </c>
      <c r="R8" s="314">
        <v>29.350861831235001</v>
      </c>
      <c r="S8" s="813"/>
      <c r="T8" s="152"/>
    </row>
    <row r="9" spans="2:21" ht="14.25" customHeight="1" x14ac:dyDescent="0.2">
      <c r="O9" s="448">
        <v>2008</v>
      </c>
      <c r="P9" s="47">
        <v>32.262200956045291</v>
      </c>
      <c r="Q9" s="47">
        <v>43.967048648018896</v>
      </c>
      <c r="R9" s="314">
        <v>27.163392454892719</v>
      </c>
      <c r="S9" s="314"/>
      <c r="T9" s="154"/>
      <c r="U9" s="153"/>
    </row>
    <row r="10" spans="2:21" ht="14.25" customHeight="1" x14ac:dyDescent="0.2">
      <c r="O10" s="448">
        <v>2009</v>
      </c>
      <c r="P10" s="47">
        <v>29.251701043984191</v>
      </c>
      <c r="Q10" s="47">
        <v>40.834756248142966</v>
      </c>
      <c r="R10" s="639">
        <v>23.244203014596302</v>
      </c>
      <c r="S10" s="314"/>
      <c r="T10" s="154"/>
    </row>
    <row r="11" spans="2:21" ht="14.25" customHeight="1" x14ac:dyDescent="0.2">
      <c r="O11" s="448">
        <v>2010</v>
      </c>
      <c r="P11" s="47">
        <v>25.571248753810099</v>
      </c>
      <c r="Q11" s="47">
        <v>37.200297985307436</v>
      </c>
      <c r="R11" s="639">
        <v>19.859936107991651</v>
      </c>
      <c r="S11" s="314"/>
      <c r="T11" s="154"/>
      <c r="U11" s="151"/>
    </row>
    <row r="12" spans="2:21" ht="14.25" customHeight="1" x14ac:dyDescent="0.2">
      <c r="O12" s="448">
        <v>2011</v>
      </c>
      <c r="P12" s="47">
        <v>22.29406158001753</v>
      </c>
      <c r="Q12" s="47">
        <v>35.020797774135289</v>
      </c>
      <c r="R12" s="639">
        <v>16.582385166455964</v>
      </c>
      <c r="S12" s="314"/>
      <c r="T12" s="154"/>
      <c r="U12" s="154"/>
    </row>
    <row r="13" spans="2:21" ht="14.25" customHeight="1" x14ac:dyDescent="0.2">
      <c r="O13" s="448">
        <v>2012</v>
      </c>
      <c r="P13" s="47">
        <v>20.304553247402499</v>
      </c>
      <c r="Q13" s="47">
        <v>33.138523051403503</v>
      </c>
      <c r="R13" s="639">
        <v>15.2193597237469</v>
      </c>
      <c r="S13" s="314"/>
      <c r="T13" s="154"/>
      <c r="U13" s="154"/>
    </row>
    <row r="14" spans="2:21" ht="14.25" customHeight="1" x14ac:dyDescent="0.2">
      <c r="O14" s="448">
        <v>2013</v>
      </c>
      <c r="P14" s="14">
        <v>19.391718400464814</v>
      </c>
      <c r="Q14" s="14">
        <v>29.82317481971052</v>
      </c>
      <c r="R14" s="214">
        <v>14.700289617646236</v>
      </c>
      <c r="S14" s="314"/>
      <c r="T14" s="154"/>
      <c r="U14" s="151"/>
    </row>
    <row r="15" spans="2:21" ht="14.25" customHeight="1" x14ac:dyDescent="0.2">
      <c r="O15" s="448">
        <v>2014</v>
      </c>
      <c r="P15" s="314">
        <v>18.622781844897624</v>
      </c>
      <c r="Q15" s="314">
        <v>28.646978033986748</v>
      </c>
      <c r="R15" s="464">
        <v>14.318602169440148</v>
      </c>
      <c r="S15" s="314"/>
      <c r="T15" s="154"/>
      <c r="U15" s="151"/>
    </row>
    <row r="16" spans="2:21" x14ac:dyDescent="0.2">
      <c r="O16" s="449">
        <v>2015</v>
      </c>
      <c r="P16" s="317">
        <v>18.259805017937481</v>
      </c>
      <c r="Q16" s="317">
        <v>28.466089664157444</v>
      </c>
      <c r="R16" s="478">
        <v>12.981093421554768</v>
      </c>
      <c r="S16" s="314"/>
      <c r="T16" s="154"/>
      <c r="U16" s="151"/>
    </row>
    <row r="17" spans="2:32" x14ac:dyDescent="0.2">
      <c r="S17" s="813"/>
      <c r="U17" s="151"/>
    </row>
    <row r="18" spans="2:32" x14ac:dyDescent="0.2">
      <c r="O18" s="813"/>
      <c r="P18" s="813"/>
      <c r="Q18" s="813"/>
      <c r="R18" s="813"/>
      <c r="S18" s="813"/>
    </row>
    <row r="19" spans="2:32" ht="14.25" customHeight="1" x14ac:dyDescent="0.2">
      <c r="B19" s="450" t="s">
        <v>100</v>
      </c>
      <c r="O19" s="813"/>
      <c r="P19" s="813"/>
      <c r="Q19" s="813"/>
      <c r="R19" s="57"/>
      <c r="S19" s="813"/>
    </row>
    <row r="20" spans="2:32" ht="14.25" customHeight="1" x14ac:dyDescent="0.2">
      <c r="B20" s="450" t="s">
        <v>160</v>
      </c>
      <c r="O20" s="47"/>
      <c r="P20" s="47"/>
      <c r="Q20" s="14"/>
      <c r="R20" s="47"/>
      <c r="S20" s="47"/>
      <c r="T20" s="813"/>
      <c r="U20" s="813"/>
      <c r="V20" s="813"/>
      <c r="W20" s="813"/>
      <c r="X20" s="813"/>
      <c r="Y20" s="813"/>
      <c r="Z20" s="813"/>
      <c r="AA20" s="813"/>
      <c r="AB20" s="813"/>
      <c r="AC20" s="813"/>
      <c r="AD20" s="813"/>
      <c r="AE20" s="813"/>
      <c r="AF20" s="813"/>
    </row>
    <row r="21" spans="2:32" ht="14.25" customHeight="1" x14ac:dyDescent="0.2">
      <c r="B21" s="451" t="s">
        <v>229</v>
      </c>
      <c r="O21" s="47"/>
      <c r="P21" s="47"/>
      <c r="Q21" s="14"/>
      <c r="R21" s="47"/>
      <c r="S21" s="47"/>
      <c r="T21" s="7"/>
      <c r="U21" s="7"/>
      <c r="V21" s="7"/>
      <c r="W21" s="7"/>
      <c r="X21" s="79"/>
      <c r="Y21" s="79"/>
      <c r="Z21" s="813"/>
      <c r="AA21" s="813"/>
      <c r="AB21" s="813"/>
      <c r="AC21" s="813"/>
      <c r="AD21" s="813"/>
      <c r="AE21" s="813"/>
      <c r="AF21" s="813"/>
    </row>
    <row r="22" spans="2:32" ht="14.25" customHeight="1" x14ac:dyDescent="0.2">
      <c r="B22" s="451" t="s">
        <v>230</v>
      </c>
      <c r="O22" s="96"/>
      <c r="P22" s="96"/>
      <c r="Q22" s="17"/>
      <c r="R22" s="96"/>
      <c r="S22" s="96"/>
      <c r="T22" s="7"/>
      <c r="U22" s="7"/>
      <c r="V22" s="7"/>
      <c r="W22" s="7"/>
      <c r="X22" s="79"/>
      <c r="Y22" s="79"/>
      <c r="Z22" s="813"/>
      <c r="AA22" s="813"/>
      <c r="AB22" s="813"/>
      <c r="AC22" s="813"/>
      <c r="AD22" s="813"/>
      <c r="AE22" s="813"/>
      <c r="AF22" s="813"/>
    </row>
    <row r="23" spans="2:32" ht="14.25" customHeight="1" x14ac:dyDescent="0.2">
      <c r="B23" s="451" t="s">
        <v>350</v>
      </c>
      <c r="D23" s="452"/>
      <c r="O23" s="31"/>
      <c r="P23" s="836"/>
      <c r="Q23" s="836"/>
      <c r="R23" s="837"/>
      <c r="S23" s="837"/>
      <c r="T23" s="837"/>
      <c r="U23" s="837"/>
      <c r="V23" s="837"/>
      <c r="W23" s="838"/>
      <c r="X23" s="839"/>
      <c r="Y23" s="840"/>
      <c r="Z23" s="813"/>
      <c r="AA23" s="813"/>
      <c r="AB23" s="813"/>
      <c r="AC23" s="813"/>
      <c r="AD23" s="813"/>
      <c r="AE23" s="813"/>
      <c r="AF23" s="813"/>
    </row>
    <row r="24" spans="2:32" ht="14.25" customHeight="1" x14ac:dyDescent="0.2">
      <c r="B24" s="450" t="s">
        <v>7</v>
      </c>
      <c r="D24" s="452"/>
      <c r="O24" s="31"/>
      <c r="P24" s="836"/>
      <c r="Q24" s="836"/>
      <c r="R24" s="837"/>
      <c r="S24" s="837"/>
      <c r="T24" s="837"/>
      <c r="U24" s="837"/>
      <c r="V24" s="837"/>
      <c r="W24" s="838"/>
      <c r="X24" s="839"/>
      <c r="Y24" s="840"/>
      <c r="Z24" s="813"/>
      <c r="AA24" s="813"/>
      <c r="AB24" s="813"/>
      <c r="AC24" s="813"/>
      <c r="AD24" s="813"/>
      <c r="AE24" s="813"/>
      <c r="AF24" s="813"/>
    </row>
    <row r="25" spans="2:32" ht="14.25" customHeight="1" x14ac:dyDescent="0.2">
      <c r="B25" s="451" t="s">
        <v>161</v>
      </c>
      <c r="I25" s="150"/>
      <c r="O25" s="36"/>
      <c r="P25" s="841"/>
      <c r="Q25" s="842"/>
      <c r="R25" s="843"/>
      <c r="S25" s="843"/>
      <c r="T25" s="843"/>
      <c r="U25" s="843"/>
      <c r="V25" s="843"/>
      <c r="W25" s="844"/>
      <c r="X25" s="845"/>
      <c r="Y25" s="845"/>
      <c r="Z25" s="813"/>
      <c r="AA25" s="813"/>
      <c r="AB25" s="813"/>
      <c r="AC25" s="813"/>
      <c r="AD25" s="813"/>
      <c r="AE25" s="813"/>
      <c r="AF25" s="813"/>
    </row>
    <row r="26" spans="2:32" ht="14.25" customHeight="1" x14ac:dyDescent="0.2">
      <c r="B26" s="451" t="s">
        <v>8</v>
      </c>
      <c r="O26" s="36"/>
      <c r="P26" s="841"/>
      <c r="Q26" s="842"/>
      <c r="R26" s="843"/>
      <c r="S26" s="843"/>
      <c r="T26" s="843"/>
      <c r="U26" s="843"/>
      <c r="V26" s="843"/>
      <c r="W26" s="844"/>
      <c r="X26" s="845"/>
      <c r="Y26" s="845"/>
      <c r="Z26" s="813"/>
      <c r="AA26" s="813"/>
      <c r="AB26" s="813"/>
      <c r="AC26" s="813"/>
      <c r="AD26" s="813"/>
      <c r="AE26" s="813"/>
      <c r="AF26" s="813"/>
    </row>
    <row r="27" spans="2:32" x14ac:dyDescent="0.2">
      <c r="O27" s="31"/>
      <c r="P27" s="846"/>
      <c r="Q27" s="846"/>
      <c r="R27" s="837"/>
      <c r="S27" s="837"/>
      <c r="T27" s="837"/>
      <c r="U27" s="837"/>
      <c r="V27" s="837"/>
      <c r="W27" s="838"/>
      <c r="X27" s="839"/>
      <c r="Y27" s="840"/>
      <c r="Z27" s="813"/>
      <c r="AA27" s="813"/>
      <c r="AB27" s="813"/>
      <c r="AC27" s="813"/>
      <c r="AD27" s="813"/>
      <c r="AE27" s="813"/>
      <c r="AF27" s="813"/>
    </row>
    <row r="28" spans="2:32" x14ac:dyDescent="0.2">
      <c r="O28" s="31"/>
      <c r="P28" s="846"/>
      <c r="Q28" s="846"/>
      <c r="R28" s="837"/>
      <c r="S28" s="837"/>
      <c r="T28" s="837"/>
      <c r="U28" s="837"/>
      <c r="V28" s="837"/>
      <c r="W28" s="838"/>
      <c r="X28" s="839"/>
      <c r="Y28" s="840"/>
      <c r="Z28" s="813"/>
      <c r="AA28" s="813"/>
      <c r="AB28" s="813"/>
      <c r="AC28" s="813"/>
      <c r="AD28" s="813"/>
      <c r="AE28" s="813"/>
      <c r="AF28" s="813"/>
    </row>
    <row r="29" spans="2:32" x14ac:dyDescent="0.2">
      <c r="O29" s="36"/>
      <c r="P29" s="841"/>
      <c r="Q29" s="842"/>
      <c r="R29" s="843"/>
      <c r="S29" s="843"/>
      <c r="T29" s="843"/>
      <c r="U29" s="843"/>
      <c r="V29" s="843"/>
      <c r="W29" s="844"/>
      <c r="X29" s="845"/>
      <c r="Y29" s="845"/>
      <c r="Z29" s="813"/>
      <c r="AA29" s="813"/>
      <c r="AB29" s="813"/>
      <c r="AC29" s="813"/>
      <c r="AD29" s="813"/>
      <c r="AE29" s="813"/>
      <c r="AF29" s="813"/>
    </row>
    <row r="30" spans="2:32" x14ac:dyDescent="0.2">
      <c r="O30" s="342"/>
      <c r="P30" s="96"/>
      <c r="Q30" s="342"/>
      <c r="R30" s="57"/>
      <c r="S30" s="93"/>
      <c r="T30" s="94"/>
      <c r="U30" s="94"/>
      <c r="V30" s="94"/>
      <c r="W30" s="94"/>
      <c r="X30" s="273"/>
      <c r="Y30" s="596"/>
      <c r="Z30" s="813"/>
      <c r="AA30" s="813"/>
      <c r="AB30" s="813"/>
      <c r="AC30" s="813"/>
      <c r="AD30" s="813"/>
      <c r="AE30" s="813"/>
      <c r="AF30" s="813"/>
    </row>
    <row r="31" spans="2:32" x14ac:dyDescent="0.2">
      <c r="O31" s="342"/>
      <c r="P31" s="47"/>
      <c r="Q31" s="342"/>
      <c r="R31" s="17"/>
      <c r="S31" s="93"/>
      <c r="T31" s="94"/>
      <c r="U31" s="94"/>
      <c r="V31" s="94"/>
      <c r="W31" s="94"/>
      <c r="X31" s="273"/>
      <c r="Y31" s="596"/>
      <c r="Z31" s="813"/>
      <c r="AA31" s="813"/>
      <c r="AB31" s="813"/>
      <c r="AC31" s="813"/>
      <c r="AD31" s="813"/>
      <c r="AE31" s="813"/>
      <c r="AF31" s="813"/>
    </row>
    <row r="32" spans="2:32" x14ac:dyDescent="0.2">
      <c r="O32" s="835"/>
      <c r="P32"/>
      <c r="Q32" s="339"/>
      <c r="R32" s="7"/>
      <c r="S32" s="95"/>
      <c r="T32" s="95"/>
      <c r="U32" s="95"/>
      <c r="V32" s="95"/>
      <c r="W32" s="95"/>
      <c r="X32" s="274"/>
      <c r="Y32" s="274"/>
      <c r="Z32" s="813"/>
      <c r="AA32" s="813"/>
      <c r="AB32" s="813"/>
      <c r="AC32" s="813"/>
      <c r="AD32" s="813"/>
      <c r="AE32" s="813"/>
      <c r="AF32" s="813"/>
    </row>
    <row r="33" spans="15:32" x14ac:dyDescent="0.2">
      <c r="O33" s="11"/>
      <c r="P33" s="340"/>
      <c r="Q33" s="340"/>
      <c r="R33" s="57"/>
      <c r="S33" s="7"/>
      <c r="T33" s="7"/>
      <c r="U33" s="7"/>
      <c r="V33" s="7"/>
      <c r="W33" s="7"/>
      <c r="X33" s="79"/>
      <c r="Y33" s="577"/>
      <c r="Z33" s="813"/>
      <c r="AA33" s="813"/>
      <c r="AB33" s="813"/>
      <c r="AC33" s="813"/>
      <c r="AD33" s="813"/>
      <c r="AE33" s="813"/>
      <c r="AF33" s="813"/>
    </row>
    <row r="34" spans="15:32" x14ac:dyDescent="0.2">
      <c r="O34" s="11"/>
      <c r="P34" s="340"/>
      <c r="Q34" s="340"/>
      <c r="R34" s="57"/>
      <c r="S34" s="95"/>
      <c r="T34" s="811"/>
      <c r="U34" s="811"/>
      <c r="V34" s="811"/>
      <c r="W34" s="811"/>
      <c r="X34" s="812"/>
      <c r="Y34" s="812"/>
      <c r="Z34" s="813"/>
      <c r="AA34" s="813"/>
      <c r="AB34" s="813"/>
      <c r="AC34" s="813"/>
      <c r="AD34" s="813"/>
      <c r="AE34" s="813"/>
      <c r="AF34" s="813"/>
    </row>
    <row r="35" spans="15:32" x14ac:dyDescent="0.2">
      <c r="O35" s="15"/>
      <c r="P35" s="341"/>
      <c r="Q35" s="342"/>
      <c r="R35" s="17"/>
      <c r="S35" s="7"/>
      <c r="T35" s="12"/>
      <c r="U35" s="12"/>
      <c r="V35" s="7"/>
      <c r="W35" s="37"/>
      <c r="X35" s="46"/>
      <c r="Y35" s="46"/>
      <c r="Z35" s="813"/>
      <c r="AA35" s="813"/>
      <c r="AB35" s="813"/>
      <c r="AC35" s="813"/>
      <c r="AD35" s="813"/>
      <c r="AE35" s="813"/>
      <c r="AF35" s="813"/>
    </row>
    <row r="36" spans="15:32" x14ac:dyDescent="0.2">
      <c r="O36" s="15"/>
      <c r="P36" s="341"/>
      <c r="Q36" s="342"/>
      <c r="R36" s="17"/>
      <c r="S36" s="57"/>
      <c r="T36" s="57"/>
      <c r="U36" s="57"/>
      <c r="V36" s="57"/>
      <c r="W36" s="14"/>
      <c r="X36" s="13"/>
      <c r="Y36" s="464"/>
      <c r="Z36" s="813"/>
      <c r="AA36" s="813"/>
      <c r="AB36" s="813"/>
      <c r="AC36" s="813"/>
      <c r="AD36" s="813"/>
      <c r="AE36" s="813"/>
      <c r="AF36" s="813"/>
    </row>
    <row r="37" spans="15:32" x14ac:dyDescent="0.2">
      <c r="O37" s="11"/>
      <c r="P37" s="708"/>
      <c r="Q37" s="708"/>
      <c r="R37" s="57"/>
      <c r="S37" s="57"/>
      <c r="T37" s="57"/>
      <c r="U37" s="57"/>
      <c r="V37" s="57"/>
      <c r="W37" s="14"/>
      <c r="X37" s="13"/>
      <c r="Y37" s="464"/>
      <c r="Z37" s="813"/>
      <c r="AA37" s="813"/>
      <c r="AB37" s="813"/>
      <c r="AC37" s="813"/>
      <c r="AD37" s="813"/>
      <c r="AE37" s="813"/>
      <c r="AF37" s="813"/>
    </row>
    <row r="38" spans="15:32" x14ac:dyDescent="0.2">
      <c r="O38" s="11"/>
      <c r="P38" s="708"/>
      <c r="Q38" s="708"/>
      <c r="R38" s="57"/>
      <c r="S38" s="17"/>
      <c r="T38" s="17"/>
      <c r="U38" s="17"/>
      <c r="V38" s="17"/>
      <c r="W38" s="17"/>
      <c r="X38" s="16"/>
      <c r="Y38" s="16"/>
      <c r="Z38" s="813"/>
      <c r="AA38" s="813"/>
      <c r="AB38" s="813"/>
      <c r="AC38" s="813"/>
      <c r="AD38" s="813"/>
      <c r="AE38" s="813"/>
      <c r="AF38" s="813"/>
    </row>
    <row r="39" spans="15:32" x14ac:dyDescent="0.2">
      <c r="O39" s="15"/>
      <c r="P39" s="341"/>
      <c r="Q39" s="342"/>
      <c r="R39" s="17"/>
      <c r="S39" s="17"/>
      <c r="T39" s="17"/>
      <c r="U39" s="17"/>
      <c r="V39" s="17"/>
      <c r="W39" s="17"/>
      <c r="X39" s="16"/>
      <c r="Y39" s="201"/>
      <c r="Z39" s="813"/>
      <c r="AA39" s="813"/>
      <c r="AB39" s="813"/>
      <c r="AC39" s="813"/>
      <c r="AD39" s="813"/>
      <c r="AE39" s="813"/>
      <c r="AF39" s="813"/>
    </row>
    <row r="40" spans="15:32" x14ac:dyDescent="0.2">
      <c r="O40" s="11"/>
      <c r="P40" s="342"/>
      <c r="Q40" s="342"/>
      <c r="R40" s="57"/>
      <c r="S40" s="57"/>
      <c r="T40" s="57"/>
      <c r="U40" s="57"/>
      <c r="V40" s="57"/>
      <c r="W40" s="14"/>
      <c r="X40" s="13"/>
      <c r="Y40" s="464"/>
      <c r="Z40" s="813"/>
      <c r="AA40" s="813"/>
      <c r="AB40" s="813"/>
      <c r="AC40" s="813"/>
      <c r="AD40" s="813"/>
      <c r="AE40" s="813"/>
      <c r="AF40" s="813"/>
    </row>
    <row r="41" spans="15:32" x14ac:dyDescent="0.2">
      <c r="O41" s="15"/>
      <c r="P41" s="342"/>
      <c r="Q41" s="342"/>
      <c r="R41" s="17"/>
      <c r="S41" s="57"/>
      <c r="T41" s="57"/>
      <c r="U41" s="57"/>
      <c r="V41" s="57"/>
      <c r="W41" s="14"/>
      <c r="X41" s="13"/>
      <c r="Y41" s="464"/>
      <c r="Z41" s="813"/>
      <c r="AA41" s="813"/>
      <c r="AB41" s="813"/>
      <c r="AC41" s="813"/>
      <c r="AD41" s="813"/>
      <c r="AE41" s="813"/>
      <c r="AF41" s="813"/>
    </row>
    <row r="42" spans="15:32" x14ac:dyDescent="0.2">
      <c r="O42" s="15"/>
      <c r="P42" s="341"/>
      <c r="Q42" s="342"/>
      <c r="R42" s="17"/>
      <c r="S42" s="17"/>
      <c r="T42" s="17"/>
      <c r="U42" s="17"/>
      <c r="V42" s="17"/>
      <c r="W42" s="17"/>
      <c r="X42" s="16"/>
      <c r="Y42" s="16"/>
      <c r="Z42" s="813"/>
      <c r="AA42" s="813"/>
      <c r="AB42" s="813"/>
      <c r="AC42" s="813"/>
      <c r="AD42" s="813"/>
      <c r="AE42" s="813"/>
      <c r="AF42" s="813"/>
    </row>
    <row r="43" spans="15:32" x14ac:dyDescent="0.2">
      <c r="O43" s="813"/>
      <c r="P43" s="813"/>
      <c r="Q43" s="813"/>
      <c r="R43" s="813"/>
      <c r="S43" s="813"/>
      <c r="T43" s="813"/>
      <c r="U43" s="813"/>
      <c r="V43" s="813"/>
      <c r="W43" s="813"/>
      <c r="X43" s="813"/>
      <c r="Y43" s="813"/>
      <c r="Z43" s="813"/>
      <c r="AA43" s="813"/>
      <c r="AB43" s="813"/>
      <c r="AC43" s="813"/>
      <c r="AD43" s="813"/>
      <c r="AE43" s="813"/>
      <c r="AF43" s="813"/>
    </row>
    <row r="44" spans="15:32" x14ac:dyDescent="0.2">
      <c r="O44" s="813"/>
      <c r="P44" s="813"/>
      <c r="Q44" s="813"/>
      <c r="R44" s="813"/>
      <c r="S44" s="813"/>
      <c r="T44" s="813"/>
      <c r="U44" s="813"/>
      <c r="V44" s="813"/>
      <c r="W44" s="813"/>
      <c r="X44" s="813"/>
      <c r="Y44" s="813"/>
      <c r="Z44" s="813"/>
      <c r="AA44" s="813"/>
      <c r="AB44" s="813"/>
      <c r="AC44" s="813"/>
      <c r="AD44" s="813"/>
      <c r="AE44" s="813"/>
      <c r="AF44" s="813"/>
    </row>
    <row r="45" spans="15:32" x14ac:dyDescent="0.2">
      <c r="O45" s="813"/>
      <c r="P45" s="813"/>
      <c r="Q45" s="813"/>
      <c r="R45" s="813"/>
      <c r="S45" s="813"/>
      <c r="T45" s="813"/>
      <c r="U45" s="813"/>
      <c r="V45" s="813"/>
      <c r="W45" s="813"/>
      <c r="X45" s="813"/>
      <c r="Y45" s="813"/>
      <c r="Z45" s="813"/>
      <c r="AA45" s="813"/>
      <c r="AB45" s="813"/>
      <c r="AC45" s="813"/>
      <c r="AD45" s="813"/>
      <c r="AE45" s="813"/>
      <c r="AF45" s="813"/>
    </row>
    <row r="46" spans="15:32" x14ac:dyDescent="0.2">
      <c r="O46" s="813"/>
      <c r="P46" s="813"/>
      <c r="Q46" s="813"/>
      <c r="R46" s="813"/>
      <c r="S46" s="813"/>
      <c r="T46" s="813"/>
      <c r="U46" s="813"/>
      <c r="V46" s="813"/>
      <c r="W46" s="813"/>
      <c r="X46" s="813"/>
      <c r="Y46" s="813"/>
      <c r="Z46" s="813"/>
      <c r="AA46" s="813"/>
      <c r="AB46" s="813"/>
      <c r="AC46" s="813"/>
      <c r="AD46" s="813"/>
      <c r="AE46" s="813"/>
      <c r="AF46" s="813"/>
    </row>
    <row r="47" spans="15:32" x14ac:dyDescent="0.2">
      <c r="O47" s="813"/>
      <c r="P47" s="813"/>
      <c r="Q47" s="813"/>
      <c r="R47" s="813"/>
      <c r="S47" s="813"/>
      <c r="T47" s="813"/>
      <c r="U47" s="813"/>
      <c r="V47" s="813"/>
      <c r="W47" s="813"/>
      <c r="X47" s="813"/>
      <c r="Y47" s="813"/>
      <c r="Z47" s="813"/>
      <c r="AA47" s="813"/>
      <c r="AB47" s="813"/>
      <c r="AC47" s="813"/>
      <c r="AD47" s="813"/>
      <c r="AE47" s="813"/>
      <c r="AF47" s="813"/>
    </row>
    <row r="48" spans="15:32" x14ac:dyDescent="0.2">
      <c r="O48" s="813"/>
      <c r="P48" s="813"/>
      <c r="Q48" s="813"/>
      <c r="R48" s="813"/>
      <c r="S48" s="813"/>
      <c r="T48" s="813"/>
      <c r="U48" s="813"/>
      <c r="V48" s="813"/>
      <c r="W48" s="813"/>
      <c r="X48" s="813"/>
      <c r="Y48" s="813"/>
      <c r="Z48" s="813"/>
      <c r="AA48" s="813"/>
      <c r="AB48" s="813"/>
      <c r="AC48" s="813"/>
      <c r="AD48" s="813"/>
      <c r="AE48" s="813"/>
      <c r="AF48" s="813"/>
    </row>
    <row r="49" spans="15:32" x14ac:dyDescent="0.2">
      <c r="O49" s="813"/>
      <c r="P49" s="813"/>
      <c r="Q49" s="813"/>
      <c r="R49" s="813"/>
      <c r="S49" s="813"/>
      <c r="T49" s="813"/>
      <c r="U49" s="813"/>
      <c r="V49" s="813"/>
      <c r="W49" s="813"/>
      <c r="X49" s="813"/>
      <c r="Y49" s="813"/>
      <c r="Z49" s="813"/>
      <c r="AA49" s="813"/>
      <c r="AB49" s="813"/>
      <c r="AC49" s="813"/>
      <c r="AD49" s="813"/>
      <c r="AE49" s="813"/>
      <c r="AF49" s="813"/>
    </row>
    <row r="50" spans="15:32" x14ac:dyDescent="0.2">
      <c r="O50" s="813"/>
      <c r="P50" s="813"/>
      <c r="Q50" s="813"/>
      <c r="R50" s="813"/>
      <c r="S50" s="813"/>
      <c r="T50" s="813"/>
      <c r="U50" s="813"/>
      <c r="V50" s="813"/>
      <c r="W50" s="813"/>
      <c r="X50" s="813"/>
      <c r="Y50" s="813"/>
      <c r="Z50" s="813"/>
      <c r="AA50" s="813"/>
      <c r="AB50" s="813"/>
      <c r="AC50" s="813"/>
      <c r="AD50" s="813"/>
      <c r="AE50" s="813"/>
      <c r="AF50" s="813"/>
    </row>
    <row r="51" spans="15:32" x14ac:dyDescent="0.2">
      <c r="O51" s="813"/>
      <c r="P51" s="813"/>
      <c r="Q51" s="813"/>
      <c r="R51" s="813"/>
      <c r="S51" s="813"/>
      <c r="T51" s="813"/>
      <c r="U51" s="813"/>
      <c r="V51" s="813"/>
      <c r="W51" s="813"/>
      <c r="X51" s="813"/>
      <c r="Y51" s="813"/>
      <c r="Z51" s="813"/>
      <c r="AA51" s="813"/>
      <c r="AB51" s="813"/>
      <c r="AC51" s="813"/>
      <c r="AD51" s="813"/>
      <c r="AE51" s="813"/>
      <c r="AF51" s="813"/>
    </row>
    <row r="52" spans="15:32" x14ac:dyDescent="0.2">
      <c r="O52" s="813"/>
      <c r="P52" s="813"/>
      <c r="Q52" s="813"/>
      <c r="R52" s="813"/>
      <c r="S52" s="813"/>
      <c r="T52" s="813"/>
      <c r="U52" s="813"/>
      <c r="V52" s="813"/>
      <c r="W52" s="813"/>
      <c r="X52" s="813"/>
      <c r="Y52" s="813"/>
      <c r="Z52" s="813"/>
      <c r="AA52" s="813"/>
      <c r="AB52" s="813"/>
      <c r="AC52" s="813"/>
      <c r="AD52" s="813"/>
      <c r="AE52" s="813"/>
      <c r="AF52" s="813"/>
    </row>
    <row r="53" spans="15:32" x14ac:dyDescent="0.2">
      <c r="O53" s="813"/>
      <c r="P53" s="813"/>
      <c r="Q53" s="813"/>
      <c r="R53" s="813"/>
      <c r="S53" s="813"/>
      <c r="T53" s="813"/>
      <c r="U53" s="813"/>
      <c r="V53" s="813"/>
      <c r="W53" s="813"/>
      <c r="X53" s="813"/>
      <c r="Y53" s="813"/>
      <c r="Z53" s="813"/>
      <c r="AA53" s="813"/>
      <c r="AB53" s="813"/>
      <c r="AC53" s="813"/>
      <c r="AD53" s="813"/>
      <c r="AE53" s="813"/>
      <c r="AF53" s="813"/>
    </row>
    <row r="54" spans="15:32" x14ac:dyDescent="0.2">
      <c r="O54" s="813"/>
      <c r="P54" s="813"/>
      <c r="Q54" s="813"/>
      <c r="R54" s="813"/>
      <c r="S54" s="813"/>
      <c r="T54" s="813"/>
      <c r="U54" s="813"/>
      <c r="V54" s="813"/>
      <c r="W54" s="813"/>
      <c r="X54" s="813"/>
      <c r="Y54" s="813"/>
      <c r="Z54" s="813"/>
      <c r="AA54" s="813"/>
      <c r="AB54" s="813"/>
      <c r="AC54" s="813"/>
      <c r="AD54" s="813"/>
      <c r="AE54" s="813"/>
      <c r="AF54" s="813"/>
    </row>
    <row r="55" spans="15:32" x14ac:dyDescent="0.2">
      <c r="O55" s="813"/>
      <c r="P55" s="813"/>
      <c r="Q55" s="813"/>
      <c r="R55" s="813"/>
      <c r="S55" s="813"/>
      <c r="T55" s="813"/>
      <c r="U55" s="813"/>
      <c r="V55" s="813"/>
      <c r="W55" s="813"/>
      <c r="X55" s="813"/>
      <c r="Y55" s="813"/>
      <c r="Z55" s="813"/>
      <c r="AA55" s="813"/>
      <c r="AB55" s="813"/>
      <c r="AC55" s="813"/>
      <c r="AD55" s="813"/>
      <c r="AE55" s="813"/>
      <c r="AF55" s="813"/>
    </row>
    <row r="56" spans="15:32" x14ac:dyDescent="0.2">
      <c r="O56" s="813"/>
      <c r="P56" s="813"/>
      <c r="Q56" s="813"/>
      <c r="R56" s="813"/>
      <c r="S56" s="813"/>
      <c r="T56" s="813"/>
      <c r="U56" s="813"/>
      <c r="V56" s="813"/>
      <c r="W56" s="813"/>
      <c r="X56" s="813"/>
      <c r="Y56" s="813"/>
      <c r="Z56" s="813"/>
      <c r="AA56" s="813"/>
      <c r="AB56" s="813"/>
      <c r="AC56" s="813"/>
      <c r="AD56" s="813"/>
      <c r="AE56" s="813"/>
      <c r="AF56" s="813"/>
    </row>
    <row r="57" spans="15:32" x14ac:dyDescent="0.2">
      <c r="O57" s="813"/>
      <c r="P57" s="813"/>
      <c r="Q57" s="813"/>
      <c r="R57" s="813"/>
      <c r="S57" s="813"/>
      <c r="T57" s="813"/>
      <c r="U57" s="813"/>
      <c r="V57" s="813"/>
      <c r="W57" s="813"/>
      <c r="X57" s="813"/>
      <c r="Y57" s="813"/>
      <c r="Z57" s="813"/>
      <c r="AA57" s="813"/>
      <c r="AB57" s="813"/>
      <c r="AC57" s="813"/>
      <c r="AD57" s="813"/>
      <c r="AE57" s="813"/>
      <c r="AF57" s="813"/>
    </row>
    <row r="58" spans="15:32" x14ac:dyDescent="0.2">
      <c r="O58" s="813"/>
      <c r="P58" s="813"/>
      <c r="Q58" s="813"/>
      <c r="R58" s="813"/>
      <c r="S58" s="813"/>
      <c r="T58" s="813"/>
      <c r="U58" s="813"/>
      <c r="V58" s="813"/>
      <c r="W58" s="813"/>
      <c r="X58" s="813"/>
      <c r="Y58" s="813"/>
      <c r="Z58" s="813"/>
      <c r="AA58" s="813"/>
      <c r="AB58" s="813"/>
      <c r="AC58" s="813"/>
      <c r="AD58" s="813"/>
      <c r="AE58" s="813"/>
      <c r="AF58" s="813"/>
    </row>
    <row r="59" spans="15:32" x14ac:dyDescent="0.2">
      <c r="O59" s="813"/>
      <c r="P59" s="813"/>
      <c r="Q59" s="813"/>
      <c r="R59" s="813"/>
      <c r="S59" s="813"/>
      <c r="T59" s="813"/>
      <c r="U59" s="813"/>
      <c r="V59" s="813"/>
      <c r="W59" s="813"/>
      <c r="X59" s="813"/>
      <c r="Y59" s="813"/>
      <c r="Z59" s="813"/>
      <c r="AA59" s="813"/>
      <c r="AB59" s="813"/>
      <c r="AC59" s="813"/>
      <c r="AD59" s="813"/>
      <c r="AE59" s="813"/>
      <c r="AF59" s="813"/>
    </row>
    <row r="60" spans="15:32" x14ac:dyDescent="0.2">
      <c r="O60" s="813"/>
      <c r="P60" s="813"/>
      <c r="Q60" s="813"/>
      <c r="R60" s="813"/>
      <c r="S60" s="813"/>
      <c r="T60" s="813"/>
      <c r="U60" s="813"/>
      <c r="V60" s="813"/>
      <c r="W60" s="813"/>
      <c r="X60" s="813"/>
      <c r="Y60" s="813"/>
      <c r="Z60" s="813"/>
      <c r="AA60" s="813"/>
      <c r="AB60" s="813"/>
      <c r="AC60" s="813"/>
      <c r="AD60" s="813"/>
      <c r="AE60" s="813"/>
      <c r="AF60" s="813"/>
    </row>
    <row r="61" spans="15:32" x14ac:dyDescent="0.2">
      <c r="O61" s="813"/>
      <c r="P61" s="813"/>
      <c r="Q61" s="813"/>
      <c r="R61" s="813"/>
      <c r="S61" s="813"/>
      <c r="T61" s="813"/>
      <c r="U61" s="813"/>
      <c r="V61" s="813"/>
      <c r="W61" s="813"/>
      <c r="X61" s="813"/>
      <c r="Y61" s="813"/>
      <c r="Z61" s="813"/>
      <c r="AA61" s="813"/>
      <c r="AB61" s="813"/>
      <c r="AC61" s="813"/>
      <c r="AD61" s="813"/>
      <c r="AE61" s="813"/>
      <c r="AF61" s="813"/>
    </row>
    <row r="62" spans="15:32" x14ac:dyDescent="0.2">
      <c r="O62" s="813"/>
      <c r="P62" s="813"/>
      <c r="Q62" s="813"/>
      <c r="R62" s="813"/>
      <c r="S62" s="813"/>
      <c r="T62" s="813"/>
      <c r="U62" s="813"/>
      <c r="V62" s="813"/>
      <c r="W62" s="813"/>
      <c r="X62" s="813"/>
      <c r="Y62" s="813"/>
      <c r="Z62" s="813"/>
      <c r="AA62" s="813"/>
      <c r="AB62" s="813"/>
      <c r="AC62" s="813"/>
      <c r="AD62" s="813"/>
      <c r="AE62" s="813"/>
      <c r="AF62" s="813"/>
    </row>
    <row r="63" spans="15:32" x14ac:dyDescent="0.2">
      <c r="O63" s="813"/>
      <c r="P63" s="813"/>
      <c r="Q63" s="813"/>
      <c r="R63" s="813"/>
      <c r="S63" s="813"/>
      <c r="T63" s="813"/>
      <c r="U63" s="813"/>
      <c r="V63" s="813"/>
      <c r="W63" s="813"/>
      <c r="X63" s="813"/>
      <c r="Y63" s="813"/>
      <c r="Z63" s="813"/>
      <c r="AA63" s="813"/>
      <c r="AB63" s="813"/>
      <c r="AC63" s="813"/>
      <c r="AD63" s="813"/>
      <c r="AE63" s="813"/>
      <c r="AF63" s="813"/>
    </row>
    <row r="64" spans="15:32" x14ac:dyDescent="0.2">
      <c r="O64" s="813"/>
      <c r="P64" s="813"/>
      <c r="Q64" s="813"/>
      <c r="R64" s="813"/>
      <c r="S64" s="813"/>
      <c r="T64" s="813"/>
      <c r="U64" s="813"/>
      <c r="V64" s="813"/>
      <c r="W64" s="813"/>
      <c r="X64" s="813"/>
      <c r="Y64" s="813"/>
      <c r="Z64" s="813"/>
      <c r="AA64" s="813"/>
      <c r="AB64" s="813"/>
      <c r="AC64" s="813"/>
      <c r="AD64" s="813"/>
      <c r="AE64" s="813"/>
      <c r="AF64" s="813"/>
    </row>
    <row r="65" spans="15:32" x14ac:dyDescent="0.2">
      <c r="O65" s="813"/>
      <c r="P65" s="813"/>
      <c r="Q65" s="813"/>
      <c r="R65" s="813"/>
      <c r="S65" s="813"/>
      <c r="T65" s="813"/>
      <c r="U65" s="813"/>
      <c r="V65" s="813"/>
      <c r="W65" s="813"/>
      <c r="X65" s="813"/>
      <c r="Y65" s="813"/>
      <c r="Z65" s="813"/>
      <c r="AA65" s="813"/>
      <c r="AB65" s="813"/>
      <c r="AC65" s="813"/>
      <c r="AD65" s="813"/>
      <c r="AE65" s="813"/>
      <c r="AF65" s="813"/>
    </row>
  </sheetData>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54"/>
  <sheetViews>
    <sheetView workbookViewId="0"/>
  </sheetViews>
  <sheetFormatPr defaultRowHeight="12.75" x14ac:dyDescent="0.2"/>
  <cols>
    <col min="1" max="1" width="9.140625" style="1"/>
    <col min="2" max="2" width="20.5703125" style="1" customWidth="1"/>
    <col min="3" max="12" width="8.140625" style="1" customWidth="1"/>
    <col min="13" max="20" width="9.140625" style="1"/>
    <col min="21" max="21" width="10.42578125" style="1" bestFit="1" customWidth="1"/>
    <col min="22" max="22" width="10.28515625" style="1" customWidth="1"/>
    <col min="23" max="16384" width="9.140625" style="1"/>
  </cols>
  <sheetData>
    <row r="1" spans="2:23" x14ac:dyDescent="0.2">
      <c r="B1" s="40"/>
      <c r="C1" s="40"/>
      <c r="D1" s="40"/>
      <c r="E1" s="40"/>
      <c r="F1" s="40"/>
      <c r="G1" s="40"/>
      <c r="H1" s="40"/>
      <c r="I1" s="40"/>
      <c r="J1" s="40"/>
      <c r="K1" s="40"/>
      <c r="R1" s="47"/>
    </row>
    <row r="2" spans="2:23" ht="18.75" customHeight="1" x14ac:dyDescent="0.25">
      <c r="B2" s="77" t="s">
        <v>351</v>
      </c>
      <c r="C2" s="40"/>
      <c r="D2" s="40"/>
      <c r="E2" s="40"/>
      <c r="F2" s="40"/>
      <c r="G2" s="453"/>
      <c r="H2" s="40"/>
      <c r="I2" s="40"/>
      <c r="J2" s="40"/>
      <c r="K2" s="40"/>
      <c r="R2" s="47"/>
    </row>
    <row r="3" spans="2:23" x14ac:dyDescent="0.2">
      <c r="B3" s="40"/>
      <c r="C3" s="40"/>
      <c r="D3" s="40"/>
      <c r="E3" s="40"/>
      <c r="F3" s="40"/>
      <c r="G3" s="40"/>
      <c r="H3" s="40"/>
      <c r="I3" s="40"/>
      <c r="J3" s="40"/>
      <c r="K3" s="40"/>
      <c r="R3" s="47"/>
    </row>
    <row r="4" spans="2:23" x14ac:dyDescent="0.2">
      <c r="B4" s="40"/>
      <c r="C4" s="40"/>
      <c r="D4" s="40"/>
      <c r="E4" s="40"/>
      <c r="F4" s="40"/>
      <c r="G4" s="40"/>
      <c r="H4" s="40"/>
      <c r="I4" s="40"/>
      <c r="J4" s="40"/>
      <c r="K4" s="40"/>
      <c r="R4" s="47"/>
      <c r="W4" s="1" t="s">
        <v>22</v>
      </c>
    </row>
    <row r="5" spans="2:23" x14ac:dyDescent="0.2">
      <c r="B5" s="40"/>
      <c r="C5" s="40"/>
      <c r="D5" s="40"/>
      <c r="E5" s="40"/>
      <c r="F5" s="40"/>
      <c r="G5" s="40"/>
      <c r="H5" s="40"/>
      <c r="I5" s="40"/>
      <c r="J5" s="40"/>
      <c r="K5" s="40"/>
      <c r="R5" s="47"/>
      <c r="S5" s="31" t="s">
        <v>22</v>
      </c>
      <c r="T5" s="31"/>
    </row>
    <row r="6" spans="2:23" x14ac:dyDescent="0.2">
      <c r="B6" s="40"/>
      <c r="C6" s="40"/>
      <c r="D6" s="40"/>
      <c r="E6" s="40"/>
      <c r="F6" s="40"/>
      <c r="G6" s="40"/>
      <c r="H6" s="40"/>
      <c r="I6" s="40"/>
      <c r="J6" s="40"/>
      <c r="K6" s="40"/>
      <c r="R6" s="47"/>
    </row>
    <row r="7" spans="2:23" x14ac:dyDescent="0.2">
      <c r="B7" s="40"/>
      <c r="C7" s="40"/>
      <c r="D7" s="40"/>
      <c r="E7" s="40"/>
      <c r="F7" s="40"/>
      <c r="G7" s="40"/>
      <c r="H7" s="40"/>
      <c r="I7" s="40"/>
      <c r="J7" s="40"/>
      <c r="K7" s="40"/>
    </row>
    <row r="8" spans="2:23" x14ac:dyDescent="0.2">
      <c r="B8" s="40"/>
      <c r="C8" s="40"/>
      <c r="D8" s="40"/>
      <c r="E8" s="40"/>
      <c r="F8" s="40"/>
      <c r="G8" s="40"/>
      <c r="H8" s="40"/>
      <c r="I8" s="40"/>
      <c r="J8" s="40"/>
      <c r="K8" s="40"/>
    </row>
    <row r="9" spans="2:23" x14ac:dyDescent="0.2">
      <c r="B9" s="40"/>
      <c r="C9" s="40"/>
      <c r="D9" s="40"/>
      <c r="E9" s="40"/>
      <c r="F9" s="40"/>
      <c r="G9" s="40"/>
      <c r="H9" s="40"/>
      <c r="I9" s="40"/>
      <c r="J9" s="40"/>
      <c r="K9" s="40"/>
    </row>
    <row r="10" spans="2:23" x14ac:dyDescent="0.2">
      <c r="B10" s="40"/>
      <c r="C10" s="40"/>
      <c r="D10" s="40"/>
      <c r="E10" s="40"/>
      <c r="F10" s="40"/>
      <c r="G10" s="40"/>
      <c r="H10" s="40"/>
      <c r="I10" s="40"/>
      <c r="J10" s="40"/>
      <c r="K10" s="40"/>
    </row>
    <row r="11" spans="2:23" x14ac:dyDescent="0.2">
      <c r="B11" s="40"/>
      <c r="C11" s="40"/>
      <c r="D11" s="40"/>
      <c r="E11" s="40"/>
      <c r="F11" s="40"/>
      <c r="G11" s="40"/>
      <c r="H11" s="40"/>
      <c r="I11" s="40"/>
      <c r="J11" s="40"/>
      <c r="K11" s="40"/>
      <c r="M11" s="101"/>
    </row>
    <row r="12" spans="2:23" x14ac:dyDescent="0.2">
      <c r="B12" s="40"/>
      <c r="C12" s="40"/>
      <c r="D12" s="40"/>
      <c r="E12" s="40"/>
      <c r="F12" s="40"/>
      <c r="G12" s="40"/>
      <c r="H12" s="40"/>
      <c r="I12" s="40"/>
      <c r="J12" s="40"/>
      <c r="K12" s="40"/>
    </row>
    <row r="13" spans="2:23" x14ac:dyDescent="0.2">
      <c r="B13" s="40"/>
      <c r="C13" s="40"/>
      <c r="D13" s="40"/>
      <c r="E13" s="40"/>
      <c r="F13" s="40"/>
      <c r="G13" s="40"/>
      <c r="H13" s="40"/>
      <c r="I13" s="40"/>
      <c r="J13" s="40"/>
      <c r="K13" s="40"/>
    </row>
    <row r="14" spans="2:23" x14ac:dyDescent="0.2">
      <c r="B14" s="40"/>
      <c r="C14" s="40"/>
      <c r="D14" s="40"/>
      <c r="E14" s="40"/>
      <c r="F14" s="40"/>
      <c r="G14" s="40"/>
      <c r="H14" s="40"/>
      <c r="I14" s="40"/>
      <c r="J14" s="40"/>
      <c r="K14" s="40"/>
    </row>
    <row r="15" spans="2:23" x14ac:dyDescent="0.2">
      <c r="B15" s="40"/>
      <c r="C15" s="40"/>
      <c r="D15" s="40"/>
      <c r="E15" s="40"/>
      <c r="F15" s="40"/>
      <c r="G15" s="40"/>
      <c r="H15" s="40"/>
      <c r="I15" s="40"/>
      <c r="J15" s="40"/>
      <c r="K15" s="40"/>
    </row>
    <row r="16" spans="2:23" x14ac:dyDescent="0.2">
      <c r="B16" s="40"/>
      <c r="C16" s="40"/>
      <c r="D16" s="40"/>
      <c r="E16" s="40"/>
      <c r="F16" s="40"/>
      <c r="G16" s="40"/>
      <c r="H16" s="40"/>
      <c r="I16" s="40"/>
      <c r="J16" s="40"/>
      <c r="K16" s="40"/>
    </row>
    <row r="17" spans="2:12" x14ac:dyDescent="0.2">
      <c r="B17" s="40"/>
      <c r="C17" s="40"/>
      <c r="D17" s="40"/>
      <c r="E17" s="40"/>
      <c r="F17" s="40"/>
      <c r="G17" s="40"/>
      <c r="H17" s="40"/>
      <c r="I17" s="40"/>
      <c r="J17" s="40"/>
      <c r="K17" s="40"/>
    </row>
    <row r="18" spans="2:12" x14ac:dyDescent="0.2">
      <c r="B18" s="40"/>
      <c r="C18" s="40"/>
      <c r="D18" s="40"/>
      <c r="E18" s="40"/>
      <c r="F18" s="40"/>
      <c r="G18" s="40"/>
      <c r="H18" s="40"/>
      <c r="I18" s="40"/>
      <c r="J18" s="40"/>
      <c r="K18" s="40"/>
    </row>
    <row r="19" spans="2:12" x14ac:dyDescent="0.2">
      <c r="B19" s="40"/>
      <c r="C19" s="40"/>
      <c r="D19" s="40"/>
      <c r="E19" s="40"/>
      <c r="F19" s="40"/>
      <c r="G19" s="40"/>
      <c r="H19" s="40"/>
      <c r="I19" s="40"/>
      <c r="J19" s="40"/>
      <c r="K19" s="40"/>
    </row>
    <row r="20" spans="2:12" x14ac:dyDescent="0.2">
      <c r="B20" s="40"/>
      <c r="C20" s="40"/>
      <c r="D20" s="40"/>
      <c r="E20" s="40"/>
      <c r="F20" s="40"/>
      <c r="G20" s="40"/>
      <c r="H20" s="40"/>
      <c r="I20" s="40"/>
      <c r="J20" s="40"/>
      <c r="K20" s="40"/>
    </row>
    <row r="21" spans="2:12" x14ac:dyDescent="0.2">
      <c r="B21" s="40"/>
      <c r="C21" s="40"/>
      <c r="D21" s="40"/>
      <c r="E21" s="40"/>
      <c r="F21" s="40"/>
      <c r="G21" s="40"/>
      <c r="H21" s="40"/>
      <c r="I21" s="40"/>
      <c r="J21" s="40"/>
      <c r="K21" s="40"/>
    </row>
    <row r="22" spans="2:12" x14ac:dyDescent="0.2">
      <c r="B22" s="40"/>
      <c r="C22" s="40"/>
      <c r="D22" s="40"/>
      <c r="E22" s="40"/>
      <c r="F22" s="40"/>
      <c r="G22" s="40"/>
      <c r="H22" s="40"/>
      <c r="I22" s="40"/>
      <c r="J22" s="40"/>
      <c r="K22" s="40"/>
    </row>
    <row r="23" spans="2:12" x14ac:dyDescent="0.2">
      <c r="B23" s="40"/>
      <c r="C23" s="40"/>
      <c r="D23" s="40"/>
      <c r="E23" s="40"/>
      <c r="F23" s="40"/>
      <c r="G23" s="40"/>
      <c r="H23" s="40"/>
      <c r="I23" s="40"/>
      <c r="J23" s="40"/>
      <c r="K23" s="40"/>
    </row>
    <row r="24" spans="2:12" x14ac:dyDescent="0.2">
      <c r="B24" s="40"/>
      <c r="C24" s="40"/>
      <c r="D24" s="40"/>
      <c r="E24" s="40"/>
      <c r="F24" s="40"/>
      <c r="G24" s="40"/>
      <c r="H24" s="40"/>
      <c r="I24" s="40"/>
      <c r="J24" s="40"/>
      <c r="K24" s="40"/>
    </row>
    <row r="25" spans="2:12" x14ac:dyDescent="0.2">
      <c r="B25" s="40"/>
      <c r="C25" s="40"/>
      <c r="D25" s="40"/>
      <c r="E25" s="40"/>
      <c r="F25" s="40"/>
      <c r="G25" s="40"/>
      <c r="H25" s="40"/>
      <c r="I25" s="40"/>
      <c r="J25" s="40"/>
      <c r="K25" s="40"/>
    </row>
    <row r="26" spans="2:12" x14ac:dyDescent="0.2">
      <c r="B26" s="40"/>
      <c r="C26" s="40"/>
      <c r="D26" s="40"/>
      <c r="E26" s="40"/>
      <c r="F26" s="40"/>
      <c r="G26" s="40"/>
      <c r="H26" s="40"/>
      <c r="I26" s="40"/>
      <c r="J26" s="40"/>
      <c r="K26" s="40"/>
    </row>
    <row r="27" spans="2:12" ht="14.25" customHeight="1" x14ac:dyDescent="0.2">
      <c r="B27" s="454" t="s">
        <v>100</v>
      </c>
      <c r="C27" s="454"/>
      <c r="D27" s="454"/>
      <c r="E27" s="454"/>
      <c r="F27" s="454"/>
      <c r="G27" s="454"/>
      <c r="H27" s="454"/>
      <c r="I27" s="454"/>
      <c r="J27" s="454"/>
      <c r="K27" s="454"/>
      <c r="L27" s="36"/>
    </row>
    <row r="28" spans="2:12" ht="14.25" customHeight="1" x14ac:dyDescent="0.2">
      <c r="B28" s="454" t="s">
        <v>126</v>
      </c>
      <c r="C28" s="454"/>
      <c r="D28" s="454"/>
      <c r="E28" s="454"/>
      <c r="F28" s="454"/>
      <c r="G28" s="454"/>
      <c r="H28" s="454"/>
      <c r="I28" s="454"/>
      <c r="J28" s="454"/>
      <c r="K28" s="454"/>
      <c r="L28" s="36"/>
    </row>
    <row r="29" spans="2:12" ht="14.25" customHeight="1" x14ac:dyDescent="0.2">
      <c r="B29" s="454" t="s">
        <v>7</v>
      </c>
      <c r="C29" s="40"/>
      <c r="D29" s="40"/>
      <c r="E29" s="40"/>
      <c r="F29" s="40"/>
      <c r="G29" s="40"/>
      <c r="H29" s="40"/>
      <c r="I29" s="40"/>
      <c r="J29" s="40"/>
      <c r="K29" s="40"/>
    </row>
    <row r="30" spans="2:12" ht="14.25" customHeight="1" x14ac:dyDescent="0.2">
      <c r="B30" s="76" t="s">
        <v>201</v>
      </c>
      <c r="C30" s="40"/>
      <c r="D30" s="40"/>
      <c r="E30" s="40"/>
      <c r="F30" s="40"/>
      <c r="G30" s="40"/>
      <c r="H30" s="40"/>
      <c r="I30" s="40"/>
      <c r="J30" s="40"/>
      <c r="K30" s="40"/>
    </row>
    <row r="31" spans="2:12" ht="14.25" customHeight="1" x14ac:dyDescent="0.2">
      <c r="B31" s="76" t="s">
        <v>8</v>
      </c>
      <c r="C31" s="40"/>
      <c r="D31" s="40"/>
      <c r="E31" s="40"/>
      <c r="F31" s="40"/>
      <c r="G31" s="40"/>
      <c r="H31" s="40"/>
      <c r="I31" s="40"/>
      <c r="J31" s="40"/>
      <c r="K31" s="40"/>
    </row>
    <row r="32" spans="2:12" x14ac:dyDescent="0.2">
      <c r="B32" s="40"/>
      <c r="C32" s="40"/>
      <c r="D32" s="40"/>
      <c r="E32" s="40"/>
      <c r="F32" s="40"/>
      <c r="G32" s="40"/>
      <c r="H32" s="40"/>
      <c r="I32" s="40"/>
      <c r="J32" s="40"/>
      <c r="K32" s="40"/>
    </row>
    <row r="33" spans="2:22" x14ac:dyDescent="0.2">
      <c r="B33" s="40"/>
      <c r="C33" s="40"/>
      <c r="D33" s="40"/>
      <c r="E33" s="40"/>
      <c r="F33" s="40"/>
      <c r="G33" s="40"/>
      <c r="H33" s="40"/>
      <c r="I33" s="40"/>
      <c r="J33" s="40"/>
      <c r="K33" s="40"/>
    </row>
    <row r="34" spans="2:22" x14ac:dyDescent="0.2">
      <c r="B34" s="40"/>
      <c r="C34" s="40"/>
      <c r="D34" s="40"/>
      <c r="E34" s="40"/>
      <c r="F34" s="40"/>
      <c r="G34" s="40"/>
      <c r="H34" s="40"/>
      <c r="I34" s="40"/>
      <c r="J34" s="40"/>
      <c r="K34" s="40"/>
    </row>
    <row r="38" spans="2:22" ht="15" x14ac:dyDescent="0.25">
      <c r="B38" s="104" t="s">
        <v>371</v>
      </c>
      <c r="C38" s="147"/>
    </row>
    <row r="39" spans="2:22" x14ac:dyDescent="0.2">
      <c r="B39" s="312"/>
      <c r="C39" s="315" t="s">
        <v>90</v>
      </c>
      <c r="D39" s="315"/>
      <c r="E39" s="315"/>
      <c r="F39" s="315"/>
      <c r="G39" s="315"/>
      <c r="H39" s="315" t="s">
        <v>91</v>
      </c>
      <c r="I39" s="315"/>
      <c r="J39" s="315" t="s">
        <v>92</v>
      </c>
      <c r="K39" s="315" t="s">
        <v>93</v>
      </c>
      <c r="L39" s="315" t="s">
        <v>94</v>
      </c>
      <c r="M39" s="315" t="s">
        <v>95</v>
      </c>
      <c r="N39" s="315" t="s">
        <v>96</v>
      </c>
      <c r="O39" s="315" t="s">
        <v>97</v>
      </c>
      <c r="P39" s="315">
        <v>2009</v>
      </c>
      <c r="Q39" s="315">
        <v>2010</v>
      </c>
      <c r="R39" s="315">
        <v>2011</v>
      </c>
      <c r="S39" s="315">
        <v>2012</v>
      </c>
      <c r="T39" s="315">
        <v>2013</v>
      </c>
      <c r="U39" s="315">
        <v>2014</v>
      </c>
      <c r="V39" s="315">
        <v>2015</v>
      </c>
    </row>
    <row r="40" spans="2:22" ht="15" customHeight="1" x14ac:dyDescent="0.2">
      <c r="B40" s="318"/>
      <c r="C40" s="319"/>
      <c r="D40" s="319"/>
      <c r="E40" s="319"/>
      <c r="F40" s="319"/>
      <c r="G40" s="319"/>
      <c r="H40" s="319"/>
      <c r="I40" s="319"/>
      <c r="J40" s="319"/>
      <c r="K40" s="319"/>
      <c r="L40" s="319"/>
      <c r="M40" s="319"/>
      <c r="N40" s="319"/>
      <c r="O40" s="319"/>
      <c r="P40" s="319"/>
      <c r="Q40" s="319"/>
      <c r="R40" s="319"/>
      <c r="S40" s="319"/>
      <c r="T40" s="319"/>
      <c r="U40" s="311"/>
      <c r="V40" s="311" t="s">
        <v>203</v>
      </c>
    </row>
    <row r="41" spans="2:22" ht="15" customHeight="1" x14ac:dyDescent="0.2">
      <c r="B41" s="312" t="s">
        <v>172</v>
      </c>
      <c r="C41" s="806">
        <v>4.2198867553752804</v>
      </c>
      <c r="D41" s="847" t="e">
        <v>#N/A</v>
      </c>
      <c r="E41" s="847" t="e">
        <v>#N/A</v>
      </c>
      <c r="F41" s="847" t="e">
        <v>#N/A</v>
      </c>
      <c r="G41" s="847" t="e">
        <v>#N/A</v>
      </c>
      <c r="H41" s="806">
        <v>2.9457560711356701</v>
      </c>
      <c r="I41" s="847" t="e">
        <v>#N/A</v>
      </c>
      <c r="J41" s="806">
        <v>3.4457827478224301</v>
      </c>
      <c r="K41" s="806">
        <v>3.46951510636005</v>
      </c>
      <c r="L41" s="806">
        <v>3.4856484224478499</v>
      </c>
      <c r="M41" s="806">
        <v>3.29239004136168</v>
      </c>
      <c r="N41" s="607">
        <v>2.8836347780823584</v>
      </c>
      <c r="O41" s="847">
        <v>2.6279848042649228</v>
      </c>
      <c r="P41" s="847">
        <v>2.9157501928165841</v>
      </c>
      <c r="Q41" s="847">
        <v>2.274577236977569</v>
      </c>
      <c r="R41" s="847">
        <v>1.5778842883097308</v>
      </c>
      <c r="S41" s="847">
        <v>1.3874650468482082</v>
      </c>
      <c r="T41" s="847">
        <v>1.264882472231067</v>
      </c>
      <c r="U41" s="847">
        <v>1.329838909850092</v>
      </c>
      <c r="V41" s="848">
        <v>1.8646940224273594</v>
      </c>
    </row>
    <row r="42" spans="2:22" ht="15" customHeight="1" x14ac:dyDescent="0.2">
      <c r="B42" s="313" t="s">
        <v>173</v>
      </c>
      <c r="C42" s="806">
        <v>6.2525117114848703</v>
      </c>
      <c r="D42" s="847" t="e">
        <v>#N/A</v>
      </c>
      <c r="E42" s="847" t="e">
        <v>#N/A</v>
      </c>
      <c r="F42" s="847" t="e">
        <v>#N/A</v>
      </c>
      <c r="G42" s="847" t="e">
        <v>#N/A</v>
      </c>
      <c r="H42" s="806">
        <v>4.8652408573642401</v>
      </c>
      <c r="I42" s="847" t="e">
        <v>#N/A</v>
      </c>
      <c r="J42" s="806">
        <v>4.9613291304538603</v>
      </c>
      <c r="K42" s="806">
        <v>4.7880056164218203</v>
      </c>
      <c r="L42" s="806">
        <v>4.37267616283967</v>
      </c>
      <c r="M42" s="806">
        <v>4.0258038696709004</v>
      </c>
      <c r="N42" s="834">
        <v>3.7538281962100548</v>
      </c>
      <c r="O42" s="847">
        <v>3.410964631326785</v>
      </c>
      <c r="P42" s="847">
        <v>3.1383097277608192</v>
      </c>
      <c r="Q42" s="847">
        <v>2.3957906152085884</v>
      </c>
      <c r="R42" s="847">
        <v>1.7277647056755374</v>
      </c>
      <c r="S42" s="847">
        <v>1.6519174482770853</v>
      </c>
      <c r="T42" s="847">
        <v>1.7200858647460273</v>
      </c>
      <c r="U42" s="847">
        <v>1.8050271039462575</v>
      </c>
      <c r="V42" s="848">
        <v>1.6705127577252403</v>
      </c>
    </row>
    <row r="43" spans="2:22" ht="15" customHeight="1" x14ac:dyDescent="0.2">
      <c r="B43" s="313" t="s">
        <v>174</v>
      </c>
      <c r="C43" s="806">
        <v>5.6329758826520502</v>
      </c>
      <c r="D43" s="847" t="e">
        <v>#N/A</v>
      </c>
      <c r="E43" s="847" t="e">
        <v>#N/A</v>
      </c>
      <c r="F43" s="847" t="e">
        <v>#N/A</v>
      </c>
      <c r="G43" s="847" t="e">
        <v>#N/A</v>
      </c>
      <c r="H43" s="806">
        <v>4.05660961015111</v>
      </c>
      <c r="I43" s="847" t="e">
        <v>#N/A</v>
      </c>
      <c r="J43" s="806">
        <v>4.6708199278151197</v>
      </c>
      <c r="K43" s="806">
        <v>4.4011883746712401</v>
      </c>
      <c r="L43" s="806">
        <v>4.3208421263341004</v>
      </c>
      <c r="M43" s="806">
        <v>4.3061992500778796</v>
      </c>
      <c r="N43" s="607">
        <v>3.9726711125682912</v>
      </c>
      <c r="O43" s="847">
        <v>3.8915666692056869</v>
      </c>
      <c r="P43" s="847">
        <v>4.0063313146208746</v>
      </c>
      <c r="Q43" s="847">
        <v>3.5468686327906847</v>
      </c>
      <c r="R43" s="847">
        <v>2.7253721740307473</v>
      </c>
      <c r="S43" s="847">
        <v>2.6607620493571167</v>
      </c>
      <c r="T43" s="847">
        <v>2.6563250079632068</v>
      </c>
      <c r="U43" s="847">
        <v>2.5568792643482872</v>
      </c>
      <c r="V43" s="848">
        <v>2.4902783002861573</v>
      </c>
    </row>
    <row r="44" spans="2:22" ht="15" customHeight="1" x14ac:dyDescent="0.2">
      <c r="B44" s="316" t="s">
        <v>175</v>
      </c>
      <c r="C44" s="849">
        <v>12.7931707019612</v>
      </c>
      <c r="D44" s="850" t="e">
        <v>#N/A</v>
      </c>
      <c r="E44" s="850" t="e">
        <v>#N/A</v>
      </c>
      <c r="F44" s="850" t="e">
        <v>#N/A</v>
      </c>
      <c r="G44" s="850" t="e">
        <v>#N/A</v>
      </c>
      <c r="H44" s="849">
        <v>9.5832160741083303</v>
      </c>
      <c r="I44" s="850" t="e">
        <v>#N/A</v>
      </c>
      <c r="J44" s="849">
        <v>10.626661207100099</v>
      </c>
      <c r="K44" s="849">
        <v>10.4149904994894</v>
      </c>
      <c r="L44" s="849">
        <v>10.1444213790378</v>
      </c>
      <c r="M44" s="849">
        <v>9.8127286659890505</v>
      </c>
      <c r="N44" s="851">
        <v>8.6366810544425778</v>
      </c>
      <c r="O44" s="850">
        <v>7.8487196460982736</v>
      </c>
      <c r="P44" s="850">
        <v>8.0559450591183612</v>
      </c>
      <c r="Q44" s="850">
        <v>6.5205547463449589</v>
      </c>
      <c r="R44" s="850">
        <v>4.5561027575641164</v>
      </c>
      <c r="S44" s="850">
        <v>4.2718445148938828</v>
      </c>
      <c r="T44" s="850">
        <v>4.2949617526715098</v>
      </c>
      <c r="U44" s="850">
        <v>4.2645761398412816</v>
      </c>
      <c r="V44" s="852">
        <v>4.4430836219299987</v>
      </c>
    </row>
    <row r="45" spans="2:22" ht="15" customHeight="1" x14ac:dyDescent="0.2">
      <c r="B45" s="313"/>
      <c r="C45" s="314"/>
      <c r="D45" s="57"/>
      <c r="E45" s="57"/>
      <c r="F45" s="57"/>
      <c r="G45" s="57"/>
      <c r="H45" s="57"/>
      <c r="I45" s="102"/>
      <c r="J45" s="57"/>
      <c r="K45" s="57"/>
      <c r="L45" s="57"/>
      <c r="M45" s="57"/>
      <c r="N45" s="57"/>
      <c r="O45" s="57"/>
      <c r="P45" s="57"/>
      <c r="Q45" s="57"/>
      <c r="R45" s="57"/>
      <c r="S45" s="57"/>
      <c r="T45" s="57"/>
      <c r="U45" s="57"/>
    </row>
    <row r="50" spans="2:14" x14ac:dyDescent="0.2">
      <c r="B50" s="22"/>
    </row>
    <row r="51" spans="2:14" x14ac:dyDescent="0.2">
      <c r="B51" s="22"/>
    </row>
    <row r="54" spans="2:14" x14ac:dyDescent="0.2">
      <c r="F54" s="806"/>
      <c r="G54" s="806"/>
      <c r="H54" s="806"/>
      <c r="I54" s="806"/>
      <c r="N54" s="834"/>
    </row>
  </sheetData>
  <pageMargins left="0.75" right="0.75" top="1" bottom="1" header="0.5" footer="0.5"/>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25"/>
  <sheetViews>
    <sheetView workbookViewId="0"/>
  </sheetViews>
  <sheetFormatPr defaultRowHeight="12.75" x14ac:dyDescent="0.2"/>
  <cols>
    <col min="1" max="1" width="9.140625" style="1"/>
    <col min="2" max="2" width="18.140625" style="1" customWidth="1"/>
    <col min="3" max="3" width="6.7109375" style="1" customWidth="1"/>
    <col min="4" max="4" width="10.28515625" style="1" customWidth="1"/>
    <col min="5" max="5" width="12.85546875" style="1" customWidth="1"/>
    <col min="6" max="6" width="11.5703125" style="1" customWidth="1"/>
    <col min="7" max="11" width="19" style="1" customWidth="1"/>
    <col min="12" max="12" width="17.7109375" style="1" bestFit="1" customWidth="1"/>
    <col min="13" max="13" width="12.7109375" style="1" customWidth="1"/>
    <col min="14" max="14" width="10.42578125" style="1" customWidth="1"/>
    <col min="15" max="15" width="26" style="1" customWidth="1"/>
    <col min="16" max="16" width="12.5703125" style="1" bestFit="1" customWidth="1"/>
    <col min="17" max="17" width="18.28515625" style="1" bestFit="1" customWidth="1"/>
    <col min="18" max="18" width="21.140625" style="1" bestFit="1" customWidth="1"/>
    <col min="19" max="19" width="20.140625" style="1" bestFit="1" customWidth="1"/>
    <col min="20" max="16384" width="9.140625" style="1"/>
  </cols>
  <sheetData>
    <row r="1" spans="1:19" ht="12.75" customHeight="1" x14ac:dyDescent="0.2">
      <c r="A1" s="40"/>
      <c r="B1" s="79"/>
      <c r="C1" s="18"/>
      <c r="D1" s="18"/>
      <c r="E1" s="18"/>
      <c r="F1" s="40"/>
      <c r="G1" s="40"/>
      <c r="H1" s="40"/>
      <c r="I1" s="40"/>
      <c r="J1" s="40"/>
      <c r="K1" s="40"/>
      <c r="L1" s="40"/>
      <c r="M1" s="40"/>
      <c r="N1" s="40"/>
      <c r="O1" s="40"/>
      <c r="P1" s="40"/>
      <c r="Q1" s="40"/>
      <c r="R1" s="40"/>
      <c r="S1" s="40"/>
    </row>
    <row r="2" spans="1:19" ht="15.75" x14ac:dyDescent="0.25">
      <c r="A2" s="40"/>
      <c r="B2" s="873" t="s">
        <v>352</v>
      </c>
      <c r="C2" s="873"/>
      <c r="D2" s="873"/>
      <c r="E2" s="873"/>
      <c r="F2" s="874"/>
      <c r="G2" s="213"/>
      <c r="H2" s="213"/>
      <c r="I2" s="213"/>
      <c r="J2" s="213"/>
      <c r="K2" s="213"/>
      <c r="L2" s="40"/>
      <c r="M2" s="40"/>
      <c r="N2" s="40"/>
      <c r="O2" s="40"/>
      <c r="P2" s="40"/>
      <c r="Q2" s="40"/>
      <c r="R2" s="40"/>
      <c r="S2" s="40"/>
    </row>
    <row r="3" spans="1:19" ht="15" x14ac:dyDescent="0.25">
      <c r="A3" s="40"/>
      <c r="B3" s="40"/>
      <c r="C3" s="40"/>
      <c r="D3" s="40"/>
      <c r="E3" s="40"/>
      <c r="F3" s="40"/>
      <c r="G3" s="40"/>
      <c r="H3" s="40"/>
      <c r="I3" s="40"/>
      <c r="J3" s="40"/>
      <c r="K3" s="40"/>
      <c r="L3" s="40"/>
      <c r="M3" s="40"/>
      <c r="N3" s="40"/>
      <c r="O3" s="444" t="s">
        <v>372</v>
      </c>
      <c r="P3" s="445"/>
      <c r="Q3" s="40"/>
      <c r="R3" s="40"/>
      <c r="S3" s="40"/>
    </row>
    <row r="4" spans="1:19" x14ac:dyDescent="0.2">
      <c r="A4" s="40"/>
      <c r="B4" s="40"/>
      <c r="C4" s="40"/>
      <c r="D4" s="40"/>
      <c r="E4" s="40"/>
      <c r="F4" s="40"/>
      <c r="G4" s="40"/>
      <c r="H4" s="40"/>
      <c r="I4" s="40"/>
      <c r="J4" s="40"/>
      <c r="K4" s="40"/>
      <c r="L4" s="40"/>
      <c r="M4" s="40"/>
      <c r="N4" s="40"/>
      <c r="O4" s="456"/>
      <c r="P4" s="457" t="s">
        <v>85</v>
      </c>
      <c r="Q4" s="457" t="s">
        <v>86</v>
      </c>
      <c r="R4" s="457" t="s">
        <v>87</v>
      </c>
      <c r="S4" s="457" t="s">
        <v>88</v>
      </c>
    </row>
    <row r="5" spans="1:19" x14ac:dyDescent="0.2">
      <c r="A5" s="40"/>
      <c r="B5" s="40"/>
      <c r="C5" s="40"/>
      <c r="D5" s="40"/>
      <c r="E5" s="40"/>
      <c r="F5" s="40"/>
      <c r="G5" s="40"/>
      <c r="H5" s="40"/>
      <c r="I5" s="40"/>
      <c r="J5" s="40"/>
      <c r="K5" s="40"/>
      <c r="L5" s="40"/>
      <c r="M5" s="40"/>
      <c r="N5" s="40"/>
      <c r="O5" s="458"/>
      <c r="P5" s="458"/>
      <c r="Q5" s="458"/>
      <c r="R5" s="458"/>
      <c r="S5" s="459" t="s">
        <v>203</v>
      </c>
    </row>
    <row r="6" spans="1:19" ht="25.5" x14ac:dyDescent="0.2">
      <c r="A6" s="40"/>
      <c r="B6" s="40"/>
      <c r="C6" s="40"/>
      <c r="D6" s="40"/>
      <c r="E6" s="40"/>
      <c r="F6" s="40"/>
      <c r="G6" s="40"/>
      <c r="H6" s="40"/>
      <c r="I6" s="40"/>
      <c r="J6" s="40"/>
      <c r="K6" s="40"/>
      <c r="L6" s="40"/>
      <c r="M6" s="40"/>
      <c r="N6" s="40"/>
      <c r="O6" s="460" t="s">
        <v>204</v>
      </c>
      <c r="P6" s="736">
        <v>1.4448590499443295</v>
      </c>
      <c r="Q6" s="736">
        <v>1.0592637354563883</v>
      </c>
      <c r="R6" s="736">
        <v>1.0857029691374644</v>
      </c>
      <c r="S6" s="736">
        <v>2.6985030012359545</v>
      </c>
    </row>
    <row r="7" spans="1:19" ht="25.5" x14ac:dyDescent="0.2">
      <c r="A7" s="40"/>
      <c r="B7" s="40"/>
      <c r="C7" s="40"/>
      <c r="D7" s="40"/>
      <c r="E7" s="40"/>
      <c r="F7" s="40"/>
      <c r="G7" s="40"/>
      <c r="H7" s="40"/>
      <c r="I7" s="40"/>
      <c r="J7" s="40"/>
      <c r="K7" s="40"/>
      <c r="L7" s="40"/>
      <c r="M7" s="40"/>
      <c r="N7" s="40"/>
      <c r="O7" s="461" t="s">
        <v>205</v>
      </c>
      <c r="P7" s="736">
        <v>4.033451217606868</v>
      </c>
      <c r="Q7" s="736">
        <v>3.9727485126361399</v>
      </c>
      <c r="R7" s="736">
        <v>5.6814906509611429</v>
      </c>
      <c r="S7" s="736">
        <v>9.3277855404428003</v>
      </c>
    </row>
    <row r="8" spans="1:19" ht="25.5" x14ac:dyDescent="0.2">
      <c r="A8" s="40"/>
      <c r="B8" s="40"/>
      <c r="C8" s="40"/>
      <c r="D8" s="40"/>
      <c r="E8" s="40"/>
      <c r="F8" s="40"/>
      <c r="G8" s="40"/>
      <c r="H8" s="40"/>
      <c r="I8" s="40"/>
      <c r="J8" s="40"/>
      <c r="K8" s="40"/>
      <c r="L8" s="40"/>
      <c r="M8" s="40"/>
      <c r="N8" s="40"/>
      <c r="O8" s="461" t="s">
        <v>206</v>
      </c>
      <c r="P8" s="736">
        <v>0.79815068256834398</v>
      </c>
      <c r="Q8" s="736">
        <v>1.3503673272726515</v>
      </c>
      <c r="R8" s="736">
        <v>4.7932017367313406</v>
      </c>
      <c r="S8" s="736">
        <v>6.0872760157112102</v>
      </c>
    </row>
    <row r="9" spans="1:19" ht="25.5" x14ac:dyDescent="0.2">
      <c r="A9" s="40"/>
      <c r="B9" s="40"/>
      <c r="C9" s="40"/>
      <c r="D9" s="40"/>
      <c r="E9" s="40"/>
      <c r="F9" s="40"/>
      <c r="G9" s="40"/>
      <c r="H9" s="40"/>
      <c r="I9" s="40"/>
      <c r="J9" s="40"/>
      <c r="K9" s="40"/>
      <c r="L9" s="40"/>
      <c r="M9" s="40"/>
      <c r="N9" s="40"/>
      <c r="O9" s="462" t="s">
        <v>106</v>
      </c>
      <c r="P9" s="737">
        <v>0.89145341960562385</v>
      </c>
      <c r="Q9" s="737">
        <v>1.0975526706209748</v>
      </c>
      <c r="R9" s="737">
        <v>3.235670503574875</v>
      </c>
      <c r="S9" s="737">
        <v>4.3834005916840804</v>
      </c>
    </row>
    <row r="10" spans="1:19" x14ac:dyDescent="0.2">
      <c r="A10" s="40"/>
      <c r="B10" s="40"/>
      <c r="C10" s="40"/>
      <c r="D10" s="40"/>
      <c r="E10" s="40"/>
      <c r="F10" s="40"/>
      <c r="G10" s="40"/>
      <c r="H10" s="40"/>
      <c r="I10" s="40"/>
      <c r="J10" s="40"/>
      <c r="K10" s="40"/>
      <c r="L10" s="40"/>
      <c r="M10" s="40"/>
      <c r="N10" s="40"/>
      <c r="O10" s="463"/>
      <c r="P10" s="464"/>
      <c r="Q10" s="464"/>
      <c r="R10" s="464"/>
      <c r="S10" s="464"/>
    </row>
    <row r="11" spans="1:19" x14ac:dyDescent="0.2">
      <c r="A11" s="40"/>
      <c r="B11" s="40"/>
      <c r="C11" s="40"/>
      <c r="D11" s="40"/>
      <c r="E11" s="40"/>
      <c r="F11" s="40"/>
      <c r="G11" s="40"/>
      <c r="H11" s="40"/>
      <c r="I11" s="40"/>
      <c r="J11" s="40"/>
      <c r="K11" s="40"/>
      <c r="L11" s="40"/>
      <c r="M11" s="40"/>
      <c r="N11" s="40"/>
      <c r="O11" s="40"/>
      <c r="P11" s="40"/>
      <c r="Q11" s="40"/>
      <c r="R11" s="40"/>
      <c r="S11" s="40"/>
    </row>
    <row r="12" spans="1:19" x14ac:dyDescent="0.2">
      <c r="A12" s="40"/>
      <c r="B12" s="40"/>
      <c r="C12" s="40"/>
      <c r="D12" s="40"/>
      <c r="E12" s="40"/>
      <c r="F12" s="40"/>
      <c r="G12" s="40"/>
      <c r="H12" s="40"/>
      <c r="I12" s="40"/>
      <c r="J12" s="40"/>
      <c r="K12" s="40"/>
      <c r="L12" s="40"/>
      <c r="M12" s="40"/>
      <c r="N12" s="40"/>
      <c r="O12" s="79"/>
      <c r="P12" s="79"/>
      <c r="Q12" s="79"/>
      <c r="R12" s="79"/>
      <c r="S12" s="79"/>
    </row>
    <row r="13" spans="1:19" ht="15" x14ac:dyDescent="0.25">
      <c r="A13" s="40"/>
      <c r="B13" s="40"/>
      <c r="C13" s="40"/>
      <c r="D13" s="40"/>
      <c r="E13" s="40"/>
      <c r="F13" s="40"/>
      <c r="G13" s="40"/>
      <c r="H13" s="40"/>
      <c r="I13" s="40"/>
      <c r="J13" s="40"/>
      <c r="K13" s="40"/>
      <c r="L13" s="40"/>
      <c r="M13" s="40"/>
      <c r="N13" s="40"/>
      <c r="O13" s="711"/>
      <c r="P13" s="147"/>
      <c r="Q13" s="7"/>
      <c r="R13" s="7"/>
      <c r="S13" s="7"/>
    </row>
    <row r="14" spans="1:19" ht="33.75" customHeight="1" x14ac:dyDescent="0.2">
      <c r="A14" s="40"/>
      <c r="B14" s="40"/>
      <c r="C14" s="40"/>
      <c r="D14" s="40"/>
      <c r="E14" s="40"/>
      <c r="F14" s="40"/>
      <c r="G14" s="40"/>
      <c r="H14" s="40"/>
      <c r="I14" s="40"/>
      <c r="J14" s="40"/>
      <c r="K14" s="40"/>
      <c r="L14" s="40"/>
      <c r="M14" s="40"/>
      <c r="N14" s="40"/>
      <c r="O14" s="312"/>
      <c r="P14" s="315"/>
      <c r="Q14" s="315"/>
      <c r="R14" s="315"/>
      <c r="S14" s="315"/>
    </row>
    <row r="15" spans="1:19" ht="14.25" customHeight="1" x14ac:dyDescent="0.2">
      <c r="A15" s="40"/>
      <c r="B15" s="40"/>
      <c r="C15" s="40"/>
      <c r="D15" s="40"/>
      <c r="E15" s="40"/>
      <c r="F15" s="40"/>
      <c r="G15" s="40"/>
      <c r="H15" s="40"/>
      <c r="I15" s="40"/>
      <c r="J15" s="40"/>
      <c r="K15" s="40"/>
      <c r="L15" s="40"/>
      <c r="M15" s="40"/>
      <c r="N15" s="40"/>
      <c r="O15" s="7"/>
      <c r="P15" s="7"/>
      <c r="Q15" s="7"/>
      <c r="R15" s="7"/>
      <c r="S15" s="712"/>
    </row>
    <row r="16" spans="1:19" ht="14.25" customHeight="1" x14ac:dyDescent="0.2">
      <c r="A16" s="40"/>
      <c r="B16" s="454" t="s">
        <v>100</v>
      </c>
      <c r="C16" s="40"/>
      <c r="D16" s="40"/>
      <c r="E16" s="40"/>
      <c r="F16" s="40"/>
      <c r="G16" s="40"/>
      <c r="H16" s="40"/>
      <c r="I16" s="40"/>
      <c r="J16" s="40"/>
      <c r="K16" s="40"/>
      <c r="L16" s="40"/>
      <c r="M16" s="40"/>
      <c r="N16" s="40"/>
      <c r="O16" s="321"/>
      <c r="P16" s="57"/>
      <c r="Q16" s="57"/>
      <c r="R16" s="57"/>
      <c r="S16" s="57"/>
    </row>
    <row r="17" spans="1:19" ht="14.25" customHeight="1" x14ac:dyDescent="0.2">
      <c r="A17" s="40"/>
      <c r="B17" s="454" t="s">
        <v>184</v>
      </c>
      <c r="C17" s="40"/>
      <c r="D17" s="40"/>
      <c r="E17" s="40"/>
      <c r="F17" s="40"/>
      <c r="G17" s="40"/>
      <c r="H17" s="40"/>
      <c r="I17" s="40"/>
      <c r="J17" s="40"/>
      <c r="K17" s="40"/>
      <c r="L17" s="40"/>
      <c r="M17" s="40"/>
      <c r="N17" s="40"/>
      <c r="O17" s="321"/>
      <c r="P17" s="57"/>
      <c r="Q17" s="57"/>
      <c r="R17" s="57"/>
      <c r="S17" s="57"/>
    </row>
    <row r="18" spans="1:19" ht="14.25" customHeight="1" x14ac:dyDescent="0.2">
      <c r="A18" s="40"/>
      <c r="B18" s="454" t="s">
        <v>62</v>
      </c>
      <c r="C18" s="40"/>
      <c r="D18" s="40"/>
      <c r="E18" s="40"/>
      <c r="F18" s="40"/>
      <c r="G18" s="40"/>
      <c r="H18" s="40"/>
      <c r="I18" s="40"/>
      <c r="J18" s="40"/>
      <c r="K18" s="40"/>
      <c r="L18" s="40"/>
      <c r="M18" s="40"/>
      <c r="N18" s="40"/>
      <c r="O18" s="321"/>
      <c r="P18" s="57"/>
      <c r="Q18" s="57"/>
      <c r="R18" s="57"/>
      <c r="S18" s="57"/>
    </row>
    <row r="19" spans="1:19" x14ac:dyDescent="0.2">
      <c r="O19" s="35"/>
      <c r="P19" s="455"/>
      <c r="Q19" s="433"/>
      <c r="R19" s="433"/>
    </row>
    <row r="20" spans="1:19" x14ac:dyDescent="0.2">
      <c r="O20" s="201"/>
      <c r="P20" s="455"/>
      <c r="Q20" s="455"/>
      <c r="R20" s="455"/>
      <c r="S20" s="455"/>
    </row>
    <row r="21" spans="1:19" x14ac:dyDescent="0.2">
      <c r="O21" s="7"/>
      <c r="P21" s="7"/>
      <c r="Q21" s="7"/>
      <c r="R21" s="7"/>
      <c r="S21" s="7"/>
    </row>
    <row r="22" spans="1:19" x14ac:dyDescent="0.2">
      <c r="O22" s="7"/>
      <c r="P22" s="7"/>
      <c r="Q22" s="7"/>
      <c r="R22" s="7"/>
      <c r="S22" s="7"/>
    </row>
    <row r="23" spans="1:19" x14ac:dyDescent="0.2">
      <c r="O23" s="7"/>
      <c r="P23" s="7"/>
      <c r="Q23" s="7"/>
      <c r="R23" s="7"/>
      <c r="S23" s="7"/>
    </row>
    <row r="24" spans="1:19" x14ac:dyDescent="0.2">
      <c r="O24" s="7"/>
      <c r="P24" s="7"/>
      <c r="Q24" s="7"/>
      <c r="R24" s="7"/>
      <c r="S24" s="7"/>
    </row>
    <row r="25" spans="1:19" x14ac:dyDescent="0.2">
      <c r="O25" s="7"/>
      <c r="P25" s="7"/>
      <c r="Q25" s="7"/>
      <c r="R25" s="7"/>
      <c r="S25" s="7"/>
    </row>
  </sheetData>
  <mergeCells count="1">
    <mergeCell ref="B2:F2"/>
  </mergeCells>
  <pageMargins left="0.75" right="0.75" top="1" bottom="1" header="0.5" footer="0.5"/>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F8AC8A7E-DAA3-4B77-BD08-570C52CD9BC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36</vt:i4>
      </vt:variant>
    </vt:vector>
  </HeadingPairs>
  <TitlesOfParts>
    <vt:vector size="72" baseType="lpstr">
      <vt:lpstr>List of contents</vt:lpstr>
      <vt:lpstr>Fig 2.1</vt:lpstr>
      <vt:lpstr>Fig2.2</vt:lpstr>
      <vt:lpstr>Fig2.3</vt:lpstr>
      <vt:lpstr>Fig2.4</vt:lpstr>
      <vt:lpstr>Fig 2.5</vt:lpstr>
      <vt:lpstr>Fig 2.6</vt:lpstr>
      <vt:lpstr>Fig 2.7</vt:lpstr>
      <vt:lpstr>Fig 2.8</vt:lpstr>
      <vt:lpstr>Fig 2.9</vt:lpstr>
      <vt:lpstr>Fig 2.10</vt:lpstr>
      <vt:lpstr>Fig 2.11</vt:lpstr>
      <vt:lpstr>Fig 2.12</vt:lpstr>
      <vt:lpstr>Fig 2.13</vt:lpstr>
      <vt:lpstr>Fig 2.14</vt:lpstr>
      <vt:lpstr>Fig 2.15</vt:lpstr>
      <vt:lpstr>Fig 2.16</vt:lpstr>
      <vt:lpstr>Fig 2.17</vt:lpstr>
      <vt:lpstr>AT2.1</vt:lpstr>
      <vt:lpstr>AT2.2</vt:lpstr>
      <vt:lpstr>AT2.3</vt:lpstr>
      <vt:lpstr>AT2.4</vt:lpstr>
      <vt:lpstr>AT2.5</vt:lpstr>
      <vt:lpstr>AT2.6</vt:lpstr>
      <vt:lpstr>AT2.7</vt:lpstr>
      <vt:lpstr>AT2.8</vt:lpstr>
      <vt:lpstr>AT2.9</vt:lpstr>
      <vt:lpstr>AT2.10</vt:lpstr>
      <vt:lpstr>AT2.11</vt:lpstr>
      <vt:lpstr>AT2.12</vt:lpstr>
      <vt:lpstr>AT2.13</vt:lpstr>
      <vt:lpstr>AT2.14</vt:lpstr>
      <vt:lpstr>AT2.15</vt:lpstr>
      <vt:lpstr>AT 2.16</vt:lpstr>
      <vt:lpstr>AT2.17</vt:lpstr>
      <vt:lpstr>AT2.18</vt:lpstr>
      <vt:lpstr>'AT 2.16'!Print_Area</vt:lpstr>
      <vt:lpstr>AT2.1!Print_Area</vt:lpstr>
      <vt:lpstr>AT2.10!Print_Area</vt:lpstr>
      <vt:lpstr>AT2.11!Print_Area</vt:lpstr>
      <vt:lpstr>AT2.12!Print_Area</vt:lpstr>
      <vt:lpstr>AT2.13!Print_Area</vt:lpstr>
      <vt:lpstr>AT2.14!Print_Area</vt:lpstr>
      <vt:lpstr>AT2.15!Print_Area</vt:lpstr>
      <vt:lpstr>AT2.17!Print_Area</vt:lpstr>
      <vt:lpstr>AT2.18!Print_Area</vt:lpstr>
      <vt:lpstr>AT2.2!Print_Area</vt:lpstr>
      <vt:lpstr>AT2.3!Print_Area</vt:lpstr>
      <vt:lpstr>AT2.4!Print_Area</vt:lpstr>
      <vt:lpstr>AT2.5!Print_Area</vt:lpstr>
      <vt:lpstr>AT2.6!Print_Area</vt:lpstr>
      <vt:lpstr>AT2.7!Print_Area</vt:lpstr>
      <vt:lpstr>AT2.8!Print_Area</vt:lpstr>
      <vt:lpstr>AT2.9!Print_Area</vt:lpstr>
      <vt:lpstr>'Fig 2.1'!Print_Area</vt:lpstr>
      <vt:lpstr>'Fig 2.10'!Print_Area</vt:lpstr>
      <vt:lpstr>'Fig 2.11'!Print_Area</vt:lpstr>
      <vt:lpstr>'Fig 2.12'!Print_Area</vt:lpstr>
      <vt:lpstr>'Fig 2.13'!Print_Area</vt:lpstr>
      <vt:lpstr>'Fig 2.14'!Print_Area</vt:lpstr>
      <vt:lpstr>'Fig 2.15'!Print_Area</vt:lpstr>
      <vt:lpstr>'Fig 2.16'!Print_Area</vt:lpstr>
      <vt:lpstr>'Fig 2.17'!Print_Area</vt:lpstr>
      <vt:lpstr>'Fig 2.5'!Print_Area</vt:lpstr>
      <vt:lpstr>'Fig 2.6'!Print_Area</vt:lpstr>
      <vt:lpstr>'Fig 2.7'!Print_Area</vt:lpstr>
      <vt:lpstr>'Fig 2.8'!Print_Area</vt:lpstr>
      <vt:lpstr>'Fig 2.9'!Print_Area</vt:lpstr>
      <vt:lpstr>Fig2.2!Print_Area</vt:lpstr>
      <vt:lpstr>Fig2.3!Print_Area</vt:lpstr>
      <vt:lpstr>Fig2.4!Print_Area</vt:lpstr>
      <vt:lpstr>'List of contents'!Print_Area</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Murphy</dc:creator>
  <cp:lastModifiedBy>Scott Edgar</cp:lastModifiedBy>
  <cp:lastPrinted>2018-01-23T14:56:45Z</cp:lastPrinted>
  <dcterms:created xsi:type="dcterms:W3CDTF">2015-02-18T12:39:44Z</dcterms:created>
  <dcterms:modified xsi:type="dcterms:W3CDTF">2018-01-23T15:21:16Z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bf479c04-49cc-4f26-85c7-f1888f3326d0</vt:lpwstr>
  </property>
  <property fmtid="{D5CDD505-2E9C-101B-9397-08002B2CF9AE}" pid="3" name="bjSaver">
    <vt:lpwstr>5GDN/XZOwijo6FZIlV9cRah0Y6Ygd+nI</vt:lpwstr>
  </property>
  <property fmtid="{D5CDD505-2E9C-101B-9397-08002B2CF9AE}" pid="4" name="bjDocumentSecurityLabel">
    <vt:lpwstr>No Marking</vt:lpwstr>
  </property>
</Properties>
</file>